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enexis.sharepoint.com/sites/SWO-20042021122/Shared Documents/Projecten/.Afgeronde projecten/ECETP-157 Portefeuillehouder Warmtetransitie/WUP analyse en proces/Invulformulier/"/>
    </mc:Choice>
  </mc:AlternateContent>
  <xr:revisionPtr revIDLastSave="316" documentId="8_{AD739852-29E7-4F2F-8207-396535F495A0}" xr6:coauthVersionLast="47" xr6:coauthVersionMax="47" xr10:uidLastSave="{1E56BF79-512C-4763-A8D6-3E16FF255E07}"/>
  <bookViews>
    <workbookView xWindow="-120" yWindow="-120" windowWidth="38640" windowHeight="21120" tabRatio="780" xr2:uid="{0A67955D-0B81-47B4-A59C-CA6E7BCEF876}"/>
  </bookViews>
  <sheets>
    <sheet name="Voorblad" sheetId="16" r:id="rId1"/>
    <sheet name="Buurtinformatie" sheetId="29" r:id="rId2"/>
    <sheet name="Bestaande bouw" sheetId="32" r:id="rId3"/>
    <sheet name="Nieuwbouw" sheetId="34" r:id="rId4"/>
    <sheet name="Opwek &amp; mobilieit" sheetId="33" r:id="rId5"/>
    <sheet name="Namen GIS-bestanden" sheetId="36" r:id="rId6"/>
    <sheet name="Toelichting GIS-bestanden" sheetId="37" r:id="rId7"/>
    <sheet name="Versie" sheetId="17" state="hidden" r:id="rId8"/>
    <sheet name="Longlist" sheetId="35" state="hidden" r:id="rId9"/>
    <sheet name="Lijsten" sheetId="31" state="hidden" r:id="rId10"/>
    <sheet name="Kleuren_VERBERG_NIETVERWIJDEREN" sheetId="10" state="hidden" r:id="rId11"/>
  </sheets>
  <externalReferences>
    <externalReference r:id="rId12"/>
  </externalReferences>
  <definedNames>
    <definedName name="Bestaand_Identifier_1">'Bestaande bouw'!$A$6:$A$42</definedName>
    <definedName name="Bestaand_Identifier_2">'Bestaande bouw'!$B$6:$B$42</definedName>
    <definedName name="Bestaand_Tekst_1">'Bestaande bouw'!$F$6:$F$42</definedName>
    <definedName name="Bestaand_Tekst_2">'Bestaande bouw'!$I$6:$I$42</definedName>
    <definedName name="Bestaand_Waarde_1">'Bestaande bouw'!$G$6:$G$42</definedName>
    <definedName name="Bestaand_Waarde_2">'Bestaande bouw'!$J$6:$J$42</definedName>
    <definedName name="Buurtinformatie_Identifier">Buurtinformatie!$A$6:$A$41</definedName>
    <definedName name="Buurtinformatie_Tekst">Buurtinformatie!$D$6:$D$41</definedName>
    <definedName name="Buurtinformatie_Waarde">Buurtinformatie!$E$6:$E$41</definedName>
    <definedName name="GIS_identifier">'Namen GIS-bestanden'!$A$7:$A$30</definedName>
    <definedName name="GIS_tekst">'Namen GIS-bestanden'!$E$7:$E$30</definedName>
    <definedName name="GIS_waarde">'Namen GIS-bestanden'!$F$7:$F$30</definedName>
    <definedName name="Inp_Gemeente">Buurtinformatie!$E$9</definedName>
    <definedName name="Lst_Bronnen_warmtenet">Lijsten!$M$6:$M$13</definedName>
    <definedName name="Lst_Buurtcode">OFFSET(Lijsten!$K$30,0,0,Lijsten!$I$28,1)</definedName>
    <definedName name="Lst_Buurten">OFFSET(Lijsten!$J$30,0,0,Lijsten!$I$28,1)</definedName>
    <definedName name="Lst_DeelBuurt">Lijsten!$D$6:$D$7</definedName>
    <definedName name="Lst_DuurzaamOpwek">Lijsten!$F$6:$F$10</definedName>
    <definedName name="Lst_Gemeente">Lijsten!$M$30:$M$371</definedName>
    <definedName name="Lst_GIS_bestanden">Lijsten!$O$6:$O$23</definedName>
    <definedName name="Lst_JaNee">Lijsten!$D$14:$D$15</definedName>
    <definedName name="Lst_Organisatie">Lijsten!$J$6:$J$10</definedName>
    <definedName name="Lst_UtiliteitSoorten">Lijsten!$H$6:$H$15</definedName>
    <definedName name="Lst_VermogenOpwek">Lijsten!$F$14:$F$16</definedName>
    <definedName name="Lst_Warmte_Nieuwbouw">Lijsten!$K$14:$K$21</definedName>
    <definedName name="Lst_WarmtenetTemp">Lijsten!$J$14:$J$17</definedName>
    <definedName name="Lst_Warmteoplossing">Lijsten!$L$6:$L$10</definedName>
    <definedName name="Lst_WarmtepompTemp">Lijsten!$J$21:$J$22</definedName>
    <definedName name="Lst_Zekerheidsscores">Lijsten!$T$6:$T$11</definedName>
    <definedName name="Nieuwbouw_Identifier_1">Nieuwbouw!$A$6:$A$17</definedName>
    <definedName name="Nieuwbouw_Identifier_2">Nieuwbouw!$B$6:$B$17</definedName>
    <definedName name="Nieuwbouw_Tekst_1">Nieuwbouw!$E$6:$E$17</definedName>
    <definedName name="Nieuwbouw_Tekst_2">Nieuwbouw!$H$6:$H$17</definedName>
    <definedName name="Nieuwbouw_Waarde_1">Nieuwbouw!$F$6:$F$17</definedName>
    <definedName name="Nieuwbouw_Waarde_2">Nieuwbouw!$I$6:$I$17</definedName>
    <definedName name="Opwek_Identifier">'Opwek &amp; mobilieit'!$A$6:$A$35</definedName>
    <definedName name="Opwek_Tekst">'Opwek &amp; mobilieit'!$D$6:$D$35</definedName>
    <definedName name="Opwek_Waarde">'Opwek &amp; mobilieit'!$E$6:$E$35</definedName>
    <definedName name="Versie" localSheetId="6">[1]Versie!$D$4</definedName>
    <definedName name="Versie">Versie!$D$4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3" i="35" l="1"/>
  <c r="C73" i="35"/>
  <c r="C43" i="35"/>
  <c r="B43" i="35"/>
  <c r="C38" i="35"/>
  <c r="B38" i="35"/>
  <c r="C33" i="35"/>
  <c r="B33" i="35"/>
  <c r="C28" i="35"/>
  <c r="B28" i="35"/>
  <c r="B72" i="35" l="1"/>
  <c r="C72" i="35"/>
  <c r="B74" i="35"/>
  <c r="C74" i="35"/>
  <c r="B75" i="35"/>
  <c r="C75" i="35"/>
  <c r="B76" i="35"/>
  <c r="C76" i="35"/>
  <c r="B77" i="35"/>
  <c r="C77" i="35"/>
  <c r="B78" i="35"/>
  <c r="C78" i="35"/>
  <c r="B79" i="35"/>
  <c r="C79" i="35"/>
  <c r="B80" i="35"/>
  <c r="C80" i="35"/>
  <c r="B81" i="35"/>
  <c r="C81" i="35"/>
  <c r="B117" i="35" l="1"/>
  <c r="B118" i="35"/>
  <c r="B119" i="35"/>
  <c r="B120" i="35"/>
  <c r="B121" i="35"/>
  <c r="B122" i="35"/>
  <c r="B123" i="35"/>
  <c r="B124" i="35"/>
  <c r="B125" i="35"/>
  <c r="B126" i="35"/>
  <c r="B127" i="35"/>
  <c r="B128" i="35"/>
  <c r="B129" i="35"/>
  <c r="B130" i="35"/>
  <c r="B131" i="35"/>
  <c r="B132" i="35"/>
  <c r="B116" i="35"/>
  <c r="C116" i="35"/>
  <c r="C117" i="35"/>
  <c r="C118" i="35"/>
  <c r="C119" i="35"/>
  <c r="C120" i="35"/>
  <c r="C121" i="35"/>
  <c r="C122" i="35"/>
  <c r="C123" i="35"/>
  <c r="C124" i="35"/>
  <c r="C125" i="35"/>
  <c r="C126" i="35"/>
  <c r="C127" i="35"/>
  <c r="C128" i="35"/>
  <c r="C129" i="35"/>
  <c r="C130" i="35"/>
  <c r="C131" i="35"/>
  <c r="C132" i="35"/>
  <c r="C115" i="35"/>
  <c r="C9" i="35"/>
  <c r="B9" i="35"/>
  <c r="B88" i="35"/>
  <c r="C88" i="35"/>
  <c r="B89" i="35"/>
  <c r="C89" i="35"/>
  <c r="B90" i="35"/>
  <c r="C90" i="35"/>
  <c r="B91" i="35"/>
  <c r="C91" i="35"/>
  <c r="B92" i="35"/>
  <c r="C92" i="35"/>
  <c r="B93" i="35"/>
  <c r="C93" i="35"/>
  <c r="B94" i="35"/>
  <c r="C94" i="35"/>
  <c r="B95" i="35"/>
  <c r="C95" i="35"/>
  <c r="B96" i="35"/>
  <c r="C96" i="35"/>
  <c r="B97" i="35"/>
  <c r="C97" i="35"/>
  <c r="B98" i="35"/>
  <c r="C98" i="35"/>
  <c r="B99" i="35"/>
  <c r="C99" i="35"/>
  <c r="B100" i="35"/>
  <c r="C100" i="35"/>
  <c r="B101" i="35"/>
  <c r="C101" i="35"/>
  <c r="B102" i="35"/>
  <c r="C102" i="35"/>
  <c r="B103" i="35"/>
  <c r="C103" i="35"/>
  <c r="B104" i="35"/>
  <c r="C104" i="35"/>
  <c r="B105" i="35"/>
  <c r="C105" i="35"/>
  <c r="B106" i="35"/>
  <c r="C106" i="35"/>
  <c r="B107" i="35"/>
  <c r="C107" i="35"/>
  <c r="B108" i="35"/>
  <c r="C108" i="35"/>
  <c r="B109" i="35"/>
  <c r="C109" i="35"/>
  <c r="B110" i="35"/>
  <c r="C110" i="35"/>
  <c r="B111" i="35"/>
  <c r="C111" i="35"/>
  <c r="B112" i="35"/>
  <c r="C112" i="35"/>
  <c r="B113" i="35"/>
  <c r="C113" i="35"/>
  <c r="B114" i="35"/>
  <c r="C114" i="35"/>
  <c r="B83" i="35"/>
  <c r="C83" i="35"/>
  <c r="B84" i="35"/>
  <c r="C84" i="35"/>
  <c r="B85" i="35"/>
  <c r="C85" i="35"/>
  <c r="B86" i="35"/>
  <c r="C86" i="35"/>
  <c r="C82" i="35"/>
  <c r="B82" i="35"/>
  <c r="B4" i="35"/>
  <c r="C4" i="35"/>
  <c r="F38" i="32"/>
  <c r="B14" i="36" s="1"/>
  <c r="E14" i="36" s="1"/>
  <c r="F28" i="32"/>
  <c r="B13" i="36" s="1"/>
  <c r="E13" i="36" s="1"/>
  <c r="F18" i="32"/>
  <c r="B12" i="36" s="1"/>
  <c r="E12" i="36" s="1"/>
  <c r="K8" i="32"/>
  <c r="F19" i="33"/>
  <c r="B27" i="36" s="1"/>
  <c r="E27" i="36" s="1"/>
  <c r="B22" i="35"/>
  <c r="C22" i="35"/>
  <c r="B23" i="35"/>
  <c r="C23" i="35"/>
  <c r="B24" i="35"/>
  <c r="C24" i="35"/>
  <c r="B25" i="35"/>
  <c r="C25" i="35"/>
  <c r="B48" i="35"/>
  <c r="C48" i="35"/>
  <c r="B49" i="35"/>
  <c r="C49" i="35"/>
  <c r="B50" i="35"/>
  <c r="C50" i="35"/>
  <c r="B51" i="35"/>
  <c r="C51" i="35"/>
  <c r="B52" i="35"/>
  <c r="C52" i="35"/>
  <c r="C53" i="35"/>
  <c r="B54" i="35"/>
  <c r="C54" i="35"/>
  <c r="B55" i="35"/>
  <c r="C55" i="35"/>
  <c r="B56" i="35"/>
  <c r="C56" i="35"/>
  <c r="B57" i="35"/>
  <c r="C57" i="35"/>
  <c r="B58" i="35"/>
  <c r="C58" i="35"/>
  <c r="B59" i="35"/>
  <c r="C59" i="35"/>
  <c r="B60" i="35"/>
  <c r="C60" i="35"/>
  <c r="B61" i="35"/>
  <c r="C61" i="35"/>
  <c r="B62" i="35"/>
  <c r="C62" i="35"/>
  <c r="B63" i="35"/>
  <c r="C63" i="35"/>
  <c r="B64" i="35"/>
  <c r="C64" i="35"/>
  <c r="B65" i="35"/>
  <c r="C65" i="35"/>
  <c r="B66" i="35"/>
  <c r="C66" i="35"/>
  <c r="B67" i="35"/>
  <c r="C67" i="35"/>
  <c r="B68" i="35"/>
  <c r="C68" i="35"/>
  <c r="B69" i="35"/>
  <c r="C69" i="35"/>
  <c r="B70" i="35"/>
  <c r="C70" i="35"/>
  <c r="B27" i="35"/>
  <c r="C27" i="35"/>
  <c r="C29" i="35"/>
  <c r="B30" i="35"/>
  <c r="C30" i="35"/>
  <c r="B31" i="35"/>
  <c r="C31" i="35"/>
  <c r="B32" i="35"/>
  <c r="C32" i="35"/>
  <c r="B34" i="35"/>
  <c r="C34" i="35"/>
  <c r="B35" i="35"/>
  <c r="C35" i="35"/>
  <c r="B36" i="35"/>
  <c r="C36" i="35"/>
  <c r="B37" i="35"/>
  <c r="C37" i="35"/>
  <c r="B39" i="35"/>
  <c r="C39" i="35"/>
  <c r="B40" i="35"/>
  <c r="C40" i="35"/>
  <c r="B41" i="35"/>
  <c r="C41" i="35"/>
  <c r="B42" i="35"/>
  <c r="C42" i="35"/>
  <c r="B44" i="35"/>
  <c r="C44" i="35"/>
  <c r="B45" i="35"/>
  <c r="C45" i="35"/>
  <c r="B46" i="35"/>
  <c r="C46" i="35"/>
  <c r="B3" i="35"/>
  <c r="C3" i="35"/>
  <c r="B5" i="35"/>
  <c r="C5" i="35"/>
  <c r="B6" i="35"/>
  <c r="C6" i="35"/>
  <c r="B8" i="35"/>
  <c r="C8" i="35"/>
  <c r="B10" i="35"/>
  <c r="C10" i="35"/>
  <c r="B11" i="35"/>
  <c r="C11" i="35"/>
  <c r="B12" i="35"/>
  <c r="C12" i="35"/>
  <c r="B13" i="35"/>
  <c r="C13" i="35"/>
  <c r="B14" i="35"/>
  <c r="C14" i="35"/>
  <c r="B15" i="35"/>
  <c r="C15" i="35"/>
  <c r="B16" i="35"/>
  <c r="C16" i="35"/>
  <c r="B17" i="35"/>
  <c r="C17" i="35"/>
  <c r="B18" i="35"/>
  <c r="C18" i="35"/>
  <c r="B19" i="35"/>
  <c r="C19" i="35"/>
  <c r="B20" i="35"/>
  <c r="C20" i="35"/>
  <c r="B21" i="35"/>
  <c r="C21" i="35"/>
  <c r="C87" i="35"/>
  <c r="B87" i="35"/>
  <c r="C71" i="35"/>
  <c r="B71" i="35"/>
  <c r="C47" i="35"/>
  <c r="B47" i="35"/>
  <c r="C26" i="35"/>
  <c r="B26" i="35"/>
  <c r="C2" i="35"/>
  <c r="B2" i="35"/>
  <c r="F16" i="33"/>
  <c r="B26" i="36" s="1"/>
  <c r="E26" i="36" s="1"/>
  <c r="I16" i="32"/>
  <c r="B53" i="35" s="1"/>
  <c r="K19" i="32"/>
  <c r="K20" i="32"/>
  <c r="H42" i="32"/>
  <c r="K40" i="32"/>
  <c r="K39" i="32"/>
  <c r="I36" i="32"/>
  <c r="I26" i="32"/>
  <c r="K29" i="32"/>
  <c r="K30" i="32"/>
  <c r="H32" i="32"/>
  <c r="F11" i="33"/>
  <c r="B25" i="36" s="1"/>
  <c r="E25" i="36" s="1"/>
  <c r="F22" i="29"/>
  <c r="B8" i="36" s="1"/>
  <c r="E8" i="36" s="1"/>
  <c r="J11" i="34"/>
  <c r="B21" i="36" s="1"/>
  <c r="E21" i="36" s="1"/>
  <c r="E7" i="34"/>
  <c r="B20" i="36" s="1"/>
  <c r="E20" i="36" s="1"/>
  <c r="F6" i="33"/>
  <c r="B24" i="36" s="1"/>
  <c r="E24" i="36" s="1"/>
  <c r="F32" i="33"/>
  <c r="B30" i="36" s="1"/>
  <c r="E30" i="36" s="1"/>
  <c r="F28" i="33"/>
  <c r="B29" i="36" s="1"/>
  <c r="E29" i="36" s="1"/>
  <c r="F24" i="33"/>
  <c r="B28" i="36" s="1"/>
  <c r="E28" i="36" s="1"/>
  <c r="H22" i="32"/>
  <c r="I5" i="32"/>
  <c r="K9" i="32"/>
  <c r="F8" i="32"/>
  <c r="B11" i="36" s="1"/>
  <c r="E11" i="36" s="1"/>
  <c r="D13" i="29"/>
  <c r="B7" i="36" s="1"/>
  <c r="E7" i="36" s="1"/>
  <c r="B115" i="35" s="1"/>
  <c r="H12" i="32"/>
  <c r="I31" i="31"/>
  <c r="I32" i="31" s="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528" i="31"/>
  <c r="C529" i="31"/>
  <c r="C530" i="31"/>
  <c r="C531" i="31"/>
  <c r="C532" i="31"/>
  <c r="C533" i="31"/>
  <c r="C534" i="31"/>
  <c r="C535" i="31"/>
  <c r="C536" i="31"/>
  <c r="C537" i="31"/>
  <c r="C538" i="31"/>
  <c r="C539" i="31"/>
  <c r="C540" i="31"/>
  <c r="C541" i="31"/>
  <c r="C542" i="31"/>
  <c r="C543" i="31"/>
  <c r="C544" i="31"/>
  <c r="C545" i="31"/>
  <c r="C546" i="31"/>
  <c r="C547" i="31"/>
  <c r="C548" i="31"/>
  <c r="C549" i="31"/>
  <c r="C550" i="31"/>
  <c r="C551" i="31"/>
  <c r="C552" i="31"/>
  <c r="C553" i="31"/>
  <c r="C554" i="31"/>
  <c r="C555" i="31"/>
  <c r="C556" i="31"/>
  <c r="C557" i="31"/>
  <c r="C558" i="31"/>
  <c r="C559" i="31"/>
  <c r="C560" i="31"/>
  <c r="C561" i="31"/>
  <c r="C562" i="31"/>
  <c r="C563" i="31"/>
  <c r="C564" i="31"/>
  <c r="C565" i="31"/>
  <c r="C566" i="31"/>
  <c r="C567" i="31"/>
  <c r="C568" i="31"/>
  <c r="C569" i="31"/>
  <c r="C570" i="31"/>
  <c r="C571" i="31"/>
  <c r="C572" i="31"/>
  <c r="C573" i="31"/>
  <c r="C574" i="31"/>
  <c r="C575" i="31"/>
  <c r="C576" i="31"/>
  <c r="C577" i="31"/>
  <c r="C578" i="31"/>
  <c r="C579" i="31"/>
  <c r="C580" i="31"/>
  <c r="C581" i="31"/>
  <c r="C582" i="31"/>
  <c r="C583" i="31"/>
  <c r="C584" i="31"/>
  <c r="C585" i="31"/>
  <c r="C586" i="31"/>
  <c r="C587" i="31"/>
  <c r="C588" i="31"/>
  <c r="C589" i="31"/>
  <c r="C590" i="31"/>
  <c r="C591" i="31"/>
  <c r="C592" i="31"/>
  <c r="C593" i="31"/>
  <c r="C594" i="31"/>
  <c r="C595" i="31"/>
  <c r="C596" i="31"/>
  <c r="C597" i="31"/>
  <c r="C598" i="31"/>
  <c r="C599" i="31"/>
  <c r="C600" i="31"/>
  <c r="C601" i="31"/>
  <c r="C602" i="31"/>
  <c r="C603" i="31"/>
  <c r="C604" i="31"/>
  <c r="C605" i="31"/>
  <c r="C606" i="31"/>
  <c r="C607" i="31"/>
  <c r="C608" i="31"/>
  <c r="C609" i="31"/>
  <c r="C610" i="31"/>
  <c r="C611" i="31"/>
  <c r="C612" i="31"/>
  <c r="C613" i="31"/>
  <c r="C614" i="31"/>
  <c r="C615" i="31"/>
  <c r="C616" i="31"/>
  <c r="C617" i="31"/>
  <c r="C618" i="31"/>
  <c r="C619" i="31"/>
  <c r="C620" i="31"/>
  <c r="C621" i="31"/>
  <c r="C622" i="31"/>
  <c r="C623" i="31"/>
  <c r="C624" i="31"/>
  <c r="C625" i="31"/>
  <c r="C626" i="31"/>
  <c r="C627" i="31"/>
  <c r="C628" i="31"/>
  <c r="C629" i="31"/>
  <c r="C630" i="31"/>
  <c r="C631" i="31"/>
  <c r="C632" i="31"/>
  <c r="C633" i="31"/>
  <c r="C634" i="31"/>
  <c r="C635" i="31"/>
  <c r="C636" i="31"/>
  <c r="C637" i="31"/>
  <c r="C638" i="31"/>
  <c r="C639" i="31"/>
  <c r="C640" i="31"/>
  <c r="C641" i="31"/>
  <c r="C642" i="31"/>
  <c r="C643" i="31"/>
  <c r="C644" i="31"/>
  <c r="C645" i="31"/>
  <c r="C646" i="31"/>
  <c r="C647" i="31"/>
  <c r="C648" i="31"/>
  <c r="C649" i="31"/>
  <c r="C650" i="31"/>
  <c r="C651" i="31"/>
  <c r="C652" i="31"/>
  <c r="C653" i="31"/>
  <c r="C654" i="31"/>
  <c r="C655" i="31"/>
  <c r="C656" i="31"/>
  <c r="C657" i="31"/>
  <c r="C658" i="31"/>
  <c r="C659" i="31"/>
  <c r="C660" i="31"/>
  <c r="C661" i="31"/>
  <c r="C662" i="31"/>
  <c r="C663" i="31"/>
  <c r="C664" i="31"/>
  <c r="C665" i="31"/>
  <c r="C666" i="31"/>
  <c r="C667" i="31"/>
  <c r="C668" i="31"/>
  <c r="C669" i="31"/>
  <c r="C670" i="31"/>
  <c r="C671" i="31"/>
  <c r="C672" i="31"/>
  <c r="C673" i="31"/>
  <c r="C674" i="31"/>
  <c r="C675" i="31"/>
  <c r="C676" i="31"/>
  <c r="C677" i="31"/>
  <c r="C678" i="31"/>
  <c r="C679" i="31"/>
  <c r="C680" i="31"/>
  <c r="C681" i="31"/>
  <c r="C682" i="31"/>
  <c r="C683" i="31"/>
  <c r="C684" i="31"/>
  <c r="C685" i="31"/>
  <c r="C686" i="31"/>
  <c r="C687" i="31"/>
  <c r="C688" i="31"/>
  <c r="C689" i="31"/>
  <c r="C690" i="31"/>
  <c r="C691" i="31"/>
  <c r="C692" i="31"/>
  <c r="C693" i="31"/>
  <c r="C694" i="31"/>
  <c r="C695" i="31"/>
  <c r="C696" i="31"/>
  <c r="C697" i="31"/>
  <c r="C698" i="31"/>
  <c r="C699" i="31"/>
  <c r="C700" i="31"/>
  <c r="C701" i="31"/>
  <c r="C702" i="31"/>
  <c r="C703" i="31"/>
  <c r="C704" i="31"/>
  <c r="C705" i="31"/>
  <c r="C706" i="31"/>
  <c r="C707" i="31"/>
  <c r="C708" i="31"/>
  <c r="C709" i="31"/>
  <c r="C710" i="31"/>
  <c r="C711" i="31"/>
  <c r="C712" i="31"/>
  <c r="C713" i="31"/>
  <c r="C714" i="31"/>
  <c r="C715" i="31"/>
  <c r="C716" i="31"/>
  <c r="C717" i="31"/>
  <c r="C718" i="31"/>
  <c r="C719" i="31"/>
  <c r="C720" i="31"/>
  <c r="C721" i="31"/>
  <c r="C722" i="31"/>
  <c r="C723" i="31"/>
  <c r="C724" i="31"/>
  <c r="C725" i="31"/>
  <c r="C726" i="31"/>
  <c r="C727" i="31"/>
  <c r="C728" i="31"/>
  <c r="C729" i="31"/>
  <c r="C730" i="31"/>
  <c r="C731" i="31"/>
  <c r="C732" i="31"/>
  <c r="C733" i="31"/>
  <c r="C734" i="31"/>
  <c r="C735" i="31"/>
  <c r="C736" i="31"/>
  <c r="C737" i="31"/>
  <c r="C738" i="31"/>
  <c r="C739" i="31"/>
  <c r="C740" i="31"/>
  <c r="C741" i="31"/>
  <c r="C742" i="31"/>
  <c r="C743" i="31"/>
  <c r="C744" i="31"/>
  <c r="C745" i="31"/>
  <c r="C746" i="31"/>
  <c r="C747" i="31"/>
  <c r="C748" i="31"/>
  <c r="C749" i="31"/>
  <c r="C750" i="31"/>
  <c r="C751" i="31"/>
  <c r="C752" i="31"/>
  <c r="C753" i="31"/>
  <c r="C754" i="31"/>
  <c r="C755" i="31"/>
  <c r="C756" i="31"/>
  <c r="C757" i="31"/>
  <c r="C758" i="31"/>
  <c r="C759" i="31"/>
  <c r="C760" i="31"/>
  <c r="C761" i="31"/>
  <c r="C762" i="31"/>
  <c r="C763" i="31"/>
  <c r="C764" i="31"/>
  <c r="C765" i="31"/>
  <c r="C766" i="31"/>
  <c r="C767" i="31"/>
  <c r="C768" i="31"/>
  <c r="C769" i="31"/>
  <c r="C770" i="31"/>
  <c r="C771" i="31"/>
  <c r="C772" i="31"/>
  <c r="C773" i="31"/>
  <c r="C774" i="31"/>
  <c r="C775" i="31"/>
  <c r="C1255" i="31"/>
  <c r="C1256" i="31"/>
  <c r="C1257" i="31"/>
  <c r="C1258" i="31"/>
  <c r="C1259" i="31"/>
  <c r="C1260" i="31"/>
  <c r="C1261" i="31"/>
  <c r="C1262" i="31"/>
  <c r="C1263" i="31"/>
  <c r="C1264" i="31"/>
  <c r="C1265" i="31"/>
  <c r="C1266" i="31"/>
  <c r="C1267" i="31"/>
  <c r="C1268" i="31"/>
  <c r="C1269" i="31"/>
  <c r="C1270" i="31"/>
  <c r="C1271" i="31"/>
  <c r="C1272" i="31"/>
  <c r="C1273" i="31"/>
  <c r="C1274" i="31"/>
  <c r="C1275" i="31"/>
  <c r="C1276" i="31"/>
  <c r="C1277" i="31"/>
  <c r="C1278" i="31"/>
  <c r="C1279" i="31"/>
  <c r="C1280" i="31"/>
  <c r="C1281" i="31"/>
  <c r="C1282" i="31"/>
  <c r="C1283" i="31"/>
  <c r="C1284" i="31"/>
  <c r="C1285" i="31"/>
  <c r="C1286" i="31"/>
  <c r="C1287" i="31"/>
  <c r="C1288" i="31"/>
  <c r="C1289" i="31"/>
  <c r="C1290" i="31"/>
  <c r="C1291" i="31"/>
  <c r="C1292" i="31"/>
  <c r="C1293" i="31"/>
  <c r="C1294" i="31"/>
  <c r="C1295" i="31"/>
  <c r="C1296" i="31"/>
  <c r="C1297" i="31"/>
  <c r="C1298" i="31"/>
  <c r="C1299" i="31"/>
  <c r="C1300" i="31"/>
  <c r="C1301" i="31"/>
  <c r="C1302" i="31"/>
  <c r="C1303" i="31"/>
  <c r="C1304" i="31"/>
  <c r="C1305" i="31"/>
  <c r="C1306" i="31"/>
  <c r="C1307" i="31"/>
  <c r="C1308" i="31"/>
  <c r="C1309" i="31"/>
  <c r="C1310" i="31"/>
  <c r="C1311" i="31"/>
  <c r="C1312" i="31"/>
  <c r="C1313" i="31"/>
  <c r="C1314" i="31"/>
  <c r="C1315" i="31"/>
  <c r="C1316" i="31"/>
  <c r="C1317" i="31"/>
  <c r="C1318" i="31"/>
  <c r="C1319" i="31"/>
  <c r="C1320" i="31"/>
  <c r="C1321" i="31"/>
  <c r="C1322" i="31"/>
  <c r="C1323" i="31"/>
  <c r="C1324" i="31"/>
  <c r="C1325" i="31"/>
  <c r="C1326" i="31"/>
  <c r="C1327" i="31"/>
  <c r="C1328" i="31"/>
  <c r="C1329" i="31"/>
  <c r="C1330" i="31"/>
  <c r="C1331" i="31"/>
  <c r="C1332" i="31"/>
  <c r="C1333" i="31"/>
  <c r="C1334" i="31"/>
  <c r="C1335" i="31"/>
  <c r="C1336" i="31"/>
  <c r="C1337" i="31"/>
  <c r="C1338" i="31"/>
  <c r="C1339" i="31"/>
  <c r="C1340" i="31"/>
  <c r="C1341" i="31"/>
  <c r="C1342" i="31"/>
  <c r="C1343" i="31"/>
  <c r="C1344" i="31"/>
  <c r="C1345" i="31"/>
  <c r="C1346" i="31"/>
  <c r="C1347" i="31"/>
  <c r="C1348" i="31"/>
  <c r="C1349" i="31"/>
  <c r="C1350" i="31"/>
  <c r="C1351" i="31"/>
  <c r="C1352" i="31"/>
  <c r="C1353" i="31"/>
  <c r="C1354" i="31"/>
  <c r="C1355" i="31"/>
  <c r="C1356" i="31"/>
  <c r="C1357" i="31"/>
  <c r="C1358" i="31"/>
  <c r="C1359" i="31"/>
  <c r="C1360" i="31"/>
  <c r="C1361" i="31"/>
  <c r="C1362" i="31"/>
  <c r="C1363" i="31"/>
  <c r="C1364" i="31"/>
  <c r="C1365" i="31"/>
  <c r="C1366" i="31"/>
  <c r="C1367" i="31"/>
  <c r="C1368" i="31"/>
  <c r="C1369" i="31"/>
  <c r="C1370" i="31"/>
  <c r="C1371" i="31"/>
  <c r="C1372" i="31"/>
  <c r="C1373" i="31"/>
  <c r="C1374" i="31"/>
  <c r="C1375" i="31"/>
  <c r="C1376" i="31"/>
  <c r="C1377" i="31"/>
  <c r="C1378" i="31"/>
  <c r="C1379" i="31"/>
  <c r="C1380" i="31"/>
  <c r="C1381" i="31"/>
  <c r="C1382" i="31"/>
  <c r="C1383" i="31"/>
  <c r="C1384" i="31"/>
  <c r="C1385" i="31"/>
  <c r="C1386" i="31"/>
  <c r="C1387" i="31"/>
  <c r="C1388" i="31"/>
  <c r="C1389" i="31"/>
  <c r="C1390" i="31"/>
  <c r="C1391" i="31"/>
  <c r="C1392" i="31"/>
  <c r="C1393" i="31"/>
  <c r="C1394" i="31"/>
  <c r="C1395" i="31"/>
  <c r="C1396" i="31"/>
  <c r="C1397" i="31"/>
  <c r="C1398" i="31"/>
  <c r="C1399" i="31"/>
  <c r="C1400" i="31"/>
  <c r="C1401" i="31"/>
  <c r="C1402" i="31"/>
  <c r="C1403" i="31"/>
  <c r="C1404" i="31"/>
  <c r="C1405" i="31"/>
  <c r="C1406" i="31"/>
  <c r="C1407" i="31"/>
  <c r="C1408" i="31"/>
  <c r="C1409" i="31"/>
  <c r="C1410" i="31"/>
  <c r="C1411" i="31"/>
  <c r="C1412" i="31"/>
  <c r="C1413" i="31"/>
  <c r="C1414" i="31"/>
  <c r="C1415" i="31"/>
  <c r="C1416" i="31"/>
  <c r="C1417" i="31"/>
  <c r="C1418" i="31"/>
  <c r="C1419" i="31"/>
  <c r="C1420" i="31"/>
  <c r="C1421" i="31"/>
  <c r="C1422" i="31"/>
  <c r="C1423" i="31"/>
  <c r="C1424" i="31"/>
  <c r="C1425" i="31"/>
  <c r="C1426" i="31"/>
  <c r="C1427" i="31"/>
  <c r="C1428" i="31"/>
  <c r="C1429" i="31"/>
  <c r="C1430" i="31"/>
  <c r="C1431" i="31"/>
  <c r="C1432" i="31"/>
  <c r="C1433" i="31"/>
  <c r="C1434" i="31"/>
  <c r="C1435" i="31"/>
  <c r="C1436" i="31"/>
  <c r="C1437" i="31"/>
  <c r="C1438" i="31"/>
  <c r="C1439" i="31"/>
  <c r="C1440" i="31"/>
  <c r="C1441" i="31"/>
  <c r="C1442" i="31"/>
  <c r="C1443" i="31"/>
  <c r="C1444" i="31"/>
  <c r="C1445" i="31"/>
  <c r="C1446" i="31"/>
  <c r="C1447" i="31"/>
  <c r="C1448" i="31"/>
  <c r="C1449" i="31"/>
  <c r="C1450" i="31"/>
  <c r="C1451" i="31"/>
  <c r="C1452" i="31"/>
  <c r="C1453" i="31"/>
  <c r="C1454" i="31"/>
  <c r="C1455" i="31"/>
  <c r="C1456" i="31"/>
  <c r="C1457" i="31"/>
  <c r="C1458" i="31"/>
  <c r="C1459" i="31"/>
  <c r="C1460" i="31"/>
  <c r="C1461" i="31"/>
  <c r="C1462" i="31"/>
  <c r="C1463" i="31"/>
  <c r="C1464" i="31"/>
  <c r="C1465" i="31"/>
  <c r="C1466" i="31"/>
  <c r="C1467" i="31"/>
  <c r="C1468" i="31"/>
  <c r="C1469" i="31"/>
  <c r="C1470" i="31"/>
  <c r="C1471" i="31"/>
  <c r="C1472" i="31"/>
  <c r="C1473" i="31"/>
  <c r="C1474" i="31"/>
  <c r="C1475" i="31"/>
  <c r="C1476" i="31"/>
  <c r="C1477" i="31"/>
  <c r="C1478" i="31"/>
  <c r="C1479" i="31"/>
  <c r="C1480" i="31"/>
  <c r="C1481" i="31"/>
  <c r="C1482" i="31"/>
  <c r="C1483" i="31"/>
  <c r="C1484" i="31"/>
  <c r="C1485" i="31"/>
  <c r="C1486" i="31"/>
  <c r="C1487" i="31"/>
  <c r="C1488" i="31"/>
  <c r="C1489" i="31"/>
  <c r="C1490" i="31"/>
  <c r="C1491" i="31"/>
  <c r="C1492" i="31"/>
  <c r="C1493" i="31"/>
  <c r="C1494" i="31"/>
  <c r="C1495" i="31"/>
  <c r="C1496" i="31"/>
  <c r="C1497" i="31"/>
  <c r="C1498" i="31"/>
  <c r="C1499" i="31"/>
  <c r="C1500" i="31"/>
  <c r="C1501" i="31"/>
  <c r="C1502" i="31"/>
  <c r="C1503" i="31"/>
  <c r="C1504" i="31"/>
  <c r="C1505" i="31"/>
  <c r="C1506" i="31"/>
  <c r="C1507" i="31"/>
  <c r="C1508" i="31"/>
  <c r="C1509" i="31"/>
  <c r="C1510" i="31"/>
  <c r="C1511" i="31"/>
  <c r="C1512" i="31"/>
  <c r="C1513" i="31"/>
  <c r="C1514" i="31"/>
  <c r="C1515" i="31"/>
  <c r="C1516" i="31"/>
  <c r="C1517" i="31"/>
  <c r="C1518" i="31"/>
  <c r="C1519" i="31"/>
  <c r="C1520" i="31"/>
  <c r="C1521" i="31"/>
  <c r="C1522" i="31"/>
  <c r="C1523" i="31"/>
  <c r="C1524" i="31"/>
  <c r="C1525" i="31"/>
  <c r="C1526" i="31"/>
  <c r="C1527" i="31"/>
  <c r="C1528" i="31"/>
  <c r="C1529" i="31"/>
  <c r="C1530" i="31"/>
  <c r="C1531" i="31"/>
  <c r="C1532" i="31"/>
  <c r="C1533" i="31"/>
  <c r="C1534" i="31"/>
  <c r="C1535" i="31"/>
  <c r="C1536" i="31"/>
  <c r="C1537" i="31"/>
  <c r="C1538" i="31"/>
  <c r="C1539" i="31"/>
  <c r="C1540" i="31"/>
  <c r="C1541" i="31"/>
  <c r="C1542" i="31"/>
  <c r="C1543" i="31"/>
  <c r="C1544" i="31"/>
  <c r="C1545" i="31"/>
  <c r="C1546" i="31"/>
  <c r="C1547" i="31"/>
  <c r="C1548" i="31"/>
  <c r="C1549" i="31"/>
  <c r="C1550" i="31"/>
  <c r="C1551" i="31"/>
  <c r="C1552" i="31"/>
  <c r="C1553" i="31"/>
  <c r="C1554" i="31"/>
  <c r="C1555" i="31"/>
  <c r="C1556" i="31"/>
  <c r="C1557" i="31"/>
  <c r="C1558" i="31"/>
  <c r="C1559" i="31"/>
  <c r="C1560" i="31"/>
  <c r="C1561" i="31"/>
  <c r="C1562" i="31"/>
  <c r="C1563" i="31"/>
  <c r="C1564" i="31"/>
  <c r="C1565" i="31"/>
  <c r="C1566" i="31"/>
  <c r="C1567" i="31"/>
  <c r="C1568" i="31"/>
  <c r="C1569" i="31"/>
  <c r="C1570" i="31"/>
  <c r="C1571" i="31"/>
  <c r="C1572" i="31"/>
  <c r="C1573" i="31"/>
  <c r="C1574" i="31"/>
  <c r="C1575" i="31"/>
  <c r="C1576" i="31"/>
  <c r="C1577" i="31"/>
  <c r="C1578" i="31"/>
  <c r="C1579" i="31"/>
  <c r="C1580" i="31"/>
  <c r="C1581" i="31"/>
  <c r="C1582" i="31"/>
  <c r="C1583" i="31"/>
  <c r="C1584" i="31"/>
  <c r="C1585" i="31"/>
  <c r="C1586" i="31"/>
  <c r="C1587" i="31"/>
  <c r="C1588" i="31"/>
  <c r="C1589" i="31"/>
  <c r="C1590" i="31"/>
  <c r="C1591" i="31"/>
  <c r="C1592" i="31"/>
  <c r="C1593" i="31"/>
  <c r="C1594" i="31"/>
  <c r="C1595" i="31"/>
  <c r="C1596" i="31"/>
  <c r="C1597" i="31"/>
  <c r="C1598" i="31"/>
  <c r="C1599" i="31"/>
  <c r="C1600" i="31"/>
  <c r="C1601" i="31"/>
  <c r="C1602" i="31"/>
  <c r="C1603" i="31"/>
  <c r="C1604" i="31"/>
  <c r="C1605" i="31"/>
  <c r="C1606" i="31"/>
  <c r="C1607" i="31"/>
  <c r="C1608" i="31"/>
  <c r="C1609" i="31"/>
  <c r="C1610" i="31"/>
  <c r="C1611" i="31"/>
  <c r="C1612" i="31"/>
  <c r="C1613" i="31"/>
  <c r="C1614" i="31"/>
  <c r="C1615" i="31"/>
  <c r="C1616" i="31"/>
  <c r="C1617" i="31"/>
  <c r="C1618" i="31"/>
  <c r="C1619" i="31"/>
  <c r="C1620" i="31"/>
  <c r="C1621" i="31"/>
  <c r="C1622" i="31"/>
  <c r="C1623" i="31"/>
  <c r="C1624" i="31"/>
  <c r="C1625" i="31"/>
  <c r="C1626" i="31"/>
  <c r="C1627" i="31"/>
  <c r="C1628" i="31"/>
  <c r="C1629" i="31"/>
  <c r="C1630" i="31"/>
  <c r="C1631" i="31"/>
  <c r="C1632" i="31"/>
  <c r="C1633" i="31"/>
  <c r="C1634" i="31"/>
  <c r="C1635" i="31"/>
  <c r="C1636" i="31"/>
  <c r="C1637" i="31"/>
  <c r="C1638" i="31"/>
  <c r="C1639" i="31"/>
  <c r="C1640" i="31"/>
  <c r="C1641" i="31"/>
  <c r="C1642" i="31"/>
  <c r="C1643" i="31"/>
  <c r="C1644" i="31"/>
  <c r="C1645" i="31"/>
  <c r="C1646" i="31"/>
  <c r="C1647" i="31"/>
  <c r="C1648" i="31"/>
  <c r="C1649" i="31"/>
  <c r="C1650" i="31"/>
  <c r="C1651" i="31"/>
  <c r="C1652" i="31"/>
  <c r="C1653" i="31"/>
  <c r="C1654" i="31"/>
  <c r="C1655" i="31"/>
  <c r="C1656" i="31"/>
  <c r="C1657" i="31"/>
  <c r="C1658" i="31"/>
  <c r="C1659" i="31"/>
  <c r="C1660" i="31"/>
  <c r="C1661" i="31"/>
  <c r="C1662" i="31"/>
  <c r="C1663" i="31"/>
  <c r="C1664" i="31"/>
  <c r="C1665" i="31"/>
  <c r="C1666" i="31"/>
  <c r="C1667" i="31"/>
  <c r="C1668" i="31"/>
  <c r="C1669" i="31"/>
  <c r="C1670" i="31"/>
  <c r="C1671" i="31"/>
  <c r="C1672" i="31"/>
  <c r="C1673" i="31"/>
  <c r="C1674" i="31"/>
  <c r="C1675" i="31"/>
  <c r="C1676" i="31"/>
  <c r="C1677" i="31"/>
  <c r="C1678" i="31"/>
  <c r="C1679" i="31"/>
  <c r="C1680" i="31"/>
  <c r="C1681" i="31"/>
  <c r="C1682" i="31"/>
  <c r="C1683" i="31"/>
  <c r="C1684" i="31"/>
  <c r="C1685" i="31"/>
  <c r="C1686" i="31"/>
  <c r="C1687" i="31"/>
  <c r="C1688" i="31"/>
  <c r="C1689" i="31"/>
  <c r="C1690" i="31"/>
  <c r="C1691" i="31"/>
  <c r="C1692" i="31"/>
  <c r="C1693" i="31"/>
  <c r="C1694" i="31"/>
  <c r="C1695" i="31"/>
  <c r="C1696" i="31"/>
  <c r="C1697" i="31"/>
  <c r="C1698" i="31"/>
  <c r="C1699" i="31"/>
  <c r="C1700" i="31"/>
  <c r="C1701" i="31"/>
  <c r="C1702" i="31"/>
  <c r="C1703" i="31"/>
  <c r="C1704" i="31"/>
  <c r="C1705" i="31"/>
  <c r="C1706" i="31"/>
  <c r="C1707" i="31"/>
  <c r="C1708" i="31"/>
  <c r="C1709" i="31"/>
  <c r="C1710" i="31"/>
  <c r="C1711" i="31"/>
  <c r="C1712" i="31"/>
  <c r="C1713" i="31"/>
  <c r="C1714" i="31"/>
  <c r="C1715" i="31"/>
  <c r="C1716" i="31"/>
  <c r="C1717" i="31"/>
  <c r="C1718" i="31"/>
  <c r="C1719" i="31"/>
  <c r="C1720" i="31"/>
  <c r="C1721" i="31"/>
  <c r="C1722" i="31"/>
  <c r="C1723" i="31"/>
  <c r="C1724" i="31"/>
  <c r="C1725" i="31"/>
  <c r="C1726" i="31"/>
  <c r="C1727" i="31"/>
  <c r="C1728" i="31"/>
  <c r="C1729" i="31"/>
  <c r="C1730" i="31"/>
  <c r="C1731" i="31"/>
  <c r="C1732" i="31"/>
  <c r="C1733" i="31"/>
  <c r="C1734" i="31"/>
  <c r="C1735" i="31"/>
  <c r="C1736" i="31"/>
  <c r="C1737" i="31"/>
  <c r="C1738" i="31"/>
  <c r="C1739" i="31"/>
  <c r="C1740" i="31"/>
  <c r="C1741" i="31"/>
  <c r="C1742" i="31"/>
  <c r="C1743" i="31"/>
  <c r="C1744" i="31"/>
  <c r="C1745" i="31"/>
  <c r="C1746" i="31"/>
  <c r="C1747" i="31"/>
  <c r="C1748" i="31"/>
  <c r="C1749" i="31"/>
  <c r="C1750" i="31"/>
  <c r="C1751" i="31"/>
  <c r="C1752" i="31"/>
  <c r="C1753" i="31"/>
  <c r="C1754" i="31"/>
  <c r="C1755" i="31"/>
  <c r="C1756" i="31"/>
  <c r="C1757" i="31"/>
  <c r="C1758" i="31"/>
  <c r="C1759" i="31"/>
  <c r="C1760" i="31"/>
  <c r="C1761" i="31"/>
  <c r="C1762" i="31"/>
  <c r="C1763" i="31"/>
  <c r="C1764" i="31"/>
  <c r="C1765" i="31"/>
  <c r="C1766" i="31"/>
  <c r="C1767" i="31"/>
  <c r="C1768" i="31"/>
  <c r="C1769" i="31"/>
  <c r="C1770" i="31"/>
  <c r="C1771" i="31"/>
  <c r="C1772" i="31"/>
  <c r="C1773" i="31"/>
  <c r="C1774" i="31"/>
  <c r="C1775" i="31"/>
  <c r="C1776" i="31"/>
  <c r="C1777" i="31"/>
  <c r="C1778" i="31"/>
  <c r="C1779" i="31"/>
  <c r="C1780" i="31"/>
  <c r="C1781" i="31"/>
  <c r="C1782" i="31"/>
  <c r="C1783" i="31"/>
  <c r="C1784" i="31"/>
  <c r="C1785" i="31"/>
  <c r="C1786" i="31"/>
  <c r="C1787" i="31"/>
  <c r="C1788" i="31"/>
  <c r="C1789" i="31"/>
  <c r="C1790" i="31"/>
  <c r="C1791" i="31"/>
  <c r="C1792" i="31"/>
  <c r="C1793" i="31"/>
  <c r="C1794" i="31"/>
  <c r="C1795" i="31"/>
  <c r="C1796" i="31"/>
  <c r="C1797" i="31"/>
  <c r="C1798" i="31"/>
  <c r="C1799" i="31"/>
  <c r="C1800" i="31"/>
  <c r="C1801" i="31"/>
  <c r="C1802" i="31"/>
  <c r="C1803" i="31"/>
  <c r="C1804" i="31"/>
  <c r="C1805" i="31"/>
  <c r="C1806" i="31"/>
  <c r="C1807" i="31"/>
  <c r="C1808" i="31"/>
  <c r="C1809" i="31"/>
  <c r="C1810" i="31"/>
  <c r="C1811" i="31"/>
  <c r="C1812" i="31"/>
  <c r="C1813" i="31"/>
  <c r="C1814" i="31"/>
  <c r="C1815" i="31"/>
  <c r="C1816" i="31"/>
  <c r="C1817" i="31"/>
  <c r="C1818" i="31"/>
  <c r="C1819" i="31"/>
  <c r="C1820" i="31"/>
  <c r="C1821" i="31"/>
  <c r="C1822" i="31"/>
  <c r="C1823" i="31"/>
  <c r="C1824" i="31"/>
  <c r="C1825" i="31"/>
  <c r="C1826" i="31"/>
  <c r="C1827" i="31"/>
  <c r="C1828" i="31"/>
  <c r="C1829" i="31"/>
  <c r="C1830" i="31"/>
  <c r="C1831" i="31"/>
  <c r="C1832" i="31"/>
  <c r="C1833" i="31"/>
  <c r="C1834" i="31"/>
  <c r="C1835" i="31"/>
  <c r="C1836" i="31"/>
  <c r="C1837" i="31"/>
  <c r="C1838" i="31"/>
  <c r="C1839" i="31"/>
  <c r="C1840" i="31"/>
  <c r="C1841" i="31"/>
  <c r="C1842" i="31"/>
  <c r="C1843" i="31"/>
  <c r="C1844" i="31"/>
  <c r="C1845" i="31"/>
  <c r="C1846" i="31"/>
  <c r="C1847" i="31"/>
  <c r="C1848" i="31"/>
  <c r="C1849" i="31"/>
  <c r="C1850" i="31"/>
  <c r="C1851" i="31"/>
  <c r="C1852" i="31"/>
  <c r="C1853" i="31"/>
  <c r="C1854" i="31"/>
  <c r="C1855" i="31"/>
  <c r="C1856" i="31"/>
  <c r="C1857" i="31"/>
  <c r="C1858" i="31"/>
  <c r="C1859" i="31"/>
  <c r="C1860" i="31"/>
  <c r="C1861" i="31"/>
  <c r="C1862" i="31"/>
  <c r="C1863" i="31"/>
  <c r="C1864" i="31"/>
  <c r="C1865" i="31"/>
  <c r="C1866" i="31"/>
  <c r="C1867" i="31"/>
  <c r="C1868" i="31"/>
  <c r="C1869" i="31"/>
  <c r="C1870" i="31"/>
  <c r="C1871" i="31"/>
  <c r="C1872" i="31"/>
  <c r="C1873" i="31"/>
  <c r="C1874" i="31"/>
  <c r="C1875" i="31"/>
  <c r="C1876" i="31"/>
  <c r="C1877" i="31"/>
  <c r="C1878" i="31"/>
  <c r="C1879" i="31"/>
  <c r="C1880" i="31"/>
  <c r="C1881" i="31"/>
  <c r="C1882" i="31"/>
  <c r="C1883" i="31"/>
  <c r="C1884" i="31"/>
  <c r="C1885" i="31"/>
  <c r="C1886" i="31"/>
  <c r="C1887" i="31"/>
  <c r="C1888" i="31"/>
  <c r="C1889" i="31"/>
  <c r="C1890" i="31"/>
  <c r="C1891" i="31"/>
  <c r="C1892" i="31"/>
  <c r="C1893" i="31"/>
  <c r="C1894" i="31"/>
  <c r="C1895" i="31"/>
  <c r="C1896" i="31"/>
  <c r="C1897" i="31"/>
  <c r="C1898" i="31"/>
  <c r="C1899" i="31"/>
  <c r="C1900" i="31"/>
  <c r="C1901" i="31"/>
  <c r="C1902" i="31"/>
  <c r="C1903" i="31"/>
  <c r="C1904" i="31"/>
  <c r="C1905" i="31"/>
  <c r="C1906" i="31"/>
  <c r="C1907" i="31"/>
  <c r="C1908" i="31"/>
  <c r="C1909" i="31"/>
  <c r="C1910" i="31"/>
  <c r="C1911" i="31"/>
  <c r="C1912" i="31"/>
  <c r="C1913" i="31"/>
  <c r="C1914" i="31"/>
  <c r="C1915" i="31"/>
  <c r="C1916" i="31"/>
  <c r="C1917" i="31"/>
  <c r="C1918" i="31"/>
  <c r="C1919" i="31"/>
  <c r="C1920" i="31"/>
  <c r="C1921" i="31"/>
  <c r="C1922" i="31"/>
  <c r="C1923" i="31"/>
  <c r="C1924" i="31"/>
  <c r="C1925" i="31"/>
  <c r="C1926" i="31"/>
  <c r="C1927" i="31"/>
  <c r="C1928" i="31"/>
  <c r="C1929" i="31"/>
  <c r="C1930" i="31"/>
  <c r="C1931" i="31"/>
  <c r="C1932" i="31"/>
  <c r="C1933" i="31"/>
  <c r="C1934" i="31"/>
  <c r="C1935" i="31"/>
  <c r="C1936" i="31"/>
  <c r="C1937" i="31"/>
  <c r="C1938" i="31"/>
  <c r="C1939" i="31"/>
  <c r="C1940" i="31"/>
  <c r="C1941" i="31"/>
  <c r="C1942" i="31"/>
  <c r="C1943" i="31"/>
  <c r="C1944" i="31"/>
  <c r="C1945" i="31"/>
  <c r="C1946" i="31"/>
  <c r="C1947" i="31"/>
  <c r="C1948" i="31"/>
  <c r="C1949" i="31"/>
  <c r="C1950" i="31"/>
  <c r="C1951" i="31"/>
  <c r="C1952" i="31"/>
  <c r="C1953" i="31"/>
  <c r="C1954" i="31"/>
  <c r="C1955" i="31"/>
  <c r="C1956" i="31"/>
  <c r="C1957" i="31"/>
  <c r="C1958" i="31"/>
  <c r="C1959" i="31"/>
  <c r="C1960" i="31"/>
  <c r="C1961" i="31"/>
  <c r="C1962" i="31"/>
  <c r="C1963" i="31"/>
  <c r="C1964" i="31"/>
  <c r="C1965" i="31"/>
  <c r="C1966" i="31"/>
  <c r="C1967" i="31"/>
  <c r="C1968" i="31"/>
  <c r="C1969" i="31"/>
  <c r="C1970" i="31"/>
  <c r="C1971" i="31"/>
  <c r="C1972" i="31"/>
  <c r="C1973" i="31"/>
  <c r="C1974" i="31"/>
  <c r="C1975" i="31"/>
  <c r="C1976" i="31"/>
  <c r="C1977" i="31"/>
  <c r="C1978" i="31"/>
  <c r="C1979" i="31"/>
  <c r="C1980" i="31"/>
  <c r="C1981" i="31"/>
  <c r="C1982" i="31"/>
  <c r="C1983" i="31"/>
  <c r="C1984" i="31"/>
  <c r="C1985" i="31"/>
  <c r="C1986" i="31"/>
  <c r="C1987" i="31"/>
  <c r="C1988" i="31"/>
  <c r="C1989" i="31"/>
  <c r="C1990" i="31"/>
  <c r="C1991" i="31"/>
  <c r="C1992" i="31"/>
  <c r="C1993" i="31"/>
  <c r="C1994" i="31"/>
  <c r="C1995" i="31"/>
  <c r="C1996" i="31"/>
  <c r="C1997" i="31"/>
  <c r="C1998" i="31"/>
  <c r="C1999" i="31"/>
  <c r="C2000" i="31"/>
  <c r="C2001" i="31"/>
  <c r="C2002" i="31"/>
  <c r="C2003" i="31"/>
  <c r="C2004" i="31"/>
  <c r="C2005" i="31"/>
  <c r="C2006" i="31"/>
  <c r="C2007" i="31"/>
  <c r="C2008" i="31"/>
  <c r="C2009" i="31"/>
  <c r="C2010" i="31"/>
  <c r="C2011" i="31"/>
  <c r="C2012" i="31"/>
  <c r="C2013" i="31"/>
  <c r="C2014" i="31"/>
  <c r="C2015" i="31"/>
  <c r="C2016" i="31"/>
  <c r="C2017" i="31"/>
  <c r="C2018" i="31"/>
  <c r="C2019" i="31"/>
  <c r="C2020" i="31"/>
  <c r="C2021" i="31"/>
  <c r="C2022" i="31"/>
  <c r="C2023" i="31"/>
  <c r="C2024" i="31"/>
  <c r="C2025" i="31"/>
  <c r="C2026" i="31"/>
  <c r="C2027" i="31"/>
  <c r="C2028" i="31"/>
  <c r="C2029" i="31"/>
  <c r="C2030" i="31"/>
  <c r="C2031" i="31"/>
  <c r="C2032" i="31"/>
  <c r="C2033" i="31"/>
  <c r="C2034" i="31"/>
  <c r="C2035" i="31"/>
  <c r="C2036" i="31"/>
  <c r="C2037" i="31"/>
  <c r="C2038" i="31"/>
  <c r="C2039" i="31"/>
  <c r="C2040" i="31"/>
  <c r="C2041" i="31"/>
  <c r="C2042" i="31"/>
  <c r="C2043" i="31"/>
  <c r="C2044" i="31"/>
  <c r="C2045" i="31"/>
  <c r="C2046" i="31"/>
  <c r="C2047" i="31"/>
  <c r="C2048" i="31"/>
  <c r="C2049" i="31"/>
  <c r="C2050" i="31"/>
  <c r="C2051" i="31"/>
  <c r="C2052" i="31"/>
  <c r="C2053" i="31"/>
  <c r="C2054" i="31"/>
  <c r="C2055" i="31"/>
  <c r="C2056" i="31"/>
  <c r="C2057" i="31"/>
  <c r="C2058" i="31"/>
  <c r="C2059" i="31"/>
  <c r="C2060" i="31"/>
  <c r="C2061" i="31"/>
  <c r="C2062" i="31"/>
  <c r="C2063" i="31"/>
  <c r="C2064" i="31"/>
  <c r="C2065" i="31"/>
  <c r="C2066" i="31"/>
  <c r="C2067" i="31"/>
  <c r="C2068" i="31"/>
  <c r="C2069" i="31"/>
  <c r="C2070" i="31"/>
  <c r="C2071" i="31"/>
  <c r="C2072" i="31"/>
  <c r="C2073" i="31"/>
  <c r="C2074" i="31"/>
  <c r="C2075" i="31"/>
  <c r="C2076" i="31"/>
  <c r="C2077" i="31"/>
  <c r="C2078" i="31"/>
  <c r="C2079" i="31"/>
  <c r="C2080" i="31"/>
  <c r="C2081" i="31"/>
  <c r="C2082" i="31"/>
  <c r="C2083" i="31"/>
  <c r="C2084" i="31"/>
  <c r="C2085" i="31"/>
  <c r="C2086" i="31"/>
  <c r="C2087" i="31"/>
  <c r="C2088" i="31"/>
  <c r="C2089" i="31"/>
  <c r="C2090" i="31"/>
  <c r="C2091" i="31"/>
  <c r="C2092" i="31"/>
  <c r="C2093" i="31"/>
  <c r="C2094" i="31"/>
  <c r="C2095" i="31"/>
  <c r="C2096" i="31"/>
  <c r="C2097" i="31"/>
  <c r="C2098" i="31"/>
  <c r="C2099" i="31"/>
  <c r="C2100" i="31"/>
  <c r="C2101" i="31"/>
  <c r="C2102" i="31"/>
  <c r="C2103" i="31"/>
  <c r="C2104" i="31"/>
  <c r="C2105" i="31"/>
  <c r="C2106" i="31"/>
  <c r="C2107" i="31"/>
  <c r="C2108" i="31"/>
  <c r="C2109" i="31"/>
  <c r="C2110" i="31"/>
  <c r="C2111" i="31"/>
  <c r="C2112" i="31"/>
  <c r="C2113" i="31"/>
  <c r="C2114" i="31"/>
  <c r="C2115" i="31"/>
  <c r="C2116" i="31"/>
  <c r="C2117" i="31"/>
  <c r="C2118" i="31"/>
  <c r="C2119" i="31"/>
  <c r="C2120" i="31"/>
  <c r="C2121" i="31"/>
  <c r="C2122" i="31"/>
  <c r="C2123" i="31"/>
  <c r="C2124" i="31"/>
  <c r="C2125" i="31"/>
  <c r="C2126" i="31"/>
  <c r="C2127" i="31"/>
  <c r="C2128" i="31"/>
  <c r="C2129" i="31"/>
  <c r="C2130" i="31"/>
  <c r="C2131" i="31"/>
  <c r="C2132" i="31"/>
  <c r="C2133" i="31"/>
  <c r="C2134" i="31"/>
  <c r="C2135" i="31"/>
  <c r="C2136" i="31"/>
  <c r="C2137" i="31"/>
  <c r="C2138" i="31"/>
  <c r="C2139" i="31"/>
  <c r="C2140" i="31"/>
  <c r="C2141" i="31"/>
  <c r="C2142" i="31"/>
  <c r="C2143" i="31"/>
  <c r="C2144" i="31"/>
  <c r="C2145" i="31"/>
  <c r="C2146" i="31"/>
  <c r="C2147" i="31"/>
  <c r="C2148" i="31"/>
  <c r="C2149" i="31"/>
  <c r="C2150" i="31"/>
  <c r="C2151" i="31"/>
  <c r="C2152" i="31"/>
  <c r="C2153" i="31"/>
  <c r="C2154" i="31"/>
  <c r="C2155" i="31"/>
  <c r="C2156" i="31"/>
  <c r="C2157" i="31"/>
  <c r="C2158" i="31"/>
  <c r="C2159" i="31"/>
  <c r="C2160" i="31"/>
  <c r="C2161" i="31"/>
  <c r="C2162" i="31"/>
  <c r="C2163" i="31"/>
  <c r="C2164" i="31"/>
  <c r="C2165" i="31"/>
  <c r="C2166" i="31"/>
  <c r="C2167" i="31"/>
  <c r="C2168" i="31"/>
  <c r="C2169" i="31"/>
  <c r="C2170" i="31"/>
  <c r="C2171" i="31"/>
  <c r="C2172" i="31"/>
  <c r="C2173" i="31"/>
  <c r="C2174" i="31"/>
  <c r="C2175" i="31"/>
  <c r="C2176" i="31"/>
  <c r="C2177" i="31"/>
  <c r="C2178" i="31"/>
  <c r="C2179" i="31"/>
  <c r="C2180" i="31"/>
  <c r="C2181" i="31"/>
  <c r="C2182" i="31"/>
  <c r="C2183" i="31"/>
  <c r="C2184" i="31"/>
  <c r="C2185" i="31"/>
  <c r="C2186" i="31"/>
  <c r="C2187" i="31"/>
  <c r="C2188" i="31"/>
  <c r="C2189" i="31"/>
  <c r="C2190" i="31"/>
  <c r="C2191" i="31"/>
  <c r="C2192" i="31"/>
  <c r="C2193" i="31"/>
  <c r="C2194" i="31"/>
  <c r="C2195" i="31"/>
  <c r="C2196" i="31"/>
  <c r="C2197" i="31"/>
  <c r="C2198" i="31"/>
  <c r="C2199" i="31"/>
  <c r="C2200" i="31"/>
  <c r="C2201" i="31"/>
  <c r="C2202" i="31"/>
  <c r="C2203" i="31"/>
  <c r="C2204" i="31"/>
  <c r="C2205" i="31"/>
  <c r="C2206" i="31"/>
  <c r="C2207" i="31"/>
  <c r="C2208" i="31"/>
  <c r="C2209" i="31"/>
  <c r="C2210" i="31"/>
  <c r="C2211" i="31"/>
  <c r="C2212" i="31"/>
  <c r="C2213" i="31"/>
  <c r="C2214" i="31"/>
  <c r="C2215" i="31"/>
  <c r="C2216" i="31"/>
  <c r="C2217" i="31"/>
  <c r="C2218" i="31"/>
  <c r="C2219" i="31"/>
  <c r="C2220" i="31"/>
  <c r="C2221" i="31"/>
  <c r="C2222" i="31"/>
  <c r="C2223" i="31"/>
  <c r="C2224" i="31"/>
  <c r="C2225" i="31"/>
  <c r="C2226" i="31"/>
  <c r="C2227" i="31"/>
  <c r="C2228" i="31"/>
  <c r="C2229" i="31"/>
  <c r="C2230" i="31"/>
  <c r="C2231" i="31"/>
  <c r="C2232" i="31"/>
  <c r="C2233" i="31"/>
  <c r="C2234" i="31"/>
  <c r="C2235" i="31"/>
  <c r="C2236" i="31"/>
  <c r="C2237" i="31"/>
  <c r="C2238" i="31"/>
  <c r="C2239" i="31"/>
  <c r="C2240" i="31"/>
  <c r="C2241" i="31"/>
  <c r="C2242" i="31"/>
  <c r="C2243" i="31"/>
  <c r="C2244" i="31"/>
  <c r="C2245" i="31"/>
  <c r="C2246" i="31"/>
  <c r="C2247" i="31"/>
  <c r="C2248" i="31"/>
  <c r="C2249" i="31"/>
  <c r="C2250" i="31"/>
  <c r="C2251" i="31"/>
  <c r="C2252" i="31"/>
  <c r="C2253" i="31"/>
  <c r="C2254" i="31"/>
  <c r="C2255" i="31"/>
  <c r="C2256" i="31"/>
  <c r="C2257" i="31"/>
  <c r="C2258" i="31"/>
  <c r="C2259" i="31"/>
  <c r="C2260" i="31"/>
  <c r="C2261" i="31"/>
  <c r="C2262" i="31"/>
  <c r="C2263" i="31"/>
  <c r="C2264" i="31"/>
  <c r="C2265" i="31"/>
  <c r="C2266" i="31"/>
  <c r="C2267" i="31"/>
  <c r="C2268" i="31"/>
  <c r="C2269" i="31"/>
  <c r="C2270" i="31"/>
  <c r="C2271" i="31"/>
  <c r="C2272" i="31"/>
  <c r="C2273" i="31"/>
  <c r="C2274" i="31"/>
  <c r="C2275" i="31"/>
  <c r="C2276" i="31"/>
  <c r="C2277" i="31"/>
  <c r="C2278" i="31"/>
  <c r="C2279" i="31"/>
  <c r="C2280" i="31"/>
  <c r="C2281" i="31"/>
  <c r="C2282" i="31"/>
  <c r="C2283" i="31"/>
  <c r="C2284" i="31"/>
  <c r="C2285" i="31"/>
  <c r="C2286" i="31"/>
  <c r="C2287" i="31"/>
  <c r="C2288" i="31"/>
  <c r="C2289" i="31"/>
  <c r="C2290" i="31"/>
  <c r="C2291" i="31"/>
  <c r="C2292" i="31"/>
  <c r="C2293" i="31"/>
  <c r="C2294" i="31"/>
  <c r="C2295" i="31"/>
  <c r="C2296" i="31"/>
  <c r="C2297" i="31"/>
  <c r="C2298" i="31"/>
  <c r="C2299" i="31"/>
  <c r="C2300" i="31"/>
  <c r="C2301" i="31"/>
  <c r="C2302" i="31"/>
  <c r="C2303" i="31"/>
  <c r="C2304" i="31"/>
  <c r="C2305" i="31"/>
  <c r="C2306" i="31"/>
  <c r="C2307" i="31"/>
  <c r="C2308" i="31"/>
  <c r="C2309" i="31"/>
  <c r="C2310" i="31"/>
  <c r="C2311" i="31"/>
  <c r="C2312" i="31"/>
  <c r="C2313" i="31"/>
  <c r="C2314" i="31"/>
  <c r="C2315" i="31"/>
  <c r="C2316" i="31"/>
  <c r="C2317" i="31"/>
  <c r="C2318" i="31"/>
  <c r="C2319" i="31"/>
  <c r="C2320" i="31"/>
  <c r="C2321" i="31"/>
  <c r="C2322" i="31"/>
  <c r="C2323" i="31"/>
  <c r="C2324" i="31"/>
  <c r="C2325" i="31"/>
  <c r="C2326" i="31"/>
  <c r="C2327" i="31"/>
  <c r="C2328" i="31"/>
  <c r="C2329" i="31"/>
  <c r="C2330" i="31"/>
  <c r="C2331" i="31"/>
  <c r="C2332" i="31"/>
  <c r="C2333" i="31"/>
  <c r="C2334" i="31"/>
  <c r="C2335" i="31"/>
  <c r="C2336" i="31"/>
  <c r="C2337" i="31"/>
  <c r="C2338" i="31"/>
  <c r="C2339" i="31"/>
  <c r="C2340" i="31"/>
  <c r="C2341" i="31"/>
  <c r="C2342" i="31"/>
  <c r="C2343" i="31"/>
  <c r="C2344" i="31"/>
  <c r="C2345" i="31"/>
  <c r="C2346" i="31"/>
  <c r="C2347" i="31"/>
  <c r="C2348" i="31"/>
  <c r="C2349" i="31"/>
  <c r="C2350" i="31"/>
  <c r="C2351" i="31"/>
  <c r="C2352" i="31"/>
  <c r="C2353" i="31"/>
  <c r="C2354" i="31"/>
  <c r="C2355" i="31"/>
  <c r="C2356" i="31"/>
  <c r="C2357" i="31"/>
  <c r="C2358" i="31"/>
  <c r="C2359" i="31"/>
  <c r="C2360" i="31"/>
  <c r="C2361" i="31"/>
  <c r="C2362" i="31"/>
  <c r="C2363" i="31"/>
  <c r="C2364" i="31"/>
  <c r="C2365" i="31"/>
  <c r="C2366" i="31"/>
  <c r="C2367" i="31"/>
  <c r="C2368" i="31"/>
  <c r="C2369" i="31"/>
  <c r="C2370" i="31"/>
  <c r="C2371" i="31"/>
  <c r="C2372" i="31"/>
  <c r="C2373" i="31"/>
  <c r="C2374" i="31"/>
  <c r="C2375" i="31"/>
  <c r="C2376" i="31"/>
  <c r="C2377" i="31"/>
  <c r="C2378" i="31"/>
  <c r="C2379" i="31"/>
  <c r="C2380" i="31"/>
  <c r="C2381" i="31"/>
  <c r="C2382" i="31"/>
  <c r="C2383" i="31"/>
  <c r="C2384" i="31"/>
  <c r="C2385" i="31"/>
  <c r="C2386" i="31"/>
  <c r="C2387" i="31"/>
  <c r="C2388" i="31"/>
  <c r="C2389" i="31"/>
  <c r="C2390" i="31"/>
  <c r="C2391" i="31"/>
  <c r="C2392" i="31"/>
  <c r="C2393" i="31"/>
  <c r="C2394" i="31"/>
  <c r="C2395" i="31"/>
  <c r="C2396" i="31"/>
  <c r="C2397" i="31"/>
  <c r="C2398" i="31"/>
  <c r="C2399" i="31"/>
  <c r="C2400" i="31"/>
  <c r="C2401" i="31"/>
  <c r="C2402" i="31"/>
  <c r="C2403" i="31"/>
  <c r="C2404" i="31"/>
  <c r="C2405" i="31"/>
  <c r="C2406" i="31"/>
  <c r="C2407" i="31"/>
  <c r="C2408" i="31"/>
  <c r="C2409" i="31"/>
  <c r="C2410" i="31"/>
  <c r="C2411" i="31"/>
  <c r="C2412" i="31"/>
  <c r="C2413" i="31"/>
  <c r="C2414" i="31"/>
  <c r="C2415" i="31"/>
  <c r="C2416" i="31"/>
  <c r="C2417" i="31"/>
  <c r="C2418" i="31"/>
  <c r="C2419" i="31"/>
  <c r="C2420" i="31"/>
  <c r="C2421" i="31"/>
  <c r="C2422" i="31"/>
  <c r="C2423" i="31"/>
  <c r="C2424" i="31"/>
  <c r="C2425" i="31"/>
  <c r="C2426" i="31"/>
  <c r="C2427" i="31"/>
  <c r="C2428" i="31"/>
  <c r="C2429" i="31"/>
  <c r="C2430" i="31"/>
  <c r="C2431" i="31"/>
  <c r="C2432" i="31"/>
  <c r="C2433" i="31"/>
  <c r="C2434" i="31"/>
  <c r="C2435" i="31"/>
  <c r="C2436" i="31"/>
  <c r="C2437" i="31"/>
  <c r="C2438" i="31"/>
  <c r="C2439" i="31"/>
  <c r="C2440" i="31"/>
  <c r="C2441" i="31"/>
  <c r="C2442" i="31"/>
  <c r="C2443" i="31"/>
  <c r="C2444" i="31"/>
  <c r="C2445" i="31"/>
  <c r="C2446" i="31"/>
  <c r="C2447" i="31"/>
  <c r="C2448" i="31"/>
  <c r="C2449" i="31"/>
  <c r="C2450" i="31"/>
  <c r="C2451" i="31"/>
  <c r="C2452" i="31"/>
  <c r="C2453" i="31"/>
  <c r="C2454" i="31"/>
  <c r="C2455" i="31"/>
  <c r="C2456" i="31"/>
  <c r="C2457" i="31"/>
  <c r="C2458" i="31"/>
  <c r="C2459" i="31"/>
  <c r="C2460" i="31"/>
  <c r="C2461" i="31"/>
  <c r="C2462" i="31"/>
  <c r="C2463" i="31"/>
  <c r="C2464" i="31"/>
  <c r="C2465" i="31"/>
  <c r="C2466" i="31"/>
  <c r="C2467" i="31"/>
  <c r="C2468" i="31"/>
  <c r="C2469" i="31"/>
  <c r="C2470" i="31"/>
  <c r="C2471" i="31"/>
  <c r="C2472" i="31"/>
  <c r="C2473" i="31"/>
  <c r="C2474" i="31"/>
  <c r="C2475" i="31"/>
  <c r="C2476" i="31"/>
  <c r="C2477" i="31"/>
  <c r="C2478" i="31"/>
  <c r="C2479" i="31"/>
  <c r="C2480" i="31"/>
  <c r="C2481" i="31"/>
  <c r="C2482" i="31"/>
  <c r="C2483" i="31"/>
  <c r="C2484" i="31"/>
  <c r="C2485" i="31"/>
  <c r="C2486" i="31"/>
  <c r="C2487" i="31"/>
  <c r="C2488" i="31"/>
  <c r="C2489" i="31"/>
  <c r="C2490" i="31"/>
  <c r="C2491" i="31"/>
  <c r="C2492" i="31"/>
  <c r="C2493" i="31"/>
  <c r="C2494" i="31"/>
  <c r="C2495" i="31"/>
  <c r="C2496" i="31"/>
  <c r="C2497" i="31"/>
  <c r="C2498" i="31"/>
  <c r="C2499" i="31"/>
  <c r="C2500" i="31"/>
  <c r="C2501" i="31"/>
  <c r="C2502" i="31"/>
  <c r="C2503" i="31"/>
  <c r="C2504" i="31"/>
  <c r="C2505" i="31"/>
  <c r="C2506" i="31"/>
  <c r="C2507" i="31"/>
  <c r="C2508" i="31"/>
  <c r="C2509" i="31"/>
  <c r="C2510" i="31"/>
  <c r="C2511" i="31"/>
  <c r="C2512" i="31"/>
  <c r="C2513" i="31"/>
  <c r="C2514" i="31"/>
  <c r="C2515" i="31"/>
  <c r="C2516" i="31"/>
  <c r="C2517" i="31"/>
  <c r="C2518" i="31"/>
  <c r="C2519" i="31"/>
  <c r="C2520" i="31"/>
  <c r="C2521" i="31"/>
  <c r="C2522" i="31"/>
  <c r="C2523" i="31"/>
  <c r="C2524" i="31"/>
  <c r="C2525" i="31"/>
  <c r="C2526" i="31"/>
  <c r="C2527" i="31"/>
  <c r="C2528" i="31"/>
  <c r="C2529" i="31"/>
  <c r="C2530" i="31"/>
  <c r="C2531" i="31"/>
  <c r="C2532" i="31"/>
  <c r="C2533" i="31"/>
  <c r="C2534" i="31"/>
  <c r="C2535" i="31"/>
  <c r="C2536" i="31"/>
  <c r="C2537" i="31"/>
  <c r="C2538" i="31"/>
  <c r="C2539" i="31"/>
  <c r="C2540" i="31"/>
  <c r="C2541" i="31"/>
  <c r="C2542" i="31"/>
  <c r="C2543" i="31"/>
  <c r="C2544" i="31"/>
  <c r="C2545" i="31"/>
  <c r="C2546" i="31"/>
  <c r="C2547" i="31"/>
  <c r="C2548" i="31"/>
  <c r="C2549" i="31"/>
  <c r="C2550" i="31"/>
  <c r="C2551" i="31"/>
  <c r="C2552" i="31"/>
  <c r="C2553" i="31"/>
  <c r="C2554" i="31"/>
  <c r="C2555" i="31"/>
  <c r="C2556" i="31"/>
  <c r="C2557" i="31"/>
  <c r="C2558" i="31"/>
  <c r="C2559" i="31"/>
  <c r="C2560" i="31"/>
  <c r="C2561" i="31"/>
  <c r="C2562" i="31"/>
  <c r="C2563" i="31"/>
  <c r="C2564" i="31"/>
  <c r="C2565" i="31"/>
  <c r="C2566" i="31"/>
  <c r="C2567" i="31"/>
  <c r="C2568" i="31"/>
  <c r="C2569" i="31"/>
  <c r="C2570" i="31"/>
  <c r="C2571" i="31"/>
  <c r="C2572" i="31"/>
  <c r="C2573" i="31"/>
  <c r="C2574" i="31"/>
  <c r="C2575" i="31"/>
  <c r="C2576" i="31"/>
  <c r="C2577" i="31"/>
  <c r="C2578" i="31"/>
  <c r="C2579" i="31"/>
  <c r="C2580" i="31"/>
  <c r="C2581" i="31"/>
  <c r="C2582" i="31"/>
  <c r="C2583" i="31"/>
  <c r="C2584" i="31"/>
  <c r="C2585" i="31"/>
  <c r="C2586" i="31"/>
  <c r="C2587" i="31"/>
  <c r="C2588" i="31"/>
  <c r="C2589" i="31"/>
  <c r="C2590" i="31"/>
  <c r="C2591" i="31"/>
  <c r="C2592" i="31"/>
  <c r="C2593" i="31"/>
  <c r="C2594" i="31"/>
  <c r="C2595" i="31"/>
  <c r="C2596" i="31"/>
  <c r="C2597" i="31"/>
  <c r="C2598" i="31"/>
  <c r="C2599" i="31"/>
  <c r="C2600" i="31"/>
  <c r="C2601" i="31"/>
  <c r="C2602" i="31"/>
  <c r="C2603" i="31"/>
  <c r="C2604" i="31"/>
  <c r="C2605" i="31"/>
  <c r="C2606" i="31"/>
  <c r="C2607" i="31"/>
  <c r="C2608" i="31"/>
  <c r="C2609" i="31"/>
  <c r="C2610" i="31"/>
  <c r="C2611" i="31"/>
  <c r="C2612" i="31"/>
  <c r="C2613" i="31"/>
  <c r="C2614" i="31"/>
  <c r="C2615" i="31"/>
  <c r="C2616" i="31"/>
  <c r="C2617" i="31"/>
  <c r="C2618" i="31"/>
  <c r="C2619" i="31"/>
  <c r="C2620" i="31"/>
  <c r="C2621" i="31"/>
  <c r="C2622" i="31"/>
  <c r="C2623" i="31"/>
  <c r="C2624" i="31"/>
  <c r="C2625" i="31"/>
  <c r="C2626" i="31"/>
  <c r="C2627" i="31"/>
  <c r="C2628" i="31"/>
  <c r="C2629" i="31"/>
  <c r="C2630" i="31"/>
  <c r="C2631" i="31"/>
  <c r="C2632" i="31"/>
  <c r="C2633" i="31"/>
  <c r="C2634" i="31"/>
  <c r="C2635" i="31"/>
  <c r="C2636" i="31"/>
  <c r="C2637" i="31"/>
  <c r="C2638" i="31"/>
  <c r="C2639" i="31"/>
  <c r="C2640" i="31"/>
  <c r="C2641" i="31"/>
  <c r="C2642" i="31"/>
  <c r="C2643" i="31"/>
  <c r="C2644" i="31"/>
  <c r="C2645" i="31"/>
  <c r="C2646" i="31"/>
  <c r="C2647" i="31"/>
  <c r="C2648" i="31"/>
  <c r="C2649" i="31"/>
  <c r="C2650" i="31"/>
  <c r="C2651" i="31"/>
  <c r="C2652" i="31"/>
  <c r="C2653" i="31"/>
  <c r="C2654" i="31"/>
  <c r="C2655" i="31"/>
  <c r="C2656" i="31"/>
  <c r="C2657" i="31"/>
  <c r="C2658" i="31"/>
  <c r="C2659" i="31"/>
  <c r="C2660" i="31"/>
  <c r="C2661" i="31"/>
  <c r="C2662" i="31"/>
  <c r="C2663" i="31"/>
  <c r="C2664" i="31"/>
  <c r="C2665" i="31"/>
  <c r="C2666" i="31"/>
  <c r="C2667" i="31"/>
  <c r="C2668" i="31"/>
  <c r="C2669" i="31"/>
  <c r="C2670" i="31"/>
  <c r="C2671" i="31"/>
  <c r="C2672" i="31"/>
  <c r="C2673" i="31"/>
  <c r="C2674" i="31"/>
  <c r="C2675" i="31"/>
  <c r="C2676" i="31"/>
  <c r="C2677" i="31"/>
  <c r="C2678" i="31"/>
  <c r="C2679" i="31"/>
  <c r="C2680" i="31"/>
  <c r="C2681" i="31"/>
  <c r="C2682" i="31"/>
  <c r="C2683" i="31"/>
  <c r="C2684" i="31"/>
  <c r="C2685" i="31"/>
  <c r="C2686" i="31"/>
  <c r="C2687" i="31"/>
  <c r="C2688" i="31"/>
  <c r="C2689" i="31"/>
  <c r="C2690" i="31"/>
  <c r="C2691" i="31"/>
  <c r="C2692" i="31"/>
  <c r="C2693" i="31"/>
  <c r="C2694" i="31"/>
  <c r="C2695" i="31"/>
  <c r="C2696" i="31"/>
  <c r="C2697" i="31"/>
  <c r="C2698" i="31"/>
  <c r="C2699" i="31"/>
  <c r="C2700" i="31"/>
  <c r="C2701" i="31"/>
  <c r="C2702" i="31"/>
  <c r="C2703" i="31"/>
  <c r="C2704" i="31"/>
  <c r="C2705" i="31"/>
  <c r="C2706" i="31"/>
  <c r="C2707" i="31"/>
  <c r="C2708" i="31"/>
  <c r="C2709" i="31"/>
  <c r="C2710" i="31"/>
  <c r="C2711" i="31"/>
  <c r="C2712" i="31"/>
  <c r="C2713" i="31"/>
  <c r="C2714" i="31"/>
  <c r="C2715" i="31"/>
  <c r="C2716" i="31"/>
  <c r="C2717" i="31"/>
  <c r="C2718" i="31"/>
  <c r="C2719" i="31"/>
  <c r="C2720" i="31"/>
  <c r="C2721" i="31"/>
  <c r="C2722" i="31"/>
  <c r="C2723" i="31"/>
  <c r="C2724" i="31"/>
  <c r="C2725" i="31"/>
  <c r="C2726" i="31"/>
  <c r="C2727" i="31"/>
  <c r="C2728" i="31"/>
  <c r="C2729" i="31"/>
  <c r="C2730" i="31"/>
  <c r="C2731" i="31"/>
  <c r="C2732" i="31"/>
  <c r="C2733" i="31"/>
  <c r="C2734" i="31"/>
  <c r="C2735" i="31"/>
  <c r="C2736" i="31"/>
  <c r="C2737" i="31"/>
  <c r="C2738" i="31"/>
  <c r="C2739" i="31"/>
  <c r="C2740" i="31"/>
  <c r="C2741" i="31"/>
  <c r="C2742" i="31"/>
  <c r="C2743" i="31"/>
  <c r="C2744" i="31"/>
  <c r="C2745" i="31"/>
  <c r="C2746" i="31"/>
  <c r="C2747" i="31"/>
  <c r="C2748" i="31"/>
  <c r="C2749" i="31"/>
  <c r="C2750" i="31"/>
  <c r="C2751" i="31"/>
  <c r="C2752" i="31"/>
  <c r="C2753" i="31"/>
  <c r="C2754" i="31"/>
  <c r="C2755" i="31"/>
  <c r="C2756" i="31"/>
  <c r="C2757" i="31"/>
  <c r="C2758" i="31"/>
  <c r="C2759" i="31"/>
  <c r="C2760" i="31"/>
  <c r="C2761" i="31"/>
  <c r="C2762" i="31"/>
  <c r="C2763" i="31"/>
  <c r="C2764" i="31"/>
  <c r="C2765" i="31"/>
  <c r="C2766" i="31"/>
  <c r="C2767" i="31"/>
  <c r="C2768" i="31"/>
  <c r="C2769" i="31"/>
  <c r="C2770" i="31"/>
  <c r="C2771" i="31"/>
  <c r="C2772" i="31"/>
  <c r="C2773" i="31"/>
  <c r="C2774" i="31"/>
  <c r="C2775" i="31"/>
  <c r="C2776" i="31"/>
  <c r="C2777" i="31"/>
  <c r="C2778" i="31"/>
  <c r="C2779" i="31"/>
  <c r="C2780" i="31"/>
  <c r="C2781" i="31"/>
  <c r="C2782" i="31"/>
  <c r="C2783" i="31"/>
  <c r="C2784" i="31"/>
  <c r="C2785" i="31"/>
  <c r="C2786" i="31"/>
  <c r="C2787" i="31"/>
  <c r="C2788" i="31"/>
  <c r="C2789" i="31"/>
  <c r="C2790" i="31"/>
  <c r="C2791" i="31"/>
  <c r="C2792" i="31"/>
  <c r="C2793" i="31"/>
  <c r="C2794" i="31"/>
  <c r="C2795" i="31"/>
  <c r="C2796" i="31"/>
  <c r="C2797" i="31"/>
  <c r="C2798" i="31"/>
  <c r="C2799" i="31"/>
  <c r="C2800" i="31"/>
  <c r="C2801" i="31"/>
  <c r="C2802" i="31"/>
  <c r="C2803" i="31"/>
  <c r="C2804" i="31"/>
  <c r="C2805" i="31"/>
  <c r="C2806" i="31"/>
  <c r="C2807" i="31"/>
  <c r="C2808" i="31"/>
  <c r="C2809" i="31"/>
  <c r="C2810" i="31"/>
  <c r="C2811" i="31"/>
  <c r="C2812" i="31"/>
  <c r="C2813" i="31"/>
  <c r="C2814" i="31"/>
  <c r="C2815" i="31"/>
  <c r="C2816" i="31"/>
  <c r="C2817" i="31"/>
  <c r="C2818" i="31"/>
  <c r="C2819" i="31"/>
  <c r="C2820" i="31"/>
  <c r="C2821" i="31"/>
  <c r="C2822" i="31"/>
  <c r="C2823" i="31"/>
  <c r="C2824" i="31"/>
  <c r="C2825" i="31"/>
  <c r="C2826" i="31"/>
  <c r="C2827" i="31"/>
  <c r="C2828" i="31"/>
  <c r="C2829" i="31"/>
  <c r="C2830" i="31"/>
  <c r="C2831" i="31"/>
  <c r="C2832" i="31"/>
  <c r="C2833" i="31"/>
  <c r="C2834" i="31"/>
  <c r="C2835" i="31"/>
  <c r="C2836" i="31"/>
  <c r="C2837" i="31"/>
  <c r="C2838" i="31"/>
  <c r="C2839" i="31"/>
  <c r="C2840" i="31"/>
  <c r="C2841" i="31"/>
  <c r="C2842" i="31"/>
  <c r="C2863" i="31"/>
  <c r="C2864" i="31"/>
  <c r="C2865" i="31"/>
  <c r="C2866" i="31"/>
  <c r="C2867" i="31"/>
  <c r="C2868" i="31"/>
  <c r="C2869" i="31"/>
  <c r="C2870" i="31"/>
  <c r="C2871" i="31"/>
  <c r="C2872" i="31"/>
  <c r="C2873" i="31"/>
  <c r="C2874" i="31"/>
  <c r="C2875" i="31"/>
  <c r="C2876" i="31"/>
  <c r="C2877" i="31"/>
  <c r="C2878" i="31"/>
  <c r="C2879" i="31"/>
  <c r="C2880" i="31"/>
  <c r="C2881" i="31"/>
  <c r="C2882" i="31"/>
  <c r="C2883" i="31"/>
  <c r="C2884" i="31"/>
  <c r="C2885" i="31"/>
  <c r="C2886" i="31"/>
  <c r="C2887" i="31"/>
  <c r="C2888" i="31"/>
  <c r="C2889" i="31"/>
  <c r="C2890" i="31"/>
  <c r="C2891" i="31"/>
  <c r="C2892" i="31"/>
  <c r="C2893" i="31"/>
  <c r="C2894" i="31"/>
  <c r="C2895" i="31"/>
  <c r="C2896" i="31"/>
  <c r="C2897" i="31"/>
  <c r="C2898" i="31"/>
  <c r="C2899" i="31"/>
  <c r="C2900" i="31"/>
  <c r="C2901" i="31"/>
  <c r="C2902" i="31"/>
  <c r="C2903" i="31"/>
  <c r="C2904" i="31"/>
  <c r="C2905" i="31"/>
  <c r="C2906" i="31"/>
  <c r="C2907" i="31"/>
  <c r="C2908" i="31"/>
  <c r="C2909" i="31"/>
  <c r="C2910" i="31"/>
  <c r="C2911" i="31"/>
  <c r="C2912" i="31"/>
  <c r="C2913" i="31"/>
  <c r="C2914" i="31"/>
  <c r="C2915" i="31"/>
  <c r="C2916" i="31"/>
  <c r="C2917" i="31"/>
  <c r="C2918" i="31"/>
  <c r="C2919" i="31"/>
  <c r="C2920" i="31"/>
  <c r="C2921" i="31"/>
  <c r="C2922" i="31"/>
  <c r="C2923" i="31"/>
  <c r="C2924" i="31"/>
  <c r="C2925" i="31"/>
  <c r="C2926" i="31"/>
  <c r="C2927" i="31"/>
  <c r="C2928" i="31"/>
  <c r="C2929" i="31"/>
  <c r="C2930" i="31"/>
  <c r="C2931" i="31"/>
  <c r="C2932" i="31"/>
  <c r="C2933" i="31"/>
  <c r="C2934" i="31"/>
  <c r="C2935" i="31"/>
  <c r="C2936" i="31"/>
  <c r="C2937" i="31"/>
  <c r="C2938" i="31"/>
  <c r="C2939" i="31"/>
  <c r="C2940" i="31"/>
  <c r="C2941" i="31"/>
  <c r="C2942" i="31"/>
  <c r="C2943" i="31"/>
  <c r="C2944" i="31"/>
  <c r="C2945" i="31"/>
  <c r="C2946" i="31"/>
  <c r="C2947" i="31"/>
  <c r="C2948" i="31"/>
  <c r="C2949" i="31"/>
  <c r="C2950" i="31"/>
  <c r="C2951" i="31"/>
  <c r="C2952" i="31"/>
  <c r="C2953" i="31"/>
  <c r="C2954" i="31"/>
  <c r="C2955" i="31"/>
  <c r="C2956" i="31"/>
  <c r="C2957" i="31"/>
  <c r="C2958" i="31"/>
  <c r="C2959" i="31"/>
  <c r="C2960" i="31"/>
  <c r="C2961" i="31"/>
  <c r="C2962" i="31"/>
  <c r="C2963" i="31"/>
  <c r="C2964" i="31"/>
  <c r="C2965" i="31"/>
  <c r="C2966" i="31"/>
  <c r="C2967" i="31"/>
  <c r="C2968" i="31"/>
  <c r="C2969" i="31"/>
  <c r="C2970" i="31"/>
  <c r="C2971" i="31"/>
  <c r="C2972" i="31"/>
  <c r="C2973" i="31"/>
  <c r="C2974" i="31"/>
  <c r="C2975" i="31"/>
  <c r="C2976" i="31"/>
  <c r="C2977" i="31"/>
  <c r="C2978" i="31"/>
  <c r="C2979" i="31"/>
  <c r="C2980" i="31"/>
  <c r="C2981" i="31"/>
  <c r="C2982" i="31"/>
  <c r="C2983" i="31"/>
  <c r="C2984" i="31"/>
  <c r="C2985" i="31"/>
  <c r="C2986" i="31"/>
  <c r="C2987" i="31"/>
  <c r="C2988" i="31"/>
  <c r="C2989" i="31"/>
  <c r="C2990" i="31"/>
  <c r="C2991" i="31"/>
  <c r="C2992" i="31"/>
  <c r="C2993" i="31"/>
  <c r="C2994" i="31"/>
  <c r="C2995" i="31"/>
  <c r="C2996" i="31"/>
  <c r="C2997" i="31"/>
  <c r="C2998" i="31"/>
  <c r="C2999" i="31"/>
  <c r="C3000" i="31"/>
  <c r="C3001" i="31"/>
  <c r="C3002" i="31"/>
  <c r="C3003" i="31"/>
  <c r="C3004" i="31"/>
  <c r="C3005" i="31"/>
  <c r="C3006" i="31"/>
  <c r="C3007" i="31"/>
  <c r="C3008" i="31"/>
  <c r="C3009" i="31"/>
  <c r="C3010" i="31"/>
  <c r="C3011" i="31"/>
  <c r="C3012" i="31"/>
  <c r="C3013" i="31"/>
  <c r="C3014" i="31"/>
  <c r="C3015" i="31"/>
  <c r="C3016" i="31"/>
  <c r="C3017" i="31"/>
  <c r="C3018" i="31"/>
  <c r="C3019" i="31"/>
  <c r="C3020" i="31"/>
  <c r="C3021" i="31"/>
  <c r="C3022" i="31"/>
  <c r="C3023" i="31"/>
  <c r="C3024" i="31"/>
  <c r="C3025" i="31"/>
  <c r="C3026" i="31"/>
  <c r="C3027" i="31"/>
  <c r="C3028" i="31"/>
  <c r="C3029" i="31"/>
  <c r="C3030" i="31"/>
  <c r="C3031" i="31"/>
  <c r="C3032" i="31"/>
  <c r="C3033" i="31"/>
  <c r="C3034" i="31"/>
  <c r="C3035" i="31"/>
  <c r="C3036" i="31"/>
  <c r="C3037" i="31"/>
  <c r="C3038" i="31"/>
  <c r="C3039" i="31"/>
  <c r="C3040" i="31"/>
  <c r="C3041" i="31"/>
  <c r="C3042" i="31"/>
  <c r="C3043" i="31"/>
  <c r="C3044" i="31"/>
  <c r="C3045" i="31"/>
  <c r="C3046" i="31"/>
  <c r="C3047" i="31"/>
  <c r="C3048" i="31"/>
  <c r="C3049" i="31"/>
  <c r="C3050" i="31"/>
  <c r="C3051" i="31"/>
  <c r="C3052" i="31"/>
  <c r="C3053" i="31"/>
  <c r="C3054" i="31"/>
  <c r="C3055" i="31"/>
  <c r="C3056" i="31"/>
  <c r="C3057" i="31"/>
  <c r="C3058" i="31"/>
  <c r="C3059" i="31"/>
  <c r="C3060" i="31"/>
  <c r="C3061" i="31"/>
  <c r="C3062" i="31"/>
  <c r="C3063" i="31"/>
  <c r="C3064" i="31"/>
  <c r="C3065" i="31"/>
  <c r="C3066" i="31"/>
  <c r="C3067" i="31"/>
  <c r="C3068" i="31"/>
  <c r="C3069" i="31"/>
  <c r="C3070" i="31"/>
  <c r="C3071" i="31"/>
  <c r="C3072" i="31"/>
  <c r="C3073" i="31"/>
  <c r="C3074" i="31"/>
  <c r="C3075" i="31"/>
  <c r="C3076" i="31"/>
  <c r="C3077" i="31"/>
  <c r="C3078" i="31"/>
  <c r="C3079" i="31"/>
  <c r="C3080" i="31"/>
  <c r="C3081" i="31"/>
  <c r="C3082" i="31"/>
  <c r="C3083" i="31"/>
  <c r="C3084" i="31"/>
  <c r="C3085" i="31"/>
  <c r="C3086" i="31"/>
  <c r="C3087" i="31"/>
  <c r="C3088" i="31"/>
  <c r="C3089" i="31"/>
  <c r="C3090" i="31"/>
  <c r="C3091" i="31"/>
  <c r="C3092" i="31"/>
  <c r="C3093" i="31"/>
  <c r="C3094" i="31"/>
  <c r="C3095" i="31"/>
  <c r="C3096" i="31"/>
  <c r="C3097" i="31"/>
  <c r="C3098" i="31"/>
  <c r="C3099" i="31"/>
  <c r="C3100" i="31"/>
  <c r="C3101" i="31"/>
  <c r="C3102" i="31"/>
  <c r="C3103" i="31"/>
  <c r="C3104" i="31"/>
  <c r="C3105" i="31"/>
  <c r="C3106" i="31"/>
  <c r="C3107" i="31"/>
  <c r="C3108" i="31"/>
  <c r="C3109" i="31"/>
  <c r="C3110" i="31"/>
  <c r="C3111" i="31"/>
  <c r="C3112" i="31"/>
  <c r="C3113" i="31"/>
  <c r="C3114" i="31"/>
  <c r="C3115" i="31"/>
  <c r="C3116" i="31"/>
  <c r="C3117" i="31"/>
  <c r="C3118" i="31"/>
  <c r="C3119" i="31"/>
  <c r="C3120" i="31"/>
  <c r="C3121" i="31"/>
  <c r="C3122" i="31"/>
  <c r="C3123" i="31"/>
  <c r="C3124" i="31"/>
  <c r="C3125" i="31"/>
  <c r="C3126" i="31"/>
  <c r="C3127" i="31"/>
  <c r="C3128" i="31"/>
  <c r="C3129" i="31"/>
  <c r="C3130" i="31"/>
  <c r="C3131" i="31"/>
  <c r="C3132" i="31"/>
  <c r="C3133" i="31"/>
  <c r="C3134" i="31"/>
  <c r="C3135" i="31"/>
  <c r="C3136" i="31"/>
  <c r="C3137" i="31"/>
  <c r="C3138" i="31"/>
  <c r="C3139" i="31"/>
  <c r="C3140" i="31"/>
  <c r="C3141" i="31"/>
  <c r="C3142" i="31"/>
  <c r="C3143" i="31"/>
  <c r="C3144" i="31"/>
  <c r="C3145" i="31"/>
  <c r="C3146" i="31"/>
  <c r="C3147" i="31"/>
  <c r="C3148" i="31"/>
  <c r="C3149" i="31"/>
  <c r="C3150" i="31"/>
  <c r="C3151" i="31"/>
  <c r="C3152" i="31"/>
  <c r="C3153" i="31"/>
  <c r="C3154" i="31"/>
  <c r="C3155" i="31"/>
  <c r="C3156" i="31"/>
  <c r="C3157" i="31"/>
  <c r="C3158" i="31"/>
  <c r="C3159" i="31"/>
  <c r="C3160" i="31"/>
  <c r="C3161" i="31"/>
  <c r="C3162" i="31"/>
  <c r="C3163" i="31"/>
  <c r="C3164" i="31"/>
  <c r="C3165" i="31"/>
  <c r="C3166" i="31"/>
  <c r="C3167" i="31"/>
  <c r="C3168" i="31"/>
  <c r="C3169" i="31"/>
  <c r="C3170" i="31"/>
  <c r="C3171" i="31"/>
  <c r="C3172" i="31"/>
  <c r="C3173" i="31"/>
  <c r="C3174" i="31"/>
  <c r="C3175" i="31"/>
  <c r="C3176" i="31"/>
  <c r="C3177" i="31"/>
  <c r="C3178" i="31"/>
  <c r="C3179" i="31"/>
  <c r="C3180" i="31"/>
  <c r="C3181" i="31"/>
  <c r="C3182" i="31"/>
  <c r="C3183" i="31"/>
  <c r="C3184" i="31"/>
  <c r="C3185" i="31"/>
  <c r="C3186" i="31"/>
  <c r="C3187" i="31"/>
  <c r="C3188" i="31"/>
  <c r="C3189" i="31"/>
  <c r="C3190" i="31"/>
  <c r="C3191" i="31"/>
  <c r="C3192" i="31"/>
  <c r="C3193" i="31"/>
  <c r="C3194" i="31"/>
  <c r="C3195" i="31"/>
  <c r="C3196" i="31"/>
  <c r="C3197" i="31"/>
  <c r="C3198" i="31"/>
  <c r="C3199" i="31"/>
  <c r="C3200" i="31"/>
  <c r="C3201" i="31"/>
  <c r="C3202" i="31"/>
  <c r="C3203" i="31"/>
  <c r="C3204" i="31"/>
  <c r="C3205" i="31"/>
  <c r="C3206" i="31"/>
  <c r="C3207" i="31"/>
  <c r="C3208" i="31"/>
  <c r="C3209" i="31"/>
  <c r="C3210" i="31"/>
  <c r="C3211" i="31"/>
  <c r="C3212" i="31"/>
  <c r="C3213" i="31"/>
  <c r="C3214" i="31"/>
  <c r="C3215" i="31"/>
  <c r="C3216" i="31"/>
  <c r="C3217" i="31"/>
  <c r="C3218" i="31"/>
  <c r="C3219" i="31"/>
  <c r="C3220" i="31"/>
  <c r="C3221" i="31"/>
  <c r="C3222" i="31"/>
  <c r="C3223" i="31"/>
  <c r="C3224" i="31"/>
  <c r="C3225" i="31"/>
  <c r="C3226" i="31"/>
  <c r="C3227" i="31"/>
  <c r="C3228" i="31"/>
  <c r="C3229" i="31"/>
  <c r="C3230" i="31"/>
  <c r="C3231" i="31"/>
  <c r="C3232" i="31"/>
  <c r="C3233" i="31"/>
  <c r="C3234" i="31"/>
  <c r="C3235" i="31"/>
  <c r="C3236" i="31"/>
  <c r="C3237" i="31"/>
  <c r="C3238" i="31"/>
  <c r="C3239" i="31"/>
  <c r="C3240" i="31"/>
  <c r="C3241" i="31"/>
  <c r="C3242" i="31"/>
  <c r="C3243" i="31"/>
  <c r="C3244" i="31"/>
  <c r="C3245" i="31"/>
  <c r="C3246" i="31"/>
  <c r="C3247" i="31"/>
  <c r="C3248" i="31"/>
  <c r="C3249" i="31"/>
  <c r="C3250" i="31"/>
  <c r="C3251" i="31"/>
  <c r="C3252" i="31"/>
  <c r="C3253" i="31"/>
  <c r="C3254" i="31"/>
  <c r="C3255" i="31"/>
  <c r="C3256" i="31"/>
  <c r="C3257" i="31"/>
  <c r="C3258" i="31"/>
  <c r="C3259" i="31"/>
  <c r="C3260" i="31"/>
  <c r="C3261" i="31"/>
  <c r="C3262" i="31"/>
  <c r="C3263" i="31"/>
  <c r="C3264" i="31"/>
  <c r="C3265" i="31"/>
  <c r="C3266" i="31"/>
  <c r="C3267" i="31"/>
  <c r="C3268" i="31"/>
  <c r="C3269" i="31"/>
  <c r="C3270" i="31"/>
  <c r="C3271" i="31"/>
  <c r="C3272" i="31"/>
  <c r="C3273" i="31"/>
  <c r="C3274" i="31"/>
  <c r="C3275" i="31"/>
  <c r="C3276" i="31"/>
  <c r="C3277" i="31"/>
  <c r="C3278" i="31"/>
  <c r="C3279" i="31"/>
  <c r="C3280" i="31"/>
  <c r="C3281" i="31"/>
  <c r="C3282" i="31"/>
  <c r="C3283" i="31"/>
  <c r="C3284" i="31"/>
  <c r="C3285" i="31"/>
  <c r="C3286" i="31"/>
  <c r="C3287" i="31"/>
  <c r="C3288" i="31"/>
  <c r="C3289" i="31"/>
  <c r="C3290" i="31"/>
  <c r="C3291" i="31"/>
  <c r="C3292" i="31"/>
  <c r="C3293" i="31"/>
  <c r="C3294" i="31"/>
  <c r="C3295" i="31"/>
  <c r="C3296" i="31"/>
  <c r="C3297" i="31"/>
  <c r="C3298" i="31"/>
  <c r="C3299" i="31"/>
  <c r="C3300" i="31"/>
  <c r="C3301" i="31"/>
  <c r="C3302" i="31"/>
  <c r="C3303" i="31"/>
  <c r="C3304" i="31"/>
  <c r="C3305" i="31"/>
  <c r="C3306" i="31"/>
  <c r="C3307" i="31"/>
  <c r="C3308" i="31"/>
  <c r="C3309" i="31"/>
  <c r="C3310" i="31"/>
  <c r="C3311" i="31"/>
  <c r="C3312" i="31"/>
  <c r="C3313" i="31"/>
  <c r="C3314" i="31"/>
  <c r="C3315" i="31"/>
  <c r="C3316" i="31"/>
  <c r="C3317" i="31"/>
  <c r="C3318" i="31"/>
  <c r="C3319" i="31"/>
  <c r="C3320" i="31"/>
  <c r="C3321" i="31"/>
  <c r="C3322" i="31"/>
  <c r="C3323" i="31"/>
  <c r="C3324" i="31"/>
  <c r="C3325" i="31"/>
  <c r="C3326" i="31"/>
  <c r="C3327" i="31"/>
  <c r="C3328" i="31"/>
  <c r="C3329" i="31"/>
  <c r="C3330" i="31"/>
  <c r="C3331" i="31"/>
  <c r="C3332" i="31"/>
  <c r="C3333" i="31"/>
  <c r="C3334" i="31"/>
  <c r="C3335" i="31"/>
  <c r="C3336" i="31"/>
  <c r="C3337" i="31"/>
  <c r="C3338" i="31"/>
  <c r="C3339" i="31"/>
  <c r="C3340" i="31"/>
  <c r="C3341" i="31"/>
  <c r="C3342" i="31"/>
  <c r="C3343" i="31"/>
  <c r="C3344" i="31"/>
  <c r="C3345" i="31"/>
  <c r="C3346" i="31"/>
  <c r="C3347" i="31"/>
  <c r="C3348" i="31"/>
  <c r="C3349" i="31"/>
  <c r="C3350" i="31"/>
  <c r="C3351" i="31"/>
  <c r="C3352" i="31"/>
  <c r="C3353" i="31"/>
  <c r="C3354" i="31"/>
  <c r="C3355" i="31"/>
  <c r="C3356" i="31"/>
  <c r="C3357" i="31"/>
  <c r="C3358" i="31"/>
  <c r="C3359" i="31"/>
  <c r="C3360" i="31"/>
  <c r="C3361" i="31"/>
  <c r="C3362" i="31"/>
  <c r="C3363" i="31"/>
  <c r="C3364" i="31"/>
  <c r="C3365" i="31"/>
  <c r="C3366" i="31"/>
  <c r="C3367" i="31"/>
  <c r="C3368" i="31"/>
  <c r="C3369" i="31"/>
  <c r="C3370" i="31"/>
  <c r="C3371" i="31"/>
  <c r="C3372" i="31"/>
  <c r="C3373" i="31"/>
  <c r="C3374" i="31"/>
  <c r="C3375" i="31"/>
  <c r="C3376" i="31"/>
  <c r="C3377" i="31"/>
  <c r="C3378" i="31"/>
  <c r="C3379" i="31"/>
  <c r="C3380" i="31"/>
  <c r="C3381" i="31"/>
  <c r="C3382" i="31"/>
  <c r="C3383" i="31"/>
  <c r="C3384" i="31"/>
  <c r="C3385" i="31"/>
  <c r="C3386" i="31"/>
  <c r="C3387" i="31"/>
  <c r="C3388" i="31"/>
  <c r="C3389" i="31"/>
  <c r="C3390" i="31"/>
  <c r="C3391" i="31"/>
  <c r="C3392" i="31"/>
  <c r="C3393" i="31"/>
  <c r="C3394" i="31"/>
  <c r="C3395" i="31"/>
  <c r="C3396" i="31"/>
  <c r="C3397" i="31"/>
  <c r="C3398" i="31"/>
  <c r="C3399" i="31"/>
  <c r="C3400" i="31"/>
  <c r="C3401" i="31"/>
  <c r="C3402" i="31"/>
  <c r="C3403" i="31"/>
  <c r="C3404" i="31"/>
  <c r="C3405" i="31"/>
  <c r="C3406" i="31"/>
  <c r="C3407" i="31"/>
  <c r="C3408" i="31"/>
  <c r="C3409" i="31"/>
  <c r="C3410" i="31"/>
  <c r="C3411" i="31"/>
  <c r="C3412" i="31"/>
  <c r="C3413" i="31"/>
  <c r="C3414" i="31"/>
  <c r="C3415" i="31"/>
  <c r="C3416" i="31"/>
  <c r="C3417" i="31"/>
  <c r="C3418" i="31"/>
  <c r="C3419" i="31"/>
  <c r="C3420" i="31"/>
  <c r="C3421" i="31"/>
  <c r="C3422" i="31"/>
  <c r="C3423" i="31"/>
  <c r="C3424" i="31"/>
  <c r="C3425" i="31"/>
  <c r="C3426" i="31"/>
  <c r="C3427" i="31"/>
  <c r="C3428" i="31"/>
  <c r="C3429" i="31"/>
  <c r="C3430" i="31"/>
  <c r="C3431" i="31"/>
  <c r="C3432" i="31"/>
  <c r="C3433" i="31"/>
  <c r="C3434" i="31"/>
  <c r="C3435" i="31"/>
  <c r="C3436" i="31"/>
  <c r="C3437" i="31"/>
  <c r="C3438" i="31"/>
  <c r="C3439" i="31"/>
  <c r="C3440" i="31"/>
  <c r="C3441" i="31"/>
  <c r="C3442" i="31"/>
  <c r="C3443" i="31"/>
  <c r="C3444" i="31"/>
  <c r="C3445" i="31"/>
  <c r="C3446" i="31"/>
  <c r="C3447" i="31"/>
  <c r="C3448" i="31"/>
  <c r="C3449" i="31"/>
  <c r="C3450" i="31"/>
  <c r="C3451" i="31"/>
  <c r="C3452" i="31"/>
  <c r="C3453" i="31"/>
  <c r="C3454" i="31"/>
  <c r="C3455" i="31"/>
  <c r="C3456" i="31"/>
  <c r="C3457" i="31"/>
  <c r="C3458" i="31"/>
  <c r="C3459" i="31"/>
  <c r="C3460" i="31"/>
  <c r="C3461" i="31"/>
  <c r="C3462" i="31"/>
  <c r="C3463" i="31"/>
  <c r="C3464" i="31"/>
  <c r="C3465" i="31"/>
  <c r="C3466" i="31"/>
  <c r="C3467" i="31"/>
  <c r="C3468" i="31"/>
  <c r="C3469" i="31"/>
  <c r="C3470" i="31"/>
  <c r="C3471" i="31"/>
  <c r="C3472" i="31"/>
  <c r="C3473" i="31"/>
  <c r="C3474" i="31"/>
  <c r="C3475" i="31"/>
  <c r="C3476" i="31"/>
  <c r="C3477" i="31"/>
  <c r="C3478" i="31"/>
  <c r="C3479" i="31"/>
  <c r="C3480" i="31"/>
  <c r="C3481" i="31"/>
  <c r="C3482" i="31"/>
  <c r="C3483" i="31"/>
  <c r="C3484" i="31"/>
  <c r="C3485" i="31"/>
  <c r="C3486" i="31"/>
  <c r="C3487" i="31"/>
  <c r="C3488" i="31"/>
  <c r="C3489" i="31"/>
  <c r="C3490" i="31"/>
  <c r="C3491" i="31"/>
  <c r="C3492" i="31"/>
  <c r="C3493" i="31"/>
  <c r="C3494" i="31"/>
  <c r="C3495" i="31"/>
  <c r="C3496" i="31"/>
  <c r="C3497" i="31"/>
  <c r="C3498" i="31"/>
  <c r="C3499" i="31"/>
  <c r="C3500" i="31"/>
  <c r="C3501" i="31"/>
  <c r="C3502" i="31"/>
  <c r="C3503" i="31"/>
  <c r="C3504" i="31"/>
  <c r="C3505" i="31"/>
  <c r="C3506" i="31"/>
  <c r="C3507" i="31"/>
  <c r="C3508" i="31"/>
  <c r="C3509" i="31"/>
  <c r="C3510" i="31"/>
  <c r="C3511" i="31"/>
  <c r="C3512" i="31"/>
  <c r="C3513" i="31"/>
  <c r="C3514" i="31"/>
  <c r="C3515" i="31"/>
  <c r="C3516" i="31"/>
  <c r="C3517" i="31"/>
  <c r="C3518" i="31"/>
  <c r="C3519" i="31"/>
  <c r="C3520" i="31"/>
  <c r="C3521" i="31"/>
  <c r="C3522" i="31"/>
  <c r="C3523" i="31"/>
  <c r="C3524" i="31"/>
  <c r="C3525" i="31"/>
  <c r="C3526" i="31"/>
  <c r="C3527" i="31"/>
  <c r="C3528" i="31"/>
  <c r="C3529" i="31"/>
  <c r="C3530" i="31"/>
  <c r="C3531" i="31"/>
  <c r="C3532" i="31"/>
  <c r="C3533" i="31"/>
  <c r="C3534" i="31"/>
  <c r="C3535" i="31"/>
  <c r="C3536" i="31"/>
  <c r="C3537" i="31"/>
  <c r="C3538" i="31"/>
  <c r="C3539" i="31"/>
  <c r="C3540" i="31"/>
  <c r="C3541" i="31"/>
  <c r="C3542" i="31"/>
  <c r="C3543" i="31"/>
  <c r="C3544" i="31"/>
  <c r="C3545" i="31"/>
  <c r="C3546" i="31"/>
  <c r="C3547" i="31"/>
  <c r="C3548" i="31"/>
  <c r="C3549" i="31"/>
  <c r="C3550" i="31"/>
  <c r="C3551" i="31"/>
  <c r="C3552" i="31"/>
  <c r="C3553" i="31"/>
  <c r="C3554" i="31"/>
  <c r="C3555" i="31"/>
  <c r="C3556" i="31"/>
  <c r="C3557" i="31"/>
  <c r="C3558" i="31"/>
  <c r="C3559" i="31"/>
  <c r="C3560" i="31"/>
  <c r="C3561" i="31"/>
  <c r="C3562" i="31"/>
  <c r="C3563" i="31"/>
  <c r="C3564" i="31"/>
  <c r="C3565" i="31"/>
  <c r="C3566" i="31"/>
  <c r="C3567" i="31"/>
  <c r="C3568" i="31"/>
  <c r="C3638" i="31"/>
  <c r="C3639" i="31"/>
  <c r="C3640" i="31"/>
  <c r="C3641" i="31"/>
  <c r="C3642" i="31"/>
  <c r="C3643" i="31"/>
  <c r="C3644" i="31"/>
  <c r="C3645" i="31"/>
  <c r="C3646" i="31"/>
  <c r="C3647" i="31"/>
  <c r="C3648" i="31"/>
  <c r="C3649" i="31"/>
  <c r="C3650" i="31"/>
  <c r="C3651" i="31"/>
  <c r="C3652" i="31"/>
  <c r="C3653" i="31"/>
  <c r="C3654" i="31"/>
  <c r="C3655" i="31"/>
  <c r="C3656" i="31"/>
  <c r="C3657" i="31"/>
  <c r="C3658" i="31"/>
  <c r="C3659" i="31"/>
  <c r="C3660" i="31"/>
  <c r="C3661" i="31"/>
  <c r="C3662" i="31"/>
  <c r="C3663" i="31"/>
  <c r="C3664" i="31"/>
  <c r="C3665" i="31"/>
  <c r="C3666" i="31"/>
  <c r="C3667" i="31"/>
  <c r="C3668" i="31"/>
  <c r="C3669" i="31"/>
  <c r="C3670" i="31"/>
  <c r="C3671" i="31"/>
  <c r="C3672" i="31"/>
  <c r="C3673" i="31"/>
  <c r="C3674" i="31"/>
  <c r="C3675" i="31"/>
  <c r="C3676" i="31"/>
  <c r="C3677" i="31"/>
  <c r="C3678" i="31"/>
  <c r="C3679" i="31"/>
  <c r="C3680" i="31"/>
  <c r="C3681" i="31"/>
  <c r="C3682" i="31"/>
  <c r="C3683" i="31"/>
  <c r="C3684" i="31"/>
  <c r="C3685" i="31"/>
  <c r="C3686" i="31"/>
  <c r="C3687" i="31"/>
  <c r="C3688" i="31"/>
  <c r="C3689" i="31"/>
  <c r="C3690" i="31"/>
  <c r="C3691" i="31"/>
  <c r="C3692" i="31"/>
  <c r="C3693" i="31"/>
  <c r="C3694" i="31"/>
  <c r="C3695" i="31"/>
  <c r="C3696" i="31"/>
  <c r="C3697" i="31"/>
  <c r="C3698" i="31"/>
  <c r="C3699" i="31"/>
  <c r="C3700" i="31"/>
  <c r="C3701" i="31"/>
  <c r="C3702" i="31"/>
  <c r="C3703" i="31"/>
  <c r="C3704" i="31"/>
  <c r="C3705" i="31"/>
  <c r="C3706" i="31"/>
  <c r="C3707" i="31"/>
  <c r="C3708" i="31"/>
  <c r="C3709" i="31"/>
  <c r="C3710" i="31"/>
  <c r="C3711" i="31"/>
  <c r="C3712" i="31"/>
  <c r="C3713" i="31"/>
  <c r="C3714" i="31"/>
  <c r="C3715" i="31"/>
  <c r="C3716" i="31"/>
  <c r="C3717" i="31"/>
  <c r="C3718" i="31"/>
  <c r="C3719" i="31"/>
  <c r="C3720" i="31"/>
  <c r="C3721" i="31"/>
  <c r="C3722" i="31"/>
  <c r="C3723" i="31"/>
  <c r="C3724" i="31"/>
  <c r="C3725" i="31"/>
  <c r="C3726" i="31"/>
  <c r="C3727" i="31"/>
  <c r="C3728" i="31"/>
  <c r="C3729" i="31"/>
  <c r="C3730" i="31"/>
  <c r="C3731" i="31"/>
  <c r="C3732" i="31"/>
  <c r="C3733" i="31"/>
  <c r="C3734" i="31"/>
  <c r="C3735" i="31"/>
  <c r="C3736" i="31"/>
  <c r="C3737" i="31"/>
  <c r="C3738" i="31"/>
  <c r="C3739" i="31"/>
  <c r="C3740" i="31"/>
  <c r="C3741" i="31"/>
  <c r="C3742" i="31"/>
  <c r="C3743" i="31"/>
  <c r="C3744" i="31"/>
  <c r="C3745" i="31"/>
  <c r="C3746" i="31"/>
  <c r="C3747" i="31"/>
  <c r="C3748" i="31"/>
  <c r="C3749" i="31"/>
  <c r="C3750" i="31"/>
  <c r="C3751" i="31"/>
  <c r="C3752" i="31"/>
  <c r="C3753" i="31"/>
  <c r="C3754" i="31"/>
  <c r="C3755" i="31"/>
  <c r="C3756" i="31"/>
  <c r="C3757" i="31"/>
  <c r="C3758" i="31"/>
  <c r="C3759" i="31"/>
  <c r="C3760" i="31"/>
  <c r="C3761" i="31"/>
  <c r="C3762" i="31"/>
  <c r="C3763" i="31"/>
  <c r="C3764" i="31"/>
  <c r="C3765" i="31"/>
  <c r="C3766" i="31"/>
  <c r="C3767" i="31"/>
  <c r="C3768" i="31"/>
  <c r="C3769" i="31"/>
  <c r="C3770" i="31"/>
  <c r="C3771" i="31"/>
  <c r="C3772" i="31"/>
  <c r="C3773" i="31"/>
  <c r="C3774" i="31"/>
  <c r="C3775" i="31"/>
  <c r="C3776" i="31"/>
  <c r="C3777" i="31"/>
  <c r="C3778" i="31"/>
  <c r="C3779" i="31"/>
  <c r="C3780" i="31"/>
  <c r="C3781" i="31"/>
  <c r="C3782" i="31"/>
  <c r="C3783" i="31"/>
  <c r="C3784" i="31"/>
  <c r="C3785" i="31"/>
  <c r="C3786" i="31"/>
  <c r="C3787" i="31"/>
  <c r="C3788" i="31"/>
  <c r="C3789" i="31"/>
  <c r="C3790" i="31"/>
  <c r="C3791" i="31"/>
  <c r="C3792" i="31"/>
  <c r="C3793" i="31"/>
  <c r="C3794" i="31"/>
  <c r="C3795" i="31"/>
  <c r="C3796" i="31"/>
  <c r="C3797" i="31"/>
  <c r="C3798" i="31"/>
  <c r="C3799" i="31"/>
  <c r="C3800" i="31"/>
  <c r="C3801" i="31"/>
  <c r="C3802" i="31"/>
  <c r="C3803" i="31"/>
  <c r="C3804" i="31"/>
  <c r="C3805" i="31"/>
  <c r="C3806" i="31"/>
  <c r="C3807" i="31"/>
  <c r="C3808" i="31"/>
  <c r="C3809" i="31"/>
  <c r="C3810" i="31"/>
  <c r="C3811" i="31"/>
  <c r="C3812" i="31"/>
  <c r="C3813" i="31"/>
  <c r="C3814" i="31"/>
  <c r="C3815" i="31"/>
  <c r="C3816" i="31"/>
  <c r="C3817" i="31"/>
  <c r="C3818" i="31"/>
  <c r="C3819" i="31"/>
  <c r="C3820" i="31"/>
  <c r="C3821" i="31"/>
  <c r="C3822" i="31"/>
  <c r="C3823" i="31"/>
  <c r="C3824" i="31"/>
  <c r="C3825" i="31"/>
  <c r="C3826" i="31"/>
  <c r="C3827" i="31"/>
  <c r="C3828" i="31"/>
  <c r="C3829" i="31"/>
  <c r="C3830" i="31"/>
  <c r="C3831" i="31"/>
  <c r="C3832" i="31"/>
  <c r="C3833" i="31"/>
  <c r="C3834" i="31"/>
  <c r="C3835" i="31"/>
  <c r="C3836" i="31"/>
  <c r="C3837" i="31"/>
  <c r="C3838" i="31"/>
  <c r="C3839" i="31"/>
  <c r="C3840" i="31"/>
  <c r="C3841" i="31"/>
  <c r="C3842" i="31"/>
  <c r="C3843" i="31"/>
  <c r="C3844" i="31"/>
  <c r="C3845" i="31"/>
  <c r="C3846" i="31"/>
  <c r="C3847" i="31"/>
  <c r="C3848" i="31"/>
  <c r="C3849" i="31"/>
  <c r="C3850" i="31"/>
  <c r="C3851" i="31"/>
  <c r="C3852" i="31"/>
  <c r="C3853" i="31"/>
  <c r="C3854" i="31"/>
  <c r="C3855" i="31"/>
  <c r="C3856" i="31"/>
  <c r="C3857" i="31"/>
  <c r="C3858" i="31"/>
  <c r="C3859" i="31"/>
  <c r="C3860" i="31"/>
  <c r="C3861" i="31"/>
  <c r="C3862" i="31"/>
  <c r="C3863" i="31"/>
  <c r="C3864" i="31"/>
  <c r="C3865" i="31"/>
  <c r="C3866" i="31"/>
  <c r="C3867" i="31"/>
  <c r="C3868" i="31"/>
  <c r="C3869" i="31"/>
  <c r="C3870" i="31"/>
  <c r="C3871" i="31"/>
  <c r="C3872" i="31"/>
  <c r="C3873" i="31"/>
  <c r="C3874" i="31"/>
  <c r="C3875" i="31"/>
  <c r="C3876" i="31"/>
  <c r="C3877" i="31"/>
  <c r="C3878" i="31"/>
  <c r="C3879" i="31"/>
  <c r="C3880" i="31"/>
  <c r="C3881" i="31"/>
  <c r="C3882" i="31"/>
  <c r="C3883" i="31"/>
  <c r="C3884" i="31"/>
  <c r="C3885" i="31"/>
  <c r="C3886" i="31"/>
  <c r="C3887" i="31"/>
  <c r="C3888" i="31"/>
  <c r="C3889" i="31"/>
  <c r="C3890" i="31"/>
  <c r="C3891" i="31"/>
  <c r="C3892" i="31"/>
  <c r="C3893" i="31"/>
  <c r="C3894" i="31"/>
  <c r="C3895" i="31"/>
  <c r="C3896" i="31"/>
  <c r="C3897" i="31"/>
  <c r="C3898" i="31"/>
  <c r="C3899" i="31"/>
  <c r="C3900" i="31"/>
  <c r="C3901" i="31"/>
  <c r="C3902" i="31"/>
  <c r="C3903" i="31"/>
  <c r="C3904" i="31"/>
  <c r="C3905" i="31"/>
  <c r="C3906" i="31"/>
  <c r="C3907" i="31"/>
  <c r="C3908" i="31"/>
  <c r="C3909" i="31"/>
  <c r="C3910" i="31"/>
  <c r="C3911" i="31"/>
  <c r="C3912" i="31"/>
  <c r="C3913" i="31"/>
  <c r="C3914" i="31"/>
  <c r="C3915" i="31"/>
  <c r="C3916" i="31"/>
  <c r="C3917" i="31"/>
  <c r="C3918" i="31"/>
  <c r="C3919" i="31"/>
  <c r="C3920" i="31"/>
  <c r="C3921" i="31"/>
  <c r="C3922" i="31"/>
  <c r="C3923" i="31"/>
  <c r="C3924" i="31"/>
  <c r="C3925" i="31"/>
  <c r="C3926" i="31"/>
  <c r="C3927" i="31"/>
  <c r="C3928" i="31"/>
  <c r="C3929" i="31"/>
  <c r="C3930" i="31"/>
  <c r="C3931" i="31"/>
  <c r="C3932" i="31"/>
  <c r="C3933" i="31"/>
  <c r="C3934" i="31"/>
  <c r="C3935" i="31"/>
  <c r="C3936" i="31"/>
  <c r="C3937" i="31"/>
  <c r="C3938" i="31"/>
  <c r="C3939" i="31"/>
  <c r="C3940" i="31"/>
  <c r="C3941" i="31"/>
  <c r="C3942" i="31"/>
  <c r="C3943" i="31"/>
  <c r="C3944" i="31"/>
  <c r="C3945" i="31"/>
  <c r="C3946" i="31"/>
  <c r="C3947" i="31"/>
  <c r="C3948" i="31"/>
  <c r="C3949" i="31"/>
  <c r="C3950" i="31"/>
  <c r="C3951" i="31"/>
  <c r="C3952" i="31"/>
  <c r="C3953" i="31"/>
  <c r="C3954" i="31"/>
  <c r="C3955" i="31"/>
  <c r="C3956" i="31"/>
  <c r="C3957" i="31"/>
  <c r="C3958" i="31"/>
  <c r="C3959" i="31"/>
  <c r="C3960" i="31"/>
  <c r="C3961" i="31"/>
  <c r="C3962" i="31"/>
  <c r="C3963" i="31"/>
  <c r="C3964" i="31"/>
  <c r="C3965" i="31"/>
  <c r="C3966" i="31"/>
  <c r="C3967" i="31"/>
  <c r="C3968" i="31"/>
  <c r="C3969" i="31"/>
  <c r="C3970" i="31"/>
  <c r="C3971" i="31"/>
  <c r="C3972" i="31"/>
  <c r="C3973" i="31"/>
  <c r="C3974" i="31"/>
  <c r="C3975" i="31"/>
  <c r="C3976" i="31"/>
  <c r="C3977" i="31"/>
  <c r="C3978" i="31"/>
  <c r="C3979" i="31"/>
  <c r="C3980" i="31"/>
  <c r="C3981" i="31"/>
  <c r="C3982" i="31"/>
  <c r="C3983" i="31"/>
  <c r="C3984" i="31"/>
  <c r="C3985" i="31"/>
  <c r="C3986" i="31"/>
  <c r="C3987" i="31"/>
  <c r="C3988" i="31"/>
  <c r="C3989" i="31"/>
  <c r="C3990" i="31"/>
  <c r="C3991" i="31"/>
  <c r="C3992" i="31"/>
  <c r="C3993" i="31"/>
  <c r="C3994" i="31"/>
  <c r="C3995" i="31"/>
  <c r="C3996" i="31"/>
  <c r="C3997" i="31"/>
  <c r="C3998" i="31"/>
  <c r="C3999" i="31"/>
  <c r="C4000" i="31"/>
  <c r="C4001" i="31"/>
  <c r="C4002" i="31"/>
  <c r="C4003" i="31"/>
  <c r="C4004" i="31"/>
  <c r="C4005" i="31"/>
  <c r="C4006" i="31"/>
  <c r="C4007" i="31"/>
  <c r="C4008" i="31"/>
  <c r="C4009" i="31"/>
  <c r="C4010" i="31"/>
  <c r="C4011" i="31"/>
  <c r="C4012" i="31"/>
  <c r="C4013" i="31"/>
  <c r="C4014" i="31"/>
  <c r="C4015" i="31"/>
  <c r="C4016" i="31"/>
  <c r="C4017" i="31"/>
  <c r="C4018" i="31"/>
  <c r="C4019" i="31"/>
  <c r="C4020" i="31"/>
  <c r="C4021" i="31"/>
  <c r="C4022" i="31"/>
  <c r="C4023" i="31"/>
  <c r="C4024" i="31"/>
  <c r="C4025" i="31"/>
  <c r="C4026" i="31"/>
  <c r="C4027" i="31"/>
  <c r="C4028" i="31"/>
  <c r="C4029" i="31"/>
  <c r="C4030" i="31"/>
  <c r="C4031" i="31"/>
  <c r="C4032" i="31"/>
  <c r="C4033" i="31"/>
  <c r="C4034" i="31"/>
  <c r="C4035" i="31"/>
  <c r="C4036" i="31"/>
  <c r="C4037" i="31"/>
  <c r="C4038" i="31"/>
  <c r="C4039" i="31"/>
  <c r="C4040" i="31"/>
  <c r="C4041" i="31"/>
  <c r="C4042" i="31"/>
  <c r="C4043" i="31"/>
  <c r="C4044" i="31"/>
  <c r="C4045" i="31"/>
  <c r="C4046" i="31"/>
  <c r="C4047" i="31"/>
  <c r="C4048" i="31"/>
  <c r="C4049" i="31"/>
  <c r="C4050" i="31"/>
  <c r="C4051" i="31"/>
  <c r="C4052" i="31"/>
  <c r="C4053" i="31"/>
  <c r="C4054" i="31"/>
  <c r="C4055" i="31"/>
  <c r="C4056" i="31"/>
  <c r="C4057" i="31"/>
  <c r="C4058" i="31"/>
  <c r="C4059" i="31"/>
  <c r="C4060" i="31"/>
  <c r="C4061" i="31"/>
  <c r="C4062" i="31"/>
  <c r="C4063" i="31"/>
  <c r="C4064" i="31"/>
  <c r="C4065" i="31"/>
  <c r="C4066" i="31"/>
  <c r="C4067" i="31"/>
  <c r="C4068" i="31"/>
  <c r="C4069" i="31"/>
  <c r="C4070" i="31"/>
  <c r="C4071" i="31"/>
  <c r="C4072" i="31"/>
  <c r="C4073" i="31"/>
  <c r="C4074" i="31"/>
  <c r="C4075" i="31"/>
  <c r="C4076" i="31"/>
  <c r="C4077" i="31"/>
  <c r="C4078" i="31"/>
  <c r="C4079" i="31"/>
  <c r="C4080" i="31"/>
  <c r="C4081" i="31"/>
  <c r="C4082" i="31"/>
  <c r="C4083" i="31"/>
  <c r="C4084" i="31"/>
  <c r="C4085" i="31"/>
  <c r="C4086" i="31"/>
  <c r="C4087" i="31"/>
  <c r="C4088" i="31"/>
  <c r="C4089" i="31"/>
  <c r="C4090" i="31"/>
  <c r="C4091" i="31"/>
  <c r="C4092" i="31"/>
  <c r="C4093" i="31"/>
  <c r="C4094" i="31"/>
  <c r="C4095" i="31"/>
  <c r="C4096" i="31"/>
  <c r="C4097" i="31"/>
  <c r="C4098" i="31"/>
  <c r="C4099" i="31"/>
  <c r="C4100" i="31"/>
  <c r="C4101" i="31"/>
  <c r="C4102" i="31"/>
  <c r="C4103" i="31"/>
  <c r="C4104" i="31"/>
  <c r="C4105" i="31"/>
  <c r="C4106" i="31"/>
  <c r="C4107" i="31"/>
  <c r="C4108" i="31"/>
  <c r="C4109" i="31"/>
  <c r="C4110" i="31"/>
  <c r="C4111" i="31"/>
  <c r="C4112" i="31"/>
  <c r="C4113" i="31"/>
  <c r="C4114" i="31"/>
  <c r="C4115" i="31"/>
  <c r="C4116" i="31"/>
  <c r="C4117" i="31"/>
  <c r="C4118" i="31"/>
  <c r="C4119" i="31"/>
  <c r="C4120" i="31"/>
  <c r="C4121" i="31"/>
  <c r="C4122" i="31"/>
  <c r="C4123" i="31"/>
  <c r="C4124" i="31"/>
  <c r="C4125" i="31"/>
  <c r="C4126" i="31"/>
  <c r="C4127" i="31"/>
  <c r="C4128" i="31"/>
  <c r="C4129" i="31"/>
  <c r="C4130" i="31"/>
  <c r="C4131" i="31"/>
  <c r="C4132" i="31"/>
  <c r="C4133" i="31"/>
  <c r="C4134" i="31"/>
  <c r="C4135" i="31"/>
  <c r="C4136" i="31"/>
  <c r="C4137" i="31"/>
  <c r="C4138" i="31"/>
  <c r="C4139" i="31"/>
  <c r="C4140" i="31"/>
  <c r="C4141" i="31"/>
  <c r="C4142" i="31"/>
  <c r="C4143" i="31"/>
  <c r="C4144" i="31"/>
  <c r="C4145" i="31"/>
  <c r="C4146" i="31"/>
  <c r="C4147" i="31"/>
  <c r="C4148" i="31"/>
  <c r="C4149" i="31"/>
  <c r="C4150" i="31"/>
  <c r="C4151" i="31"/>
  <c r="C4152" i="31"/>
  <c r="C4153" i="31"/>
  <c r="C4154" i="31"/>
  <c r="C4155" i="31"/>
  <c r="C4156" i="31"/>
  <c r="C4157" i="31"/>
  <c r="C4158" i="31"/>
  <c r="C4159" i="31"/>
  <c r="C4160" i="31"/>
  <c r="C4161" i="31"/>
  <c r="C4162" i="31"/>
  <c r="C4163" i="31"/>
  <c r="C4164" i="31"/>
  <c r="C4165" i="31"/>
  <c r="C4166" i="31"/>
  <c r="C4167" i="31"/>
  <c r="C4168" i="31"/>
  <c r="C4169" i="31"/>
  <c r="C4170" i="31"/>
  <c r="C4171" i="31"/>
  <c r="C4172" i="31"/>
  <c r="C4173" i="31"/>
  <c r="C4174" i="31"/>
  <c r="C4175" i="31"/>
  <c r="C4176" i="31"/>
  <c r="C4177" i="31"/>
  <c r="C4178" i="31"/>
  <c r="C4179" i="31"/>
  <c r="C4180" i="31"/>
  <c r="C4181" i="31"/>
  <c r="C4182" i="31"/>
  <c r="C4183" i="31"/>
  <c r="C4184" i="31"/>
  <c r="C4185" i="31"/>
  <c r="C4186" i="31"/>
  <c r="C4187" i="31"/>
  <c r="C4188" i="31"/>
  <c r="C4189" i="31"/>
  <c r="C4190" i="31"/>
  <c r="C4191" i="31"/>
  <c r="C4192" i="31"/>
  <c r="C4193" i="31"/>
  <c r="C4194" i="31"/>
  <c r="C4195" i="31"/>
  <c r="C4196" i="31"/>
  <c r="C4197" i="31"/>
  <c r="C4198" i="31"/>
  <c r="C4199" i="31"/>
  <c r="C4200" i="31"/>
  <c r="C4201" i="31"/>
  <c r="C4202" i="31"/>
  <c r="C4203" i="31"/>
  <c r="C4204" i="31"/>
  <c r="C4205" i="31"/>
  <c r="C4206" i="31"/>
  <c r="C4207" i="31"/>
  <c r="C4208" i="31"/>
  <c r="C4209" i="31"/>
  <c r="C4210" i="31"/>
  <c r="C4211" i="31"/>
  <c r="C4212" i="31"/>
  <c r="C4213" i="31"/>
  <c r="C4214" i="31"/>
  <c r="C4215" i="31"/>
  <c r="C4216" i="31"/>
  <c r="C4217" i="31"/>
  <c r="C4218" i="31"/>
  <c r="C4219" i="31"/>
  <c r="C4220" i="31"/>
  <c r="C4221" i="31"/>
  <c r="C4222" i="31"/>
  <c r="C4223" i="31"/>
  <c r="C4224" i="31"/>
  <c r="C4225" i="31"/>
  <c r="C4226" i="31"/>
  <c r="C4227" i="31"/>
  <c r="C4228" i="31"/>
  <c r="C4229" i="31"/>
  <c r="C4230" i="31"/>
  <c r="C4231" i="31"/>
  <c r="C4232" i="31"/>
  <c r="C4233" i="31"/>
  <c r="C4234" i="31"/>
  <c r="C4235" i="31"/>
  <c r="C4236" i="31"/>
  <c r="C4237" i="31"/>
  <c r="C4238" i="31"/>
  <c r="C4239" i="31"/>
  <c r="C4240" i="31"/>
  <c r="C4241" i="31"/>
  <c r="C4242" i="31"/>
  <c r="C4243" i="31"/>
  <c r="C4244" i="31"/>
  <c r="C4245" i="31"/>
  <c r="C4246" i="31"/>
  <c r="C4247" i="31"/>
  <c r="C4248" i="31"/>
  <c r="C4249" i="31"/>
  <c r="C4250" i="31"/>
  <c r="C4251" i="31"/>
  <c r="C4252" i="31"/>
  <c r="C4253" i="31"/>
  <c r="C4254" i="31"/>
  <c r="C4255" i="31"/>
  <c r="C4256" i="31"/>
  <c r="C4257" i="31"/>
  <c r="C4258" i="31"/>
  <c r="C4259" i="31"/>
  <c r="C4260" i="31"/>
  <c r="C4261" i="31"/>
  <c r="C4262" i="31"/>
  <c r="C4263" i="31"/>
  <c r="C4264" i="31"/>
  <c r="C4265" i="31"/>
  <c r="C4266" i="31"/>
  <c r="C4267" i="31"/>
  <c r="C4268" i="31"/>
  <c r="C4269" i="31"/>
  <c r="C4270" i="31"/>
  <c r="C4271" i="31"/>
  <c r="C4272" i="31"/>
  <c r="C4273" i="31"/>
  <c r="C4274" i="31"/>
  <c r="C4275" i="31"/>
  <c r="C4276" i="31"/>
  <c r="C4277" i="31"/>
  <c r="C4278" i="31"/>
  <c r="C4279" i="31"/>
  <c r="C4280" i="31"/>
  <c r="C4281" i="31"/>
  <c r="C4282" i="31"/>
  <c r="C4283" i="31"/>
  <c r="C4284" i="31"/>
  <c r="C4285" i="31"/>
  <c r="C4286" i="31"/>
  <c r="C4287" i="31"/>
  <c r="C4288" i="31"/>
  <c r="C4289" i="31"/>
  <c r="C4290" i="31"/>
  <c r="C4291" i="31"/>
  <c r="C4292" i="31"/>
  <c r="C4293" i="31"/>
  <c r="C4294" i="31"/>
  <c r="C4295" i="31"/>
  <c r="C4296" i="31"/>
  <c r="C4297" i="31"/>
  <c r="C4298" i="31"/>
  <c r="C4299" i="31"/>
  <c r="C4300" i="31"/>
  <c r="C4301" i="31"/>
  <c r="C4302" i="31"/>
  <c r="C4303" i="31"/>
  <c r="C4304" i="31"/>
  <c r="C4305" i="31"/>
  <c r="C4306" i="31"/>
  <c r="C4307" i="31"/>
  <c r="C4308" i="31"/>
  <c r="C4309" i="31"/>
  <c r="C4310" i="31"/>
  <c r="C4311" i="31"/>
  <c r="C4312" i="31"/>
  <c r="C4313" i="31"/>
  <c r="C4314" i="31"/>
  <c r="C4315" i="31"/>
  <c r="C4316" i="31"/>
  <c r="C4317" i="31"/>
  <c r="C4318" i="31"/>
  <c r="C4319" i="31"/>
  <c r="C4320" i="31"/>
  <c r="C4321" i="31"/>
  <c r="C4322" i="31"/>
  <c r="C4323" i="31"/>
  <c r="C4324" i="31"/>
  <c r="C4325" i="31"/>
  <c r="C4326" i="31"/>
  <c r="C4327" i="31"/>
  <c r="C4328" i="31"/>
  <c r="C4329" i="31"/>
  <c r="C4330" i="31"/>
  <c r="C4331" i="31"/>
  <c r="C4332" i="31"/>
  <c r="C4333" i="31"/>
  <c r="C4334" i="31"/>
  <c r="C4335" i="31"/>
  <c r="C4336" i="31"/>
  <c r="C4337" i="31"/>
  <c r="C4338" i="31"/>
  <c r="C4339" i="31"/>
  <c r="C4340" i="31"/>
  <c r="C4341" i="31"/>
  <c r="C4342" i="31"/>
  <c r="C4343" i="31"/>
  <c r="C4344" i="31"/>
  <c r="C4345" i="31"/>
  <c r="C4346" i="31"/>
  <c r="C4347" i="31"/>
  <c r="C4348" i="31"/>
  <c r="C4349" i="31"/>
  <c r="C4350" i="31"/>
  <c r="C4351" i="31"/>
  <c r="C4352" i="31"/>
  <c r="C4353" i="31"/>
  <c r="C4354" i="31"/>
  <c r="C4355" i="31"/>
  <c r="C4356" i="31"/>
  <c r="C4357" i="31"/>
  <c r="C4358" i="31"/>
  <c r="C4359" i="31"/>
  <c r="C4360" i="31"/>
  <c r="C4361" i="31"/>
  <c r="C4362" i="31"/>
  <c r="C4363" i="31"/>
  <c r="C4364" i="31"/>
  <c r="C4365" i="31"/>
  <c r="C4366" i="31"/>
  <c r="C4367" i="31"/>
  <c r="C4368" i="31"/>
  <c r="C4369" i="31"/>
  <c r="C4370" i="31"/>
  <c r="C4371" i="31"/>
  <c r="C4372" i="31"/>
  <c r="C4373" i="31"/>
  <c r="C4374" i="31"/>
  <c r="C4375" i="31"/>
  <c r="C4376" i="31"/>
  <c r="C4377" i="31"/>
  <c r="C4378" i="31"/>
  <c r="C4379" i="31"/>
  <c r="C4380" i="31"/>
  <c r="C4381" i="31"/>
  <c r="C4382" i="31"/>
  <c r="C4383" i="31"/>
  <c r="C4384" i="31"/>
  <c r="C4385" i="31"/>
  <c r="C4386" i="31"/>
  <c r="C4387" i="31"/>
  <c r="C4388" i="31"/>
  <c r="C4389" i="31"/>
  <c r="C4390" i="31"/>
  <c r="C4391" i="31"/>
  <c r="C4392" i="31"/>
  <c r="C4393" i="31"/>
  <c r="C4394" i="31"/>
  <c r="C4395" i="31"/>
  <c r="C4396" i="31"/>
  <c r="C4397" i="31"/>
  <c r="C4398" i="31"/>
  <c r="C4399" i="31"/>
  <c r="C4400" i="31"/>
  <c r="C4401" i="31"/>
  <c r="C4402" i="31"/>
  <c r="C4403" i="31"/>
  <c r="C4404" i="31"/>
  <c r="C4405" i="31"/>
  <c r="C4406" i="31"/>
  <c r="C4407" i="31"/>
  <c r="C4408" i="31"/>
  <c r="C4409" i="31"/>
  <c r="C4410" i="31"/>
  <c r="C4411" i="31"/>
  <c r="C4412" i="31"/>
  <c r="C4413" i="31"/>
  <c r="C4414" i="31"/>
  <c r="C4415" i="31"/>
  <c r="C4416" i="31"/>
  <c r="C4417" i="31"/>
  <c r="C4418" i="31"/>
  <c r="C4419" i="31"/>
  <c r="C4420" i="31"/>
  <c r="C4421" i="31"/>
  <c r="C4422" i="31"/>
  <c r="C4423" i="31"/>
  <c r="C4424" i="31"/>
  <c r="C4425" i="31"/>
  <c r="C4426" i="31"/>
  <c r="C4427" i="31"/>
  <c r="C4428" i="31"/>
  <c r="C4429" i="31"/>
  <c r="C4430" i="31"/>
  <c r="C4431" i="31"/>
  <c r="C4432" i="31"/>
  <c r="C4433" i="31"/>
  <c r="C4434" i="31"/>
  <c r="C4435" i="31"/>
  <c r="C4436" i="31"/>
  <c r="C4437" i="31"/>
  <c r="C4438" i="31"/>
  <c r="C4439" i="31"/>
  <c r="C4440" i="31"/>
  <c r="C4441" i="31"/>
  <c r="C4442" i="31"/>
  <c r="C4443" i="31"/>
  <c r="C4444" i="31"/>
  <c r="C4445" i="31"/>
  <c r="C4446" i="31"/>
  <c r="C4447" i="31"/>
  <c r="C4448" i="31"/>
  <c r="C4449" i="31"/>
  <c r="C4450" i="31"/>
  <c r="C4451" i="31"/>
  <c r="C4452" i="31"/>
  <c r="C4453" i="31"/>
  <c r="C4454" i="31"/>
  <c r="C4455" i="31"/>
  <c r="C4456" i="31"/>
  <c r="C4457" i="31"/>
  <c r="C4458" i="31"/>
  <c r="C4459" i="31"/>
  <c r="C4460" i="31"/>
  <c r="C4461" i="31"/>
  <c r="C4462" i="31"/>
  <c r="C4463" i="31"/>
  <c r="C4464" i="31"/>
  <c r="C4465" i="31"/>
  <c r="C4466" i="31"/>
  <c r="C4467" i="31"/>
  <c r="C4468" i="31"/>
  <c r="C4469" i="31"/>
  <c r="C4470" i="31"/>
  <c r="C4471" i="31"/>
  <c r="C4472" i="31"/>
  <c r="C4473" i="31"/>
  <c r="C4474" i="31"/>
  <c r="C4475" i="31"/>
  <c r="C4476" i="31"/>
  <c r="C4477" i="31"/>
  <c r="C4478" i="31"/>
  <c r="C4479" i="31"/>
  <c r="C4480" i="31"/>
  <c r="C4481" i="31"/>
  <c r="C4482" i="31"/>
  <c r="C4483" i="31"/>
  <c r="C4484" i="31"/>
  <c r="C4485" i="31"/>
  <c r="C4486" i="31"/>
  <c r="C4487" i="31"/>
  <c r="C4488" i="31"/>
  <c r="C4489" i="31"/>
  <c r="C4490" i="31"/>
  <c r="C4491" i="31"/>
  <c r="C4492" i="31"/>
  <c r="C4493" i="31"/>
  <c r="C4494" i="31"/>
  <c r="C4495" i="31"/>
  <c r="C4496" i="31"/>
  <c r="C4497" i="31"/>
  <c r="C4498" i="31"/>
  <c r="C4499" i="31"/>
  <c r="C4500" i="31"/>
  <c r="C4501" i="31"/>
  <c r="C4502" i="31"/>
  <c r="C4503" i="31"/>
  <c r="C4504" i="31"/>
  <c r="C4505" i="31"/>
  <c r="C4506" i="31"/>
  <c r="C4507" i="31"/>
  <c r="C4508" i="31"/>
  <c r="C4509" i="31"/>
  <c r="C4510" i="31"/>
  <c r="C4511" i="31"/>
  <c r="C4512" i="31"/>
  <c r="C4513" i="31"/>
  <c r="C4514" i="31"/>
  <c r="C4515" i="31"/>
  <c r="C4516" i="31"/>
  <c r="C4517" i="31"/>
  <c r="C4518" i="31"/>
  <c r="C4519" i="31"/>
  <c r="C4520" i="31"/>
  <c r="C4521" i="31"/>
  <c r="C4522" i="31"/>
  <c r="C4523" i="31"/>
  <c r="C4524" i="31"/>
  <c r="C4525" i="31"/>
  <c r="C4526" i="31"/>
  <c r="C4527" i="31"/>
  <c r="C4528" i="31"/>
  <c r="C4529" i="31"/>
  <c r="C4530" i="31"/>
  <c r="C4531" i="31"/>
  <c r="C4532" i="31"/>
  <c r="C4533" i="31"/>
  <c r="C4534" i="31"/>
  <c r="C4535" i="31"/>
  <c r="C4536" i="31"/>
  <c r="C4537" i="31"/>
  <c r="C4538" i="31"/>
  <c r="C4539" i="31"/>
  <c r="C4540" i="31"/>
  <c r="C4541" i="31"/>
  <c r="C4542" i="31"/>
  <c r="C4543" i="31"/>
  <c r="C4544" i="31"/>
  <c r="C4545" i="31"/>
  <c r="C4546" i="31"/>
  <c r="C4547" i="31"/>
  <c r="C4548" i="31"/>
  <c r="C4549" i="31"/>
  <c r="C4550" i="31"/>
  <c r="C4551" i="31"/>
  <c r="C4552" i="31"/>
  <c r="C4553" i="31"/>
  <c r="C4554" i="31"/>
  <c r="C4555" i="31"/>
  <c r="C4556" i="31"/>
  <c r="C4557" i="31"/>
  <c r="C4558" i="31"/>
  <c r="C4559" i="31"/>
  <c r="C4560" i="31"/>
  <c r="C4561" i="31"/>
  <c r="C4562" i="31"/>
  <c r="C4563" i="31"/>
  <c r="C4564" i="31"/>
  <c r="C4565" i="31"/>
  <c r="C4566" i="31"/>
  <c r="C4567" i="31"/>
  <c r="C4568" i="31"/>
  <c r="C4569" i="31"/>
  <c r="C4570" i="31"/>
  <c r="C4571" i="31"/>
  <c r="C4572" i="31"/>
  <c r="C4573" i="31"/>
  <c r="C4574" i="31"/>
  <c r="C4575" i="31"/>
  <c r="C4576" i="31"/>
  <c r="C4577" i="31"/>
  <c r="C4578" i="31"/>
  <c r="C4579" i="31"/>
  <c r="C4580" i="31"/>
  <c r="C4581" i="31"/>
  <c r="C4582" i="31"/>
  <c r="C4583" i="31"/>
  <c r="C4584" i="31"/>
  <c r="C4585" i="31"/>
  <c r="C4586" i="31"/>
  <c r="C4587" i="31"/>
  <c r="C4588" i="31"/>
  <c r="C4589" i="31"/>
  <c r="C4590" i="31"/>
  <c r="C4591" i="31"/>
  <c r="C4592" i="31"/>
  <c r="C4593" i="31"/>
  <c r="C4594" i="31"/>
  <c r="C4595" i="31"/>
  <c r="C4596" i="31"/>
  <c r="C4597" i="31"/>
  <c r="C4598" i="31"/>
  <c r="C4599" i="31"/>
  <c r="C4600" i="31"/>
  <c r="C4601" i="31"/>
  <c r="C4602" i="31"/>
  <c r="C4603" i="31"/>
  <c r="C4604" i="31"/>
  <c r="C4605" i="31"/>
  <c r="C4606" i="31"/>
  <c r="C4607" i="31"/>
  <c r="C4608" i="31"/>
  <c r="C4609" i="31"/>
  <c r="C4610" i="31"/>
  <c r="C4611" i="31"/>
  <c r="C4612" i="31"/>
  <c r="C4613" i="31"/>
  <c r="C4614" i="31"/>
  <c r="C4615" i="31"/>
  <c r="C4616" i="31"/>
  <c r="C4617" i="31"/>
  <c r="C4618" i="31"/>
  <c r="C4619" i="31"/>
  <c r="C4620" i="31"/>
  <c r="C4621" i="31"/>
  <c r="C4622" i="31"/>
  <c r="C4623" i="31"/>
  <c r="C4624" i="31"/>
  <c r="C4625" i="31"/>
  <c r="C4626" i="31"/>
  <c r="C4627" i="31"/>
  <c r="C4628" i="31"/>
  <c r="C4629" i="31"/>
  <c r="C4630" i="31"/>
  <c r="C4631" i="31"/>
  <c r="C4632" i="31"/>
  <c r="C4633" i="31"/>
  <c r="C4634" i="31"/>
  <c r="C4635" i="31"/>
  <c r="C4636" i="31"/>
  <c r="C4637" i="31"/>
  <c r="C4638" i="31"/>
  <c r="C4639" i="31"/>
  <c r="C4640" i="31"/>
  <c r="C4641" i="31"/>
  <c r="C4642" i="31"/>
  <c r="C4643" i="31"/>
  <c r="C4644" i="31"/>
  <c r="C4645" i="31"/>
  <c r="C4646" i="31"/>
  <c r="C4647" i="31"/>
  <c r="C4648" i="31"/>
  <c r="C4649" i="31"/>
  <c r="C4650" i="31"/>
  <c r="C4651" i="31"/>
  <c r="C4652" i="31"/>
  <c r="C4653" i="31"/>
  <c r="C4654" i="31"/>
  <c r="C4655" i="31"/>
  <c r="C4656" i="31"/>
  <c r="C4657" i="31"/>
  <c r="C4658" i="31"/>
  <c r="C4659" i="31"/>
  <c r="C4660" i="31"/>
  <c r="C4661" i="31"/>
  <c r="C4662" i="31"/>
  <c r="C4663" i="31"/>
  <c r="C4664" i="31"/>
  <c r="C4665" i="31"/>
  <c r="C4666" i="31"/>
  <c r="C4667" i="31"/>
  <c r="C4668" i="31"/>
  <c r="C4669" i="31"/>
  <c r="C4670" i="31"/>
  <c r="C4671" i="31"/>
  <c r="C4672" i="31"/>
  <c r="C4673" i="31"/>
  <c r="C4674" i="31"/>
  <c r="C4675" i="31"/>
  <c r="C4676" i="31"/>
  <c r="C4677" i="31"/>
  <c r="C4678" i="31"/>
  <c r="C4679" i="31"/>
  <c r="C4680" i="31"/>
  <c r="C4681" i="31"/>
  <c r="C4682" i="31"/>
  <c r="C4683" i="31"/>
  <c r="C4684" i="31"/>
  <c r="C4685" i="31"/>
  <c r="C4686" i="31"/>
  <c r="C4687" i="31"/>
  <c r="C4688" i="31"/>
  <c r="C4689" i="31"/>
  <c r="C4690" i="31"/>
  <c r="C4691" i="31"/>
  <c r="C4692" i="31"/>
  <c r="C4693" i="31"/>
  <c r="C4694" i="31"/>
  <c r="C4695" i="31"/>
  <c r="C4696" i="31"/>
  <c r="C4697" i="31"/>
  <c r="C4698" i="31"/>
  <c r="C4699" i="31"/>
  <c r="C4700" i="31"/>
  <c r="C4701" i="31"/>
  <c r="C4702" i="31"/>
  <c r="C4703" i="31"/>
  <c r="C4704" i="31"/>
  <c r="C4705" i="31"/>
  <c r="C4706" i="31"/>
  <c r="C4707" i="31"/>
  <c r="C4708" i="31"/>
  <c r="C4709" i="31"/>
  <c r="C4710" i="31"/>
  <c r="C4711" i="31"/>
  <c r="C4712" i="31"/>
  <c r="C4713" i="31"/>
  <c r="C4714" i="31"/>
  <c r="C4715" i="31"/>
  <c r="C4716" i="31"/>
  <c r="C4717" i="31"/>
  <c r="C4718" i="31"/>
  <c r="C4719" i="31"/>
  <c r="C4720" i="31"/>
  <c r="C4721" i="31"/>
  <c r="C4722" i="31"/>
  <c r="C4723" i="31"/>
  <c r="C4724" i="31"/>
  <c r="C4725" i="31"/>
  <c r="C4726" i="31"/>
  <c r="C4727" i="31"/>
  <c r="C4728" i="31"/>
  <c r="C4729" i="31"/>
  <c r="C4730" i="31"/>
  <c r="C4731" i="31"/>
  <c r="C4732" i="31"/>
  <c r="C4733" i="31"/>
  <c r="C4734" i="31"/>
  <c r="C4735" i="31"/>
  <c r="C4736" i="31"/>
  <c r="C4737" i="31"/>
  <c r="C4738" i="31"/>
  <c r="C4739" i="31"/>
  <c r="C4740" i="31"/>
  <c r="C4741" i="31"/>
  <c r="C4742" i="31"/>
  <c r="C4743" i="31"/>
  <c r="C4744" i="31"/>
  <c r="C4745" i="31"/>
  <c r="C4746" i="31"/>
  <c r="C4747" i="31"/>
  <c r="C4748" i="31"/>
  <c r="C4749" i="31"/>
  <c r="C4750" i="31"/>
  <c r="C4751" i="31"/>
  <c r="C4752" i="31"/>
  <c r="C4753" i="31"/>
  <c r="C4754" i="31"/>
  <c r="C4755" i="31"/>
  <c r="C4756" i="31"/>
  <c r="C4757" i="31"/>
  <c r="C4758" i="31"/>
  <c r="C4759" i="31"/>
  <c r="C4760" i="31"/>
  <c r="C4761" i="31"/>
  <c r="C4762" i="31"/>
  <c r="C4763" i="31"/>
  <c r="C4764" i="31"/>
  <c r="C4765" i="31"/>
  <c r="C4766" i="31"/>
  <c r="C4767" i="31"/>
  <c r="C4768" i="31"/>
  <c r="C4769" i="31"/>
  <c r="C4770" i="31"/>
  <c r="C4771" i="31"/>
  <c r="C4772" i="31"/>
  <c r="C4773" i="31"/>
  <c r="C4774" i="31"/>
  <c r="C4775" i="31"/>
  <c r="C4776" i="31"/>
  <c r="C4777" i="31"/>
  <c r="C4778" i="31"/>
  <c r="C4779" i="31"/>
  <c r="C4780" i="31"/>
  <c r="C4781" i="31"/>
  <c r="C4782" i="31"/>
  <c r="C4783" i="31"/>
  <c r="C4784" i="31"/>
  <c r="C4785" i="31"/>
  <c r="C4786" i="31"/>
  <c r="C4787" i="31"/>
  <c r="C4788" i="31"/>
  <c r="C4789" i="31"/>
  <c r="C4790" i="31"/>
  <c r="C4791" i="31"/>
  <c r="C4792" i="31"/>
  <c r="C4793" i="31"/>
  <c r="C4794" i="31"/>
  <c r="C4795" i="31"/>
  <c r="C4796" i="31"/>
  <c r="C4797" i="31"/>
  <c r="C4798" i="31"/>
  <c r="C4799" i="31"/>
  <c r="C4800" i="31"/>
  <c r="C4801" i="31"/>
  <c r="C4802" i="31"/>
  <c r="C4803" i="31"/>
  <c r="C4804" i="31"/>
  <c r="C4805" i="31"/>
  <c r="C4806" i="31"/>
  <c r="C4807" i="31"/>
  <c r="C4808" i="31"/>
  <c r="C4809" i="31"/>
  <c r="C4810" i="31"/>
  <c r="C4811" i="31"/>
  <c r="C4812" i="31"/>
  <c r="C4813" i="31"/>
  <c r="C4814" i="31"/>
  <c r="C4815" i="31"/>
  <c r="C4816" i="31"/>
  <c r="C4817" i="31"/>
  <c r="C4818" i="31"/>
  <c r="C4819" i="31"/>
  <c r="C4820" i="31"/>
  <c r="C4821" i="31"/>
  <c r="C4822" i="31"/>
  <c r="C4823" i="31"/>
  <c r="C4824" i="31"/>
  <c r="C4825" i="31"/>
  <c r="C4826" i="31"/>
  <c r="C4827" i="31"/>
  <c r="C4828" i="31"/>
  <c r="C4829" i="31"/>
  <c r="C4830" i="31"/>
  <c r="C4831" i="31"/>
  <c r="C4832" i="31"/>
  <c r="C4833" i="31"/>
  <c r="C4834" i="31"/>
  <c r="C4835" i="31"/>
  <c r="C4836" i="31"/>
  <c r="C4837" i="31"/>
  <c r="C4838" i="31"/>
  <c r="C4839" i="31"/>
  <c r="C4840" i="31"/>
  <c r="C4841" i="31"/>
  <c r="C4842" i="31"/>
  <c r="C4843" i="31"/>
  <c r="C4844" i="31"/>
  <c r="C4845" i="31"/>
  <c r="C4846" i="31"/>
  <c r="C4847" i="31"/>
  <c r="C4848" i="31"/>
  <c r="C4849" i="31"/>
  <c r="C4850" i="31"/>
  <c r="C4851" i="31"/>
  <c r="C4852" i="31"/>
  <c r="C4853" i="31"/>
  <c r="C4854" i="31"/>
  <c r="C4855" i="31"/>
  <c r="C4856" i="31"/>
  <c r="C4857" i="31"/>
  <c r="C4858" i="31"/>
  <c r="C4859" i="31"/>
  <c r="C4860" i="31"/>
  <c r="C4861" i="31"/>
  <c r="C4862" i="31"/>
  <c r="C4863" i="31"/>
  <c r="C4864" i="31"/>
  <c r="C4865" i="31"/>
  <c r="C4866" i="31"/>
  <c r="C4867" i="31"/>
  <c r="C4868" i="31"/>
  <c r="C4869" i="31"/>
  <c r="C4870" i="31"/>
  <c r="C4871" i="31"/>
  <c r="C4872" i="31"/>
  <c r="C4873" i="31"/>
  <c r="C4874" i="31"/>
  <c r="C4875" i="31"/>
  <c r="C4876" i="31"/>
  <c r="C4877" i="31"/>
  <c r="C4878" i="31"/>
  <c r="C4879" i="31"/>
  <c r="C4880" i="31"/>
  <c r="C4881" i="31"/>
  <c r="C4882" i="31"/>
  <c r="C4883" i="31"/>
  <c r="C4884" i="31"/>
  <c r="C4885" i="31"/>
  <c r="C4886" i="31"/>
  <c r="C4887" i="31"/>
  <c r="C4888" i="31"/>
  <c r="C4889" i="31"/>
  <c r="C4890" i="31"/>
  <c r="C4891" i="31"/>
  <c r="C4892" i="31"/>
  <c r="C4893" i="31"/>
  <c r="C4894" i="31"/>
  <c r="C4895" i="31"/>
  <c r="C4896" i="31"/>
  <c r="C4897" i="31"/>
  <c r="C4898" i="31"/>
  <c r="C4899" i="31"/>
  <c r="C4900" i="31"/>
  <c r="C4901" i="31"/>
  <c r="C4902" i="31"/>
  <c r="C4903" i="31"/>
  <c r="C4904" i="31"/>
  <c r="C4905" i="31"/>
  <c r="C4906" i="31"/>
  <c r="C4907" i="31"/>
  <c r="C4908" i="31"/>
  <c r="C4909" i="31"/>
  <c r="C4910" i="31"/>
  <c r="C4911" i="31"/>
  <c r="C4912" i="31"/>
  <c r="C4913" i="31"/>
  <c r="C4914" i="31"/>
  <c r="C4915" i="31"/>
  <c r="C4916" i="31"/>
  <c r="C4917" i="31"/>
  <c r="C4918" i="31"/>
  <c r="C4919" i="31"/>
  <c r="C4920" i="31"/>
  <c r="C4921" i="31"/>
  <c r="C4922" i="31"/>
  <c r="C4923" i="31"/>
  <c r="C4924" i="31"/>
  <c r="C4925" i="31"/>
  <c r="C4926" i="31"/>
  <c r="C4927" i="31"/>
  <c r="C4928" i="31"/>
  <c r="C4929" i="31"/>
  <c r="C4930" i="31"/>
  <c r="C4931" i="31"/>
  <c r="C4932" i="31"/>
  <c r="C4933" i="31"/>
  <c r="C4934" i="31"/>
  <c r="C4935" i="31"/>
  <c r="C4936" i="31"/>
  <c r="C4937" i="31"/>
  <c r="C4938" i="31"/>
  <c r="C4939" i="31"/>
  <c r="C4940" i="31"/>
  <c r="C4941" i="31"/>
  <c r="C4942" i="31"/>
  <c r="C4943" i="31"/>
  <c r="C4944" i="31"/>
  <c r="C4945" i="31"/>
  <c r="C4946" i="31"/>
  <c r="C4947" i="31"/>
  <c r="C4948" i="31"/>
  <c r="C4949" i="31"/>
  <c r="C4950" i="31"/>
  <c r="C4951" i="31"/>
  <c r="C4952" i="31"/>
  <c r="C4953" i="31"/>
  <c r="C4954" i="31"/>
  <c r="C4955" i="31"/>
  <c r="C4956" i="31"/>
  <c r="C4957" i="31"/>
  <c r="C4958" i="31"/>
  <c r="C4959" i="31"/>
  <c r="C4960" i="31"/>
  <c r="C4961" i="31"/>
  <c r="C4962" i="31"/>
  <c r="C4963" i="31"/>
  <c r="C4964" i="31"/>
  <c r="C4965" i="31"/>
  <c r="C4966" i="31"/>
  <c r="C4967" i="31"/>
  <c r="C4968" i="31"/>
  <c r="C4969" i="31"/>
  <c r="C4970" i="31"/>
  <c r="C4971" i="31"/>
  <c r="C4972" i="31"/>
  <c r="C4973" i="31"/>
  <c r="C4974" i="31"/>
  <c r="C4975" i="31"/>
  <c r="C4976" i="31"/>
  <c r="C4977" i="31"/>
  <c r="C4978" i="31"/>
  <c r="C4979" i="31"/>
  <c r="C4980" i="31"/>
  <c r="C4981" i="31"/>
  <c r="C4982" i="31"/>
  <c r="C4983" i="31"/>
  <c r="C4984" i="31"/>
  <c r="C4985" i="31"/>
  <c r="C4986" i="31"/>
  <c r="C4987" i="31"/>
  <c r="C4988" i="31"/>
  <c r="C4989" i="31"/>
  <c r="C4990" i="31"/>
  <c r="C4991" i="31"/>
  <c r="C4992" i="31"/>
  <c r="C4993" i="31"/>
  <c r="C4994" i="31"/>
  <c r="C4995" i="31"/>
  <c r="C4996" i="31"/>
  <c r="C4997" i="31"/>
  <c r="C4998" i="31"/>
  <c r="C4999" i="31"/>
  <c r="C5000" i="31"/>
  <c r="C5001" i="31"/>
  <c r="C5002" i="31"/>
  <c r="C5003" i="31"/>
  <c r="C5004" i="31"/>
  <c r="C5005" i="31"/>
  <c r="C5006" i="31"/>
  <c r="C5007" i="31"/>
  <c r="C5008" i="31"/>
  <c r="C5009" i="31"/>
  <c r="C5010" i="31"/>
  <c r="C5011" i="31"/>
  <c r="C5012" i="31"/>
  <c r="C5013" i="31"/>
  <c r="C5014" i="31"/>
  <c r="C5015" i="31"/>
  <c r="C5016" i="31"/>
  <c r="C5017" i="31"/>
  <c r="C5018" i="31"/>
  <c r="C5019" i="31"/>
  <c r="C5020" i="31"/>
  <c r="C5021" i="31"/>
  <c r="C5022" i="31"/>
  <c r="C5023" i="31"/>
  <c r="C5024" i="31"/>
  <c r="C5025" i="31"/>
  <c r="C5026" i="31"/>
  <c r="C5027" i="31"/>
  <c r="C5028" i="31"/>
  <c r="C5029" i="31"/>
  <c r="C5030" i="31"/>
  <c r="C5031" i="31"/>
  <c r="C5032" i="31"/>
  <c r="C5033" i="31"/>
  <c r="C5034" i="31"/>
  <c r="C5035" i="31"/>
  <c r="C5036" i="31"/>
  <c r="C5037" i="31"/>
  <c r="C5038" i="31"/>
  <c r="C5039" i="31"/>
  <c r="C5040" i="31"/>
  <c r="C5041" i="31"/>
  <c r="C5042" i="31"/>
  <c r="C5043" i="31"/>
  <c r="C5044" i="31"/>
  <c r="C5045" i="31"/>
  <c r="C5046" i="31"/>
  <c r="C5047" i="31"/>
  <c r="C5048" i="31"/>
  <c r="C5049" i="31"/>
  <c r="C5050" i="31"/>
  <c r="C5051" i="31"/>
  <c r="C5052" i="31"/>
  <c r="C5053" i="31"/>
  <c r="C5054" i="31"/>
  <c r="C5055" i="31"/>
  <c r="C5056" i="31"/>
  <c r="C5057" i="31"/>
  <c r="C5058" i="31"/>
  <c r="C5059" i="31"/>
  <c r="C5060" i="31"/>
  <c r="C5061" i="31"/>
  <c r="C5062" i="31"/>
  <c r="C5063" i="31"/>
  <c r="C5064" i="31"/>
  <c r="C5065" i="31"/>
  <c r="C5066" i="31"/>
  <c r="C5067" i="31"/>
  <c r="C5068" i="31"/>
  <c r="C5069" i="31"/>
  <c r="C5070" i="31"/>
  <c r="C5071" i="31"/>
  <c r="C5072" i="31"/>
  <c r="C5073" i="31"/>
  <c r="C5074" i="31"/>
  <c r="C5075" i="31"/>
  <c r="C5076" i="31"/>
  <c r="C5077" i="31"/>
  <c r="C5078" i="31"/>
  <c r="C5079" i="31"/>
  <c r="C5080" i="31"/>
  <c r="C5081" i="31"/>
  <c r="C5082" i="31"/>
  <c r="C5083" i="31"/>
  <c r="C5084" i="31"/>
  <c r="C5085" i="31"/>
  <c r="C5086" i="31"/>
  <c r="C5087" i="31"/>
  <c r="C5088" i="31"/>
  <c r="C5089" i="31"/>
  <c r="C5090" i="31"/>
  <c r="C5091" i="31"/>
  <c r="C5092" i="31"/>
  <c r="C5093" i="31"/>
  <c r="C5094" i="31"/>
  <c r="C5095" i="31"/>
  <c r="C5096" i="31"/>
  <c r="C5097" i="31"/>
  <c r="C5098" i="31"/>
  <c r="C5099" i="31"/>
  <c r="C5100" i="31"/>
  <c r="C5101" i="31"/>
  <c r="C5102" i="31"/>
  <c r="C5103" i="31"/>
  <c r="C5104" i="31"/>
  <c r="C5105" i="31"/>
  <c r="C5106" i="31"/>
  <c r="C5107" i="31"/>
  <c r="C5108" i="31"/>
  <c r="C5109" i="31"/>
  <c r="C5110" i="31"/>
  <c r="C5111" i="31"/>
  <c r="C5112" i="31"/>
  <c r="C5113" i="31"/>
  <c r="C5114" i="31"/>
  <c r="C5115" i="31"/>
  <c r="C5116" i="31"/>
  <c r="C5117" i="31"/>
  <c r="C5118" i="31"/>
  <c r="C5119" i="31"/>
  <c r="C5120" i="31"/>
  <c r="C5121" i="31"/>
  <c r="C5122" i="31"/>
  <c r="C5123" i="31"/>
  <c r="C5124" i="31"/>
  <c r="C5125" i="31"/>
  <c r="C5126" i="31"/>
  <c r="C5127" i="31"/>
  <c r="C5128" i="31"/>
  <c r="C5129" i="31"/>
  <c r="C5130" i="31"/>
  <c r="C5131" i="31"/>
  <c r="C5132" i="31"/>
  <c r="C5133" i="31"/>
  <c r="C5134" i="31"/>
  <c r="C5135" i="31"/>
  <c r="C5136" i="31"/>
  <c r="C5137" i="31"/>
  <c r="C5138" i="31"/>
  <c r="C5139" i="31"/>
  <c r="C5140" i="31"/>
  <c r="C5141" i="31"/>
  <c r="C5142" i="31"/>
  <c r="C5143" i="31"/>
  <c r="C5144" i="31"/>
  <c r="C5145" i="31"/>
  <c r="C5146" i="31"/>
  <c r="C5147" i="31"/>
  <c r="C5148" i="31"/>
  <c r="C5149" i="31"/>
  <c r="C5150" i="31"/>
  <c r="C5151" i="31"/>
  <c r="C5152" i="31"/>
  <c r="C5153" i="31"/>
  <c r="C5154" i="31"/>
  <c r="C5155" i="31"/>
  <c r="C5156" i="31"/>
  <c r="C5157" i="31"/>
  <c r="C5158" i="31"/>
  <c r="C5159" i="31"/>
  <c r="C5160" i="31"/>
  <c r="C5161" i="31"/>
  <c r="C5162" i="31"/>
  <c r="C5163" i="31"/>
  <c r="C5164" i="31"/>
  <c r="C5165" i="31"/>
  <c r="C5166" i="31"/>
  <c r="C5167" i="31"/>
  <c r="C5168" i="31"/>
  <c r="C5169" i="31"/>
  <c r="C5170" i="31"/>
  <c r="C5171" i="31"/>
  <c r="C5172" i="31"/>
  <c r="C5173" i="31"/>
  <c r="C5174" i="31"/>
  <c r="C5175" i="31"/>
  <c r="C5176" i="31"/>
  <c r="C5177" i="31"/>
  <c r="C5178" i="31"/>
  <c r="C5179" i="31"/>
  <c r="C5180" i="31"/>
  <c r="C5181" i="31"/>
  <c r="C5182" i="31"/>
  <c r="C5183" i="31"/>
  <c r="C5184" i="31"/>
  <c r="C5185" i="31"/>
  <c r="C5186" i="31"/>
  <c r="C5187" i="31"/>
  <c r="C5188" i="31"/>
  <c r="C5189" i="31"/>
  <c r="C5190" i="31"/>
  <c r="C5191" i="31"/>
  <c r="C5192" i="31"/>
  <c r="C5193" i="31"/>
  <c r="C5194" i="31"/>
  <c r="C5195" i="31"/>
  <c r="C5196" i="31"/>
  <c r="C5197" i="31"/>
  <c r="C5198" i="31"/>
  <c r="C5199" i="31"/>
  <c r="C5200" i="31"/>
  <c r="C5201" i="31"/>
  <c r="C5202" i="31"/>
  <c r="C5203" i="31"/>
  <c r="C5204" i="31"/>
  <c r="C5205" i="31"/>
  <c r="C5206" i="31"/>
  <c r="C5207" i="31"/>
  <c r="C5208" i="31"/>
  <c r="C5209" i="31"/>
  <c r="C5210" i="31"/>
  <c r="C5211" i="31"/>
  <c r="C5212" i="31"/>
  <c r="C5213" i="31"/>
  <c r="C5214" i="31"/>
  <c r="C5215" i="31"/>
  <c r="C5216" i="31"/>
  <c r="C5217" i="31"/>
  <c r="C5218" i="31"/>
  <c r="C5219" i="31"/>
  <c r="C5220" i="31"/>
  <c r="C5221" i="31"/>
  <c r="C5222" i="31"/>
  <c r="C5223" i="31"/>
  <c r="C5224" i="31"/>
  <c r="C5225" i="31"/>
  <c r="C5226" i="31"/>
  <c r="C5227" i="31"/>
  <c r="C5228" i="31"/>
  <c r="C5229" i="31"/>
  <c r="C5230" i="31"/>
  <c r="C5231" i="31"/>
  <c r="C5232" i="31"/>
  <c r="C5233" i="31"/>
  <c r="C5234" i="31"/>
  <c r="C5235" i="31"/>
  <c r="C5236" i="31"/>
  <c r="C5237" i="31"/>
  <c r="C5238" i="31"/>
  <c r="C5239" i="31"/>
  <c r="C5240" i="31"/>
  <c r="C5241" i="31"/>
  <c r="C5242" i="31"/>
  <c r="C5243" i="31"/>
  <c r="C5244" i="31"/>
  <c r="C5245" i="31"/>
  <c r="C5246" i="31"/>
  <c r="C5247" i="31"/>
  <c r="C5248" i="31"/>
  <c r="C5249" i="31"/>
  <c r="C5250" i="31"/>
  <c r="C5251" i="31"/>
  <c r="C5252" i="31"/>
  <c r="C5253" i="31"/>
  <c r="C5254" i="31"/>
  <c r="C5255" i="31"/>
  <c r="C5256" i="31"/>
  <c r="C5257" i="31"/>
  <c r="C5258" i="31"/>
  <c r="C5259" i="31"/>
  <c r="C5260" i="31"/>
  <c r="C5261" i="31"/>
  <c r="C5262" i="31"/>
  <c r="C5263" i="31"/>
  <c r="C5264" i="31"/>
  <c r="C5265" i="31"/>
  <c r="C5266" i="31"/>
  <c r="C5267" i="31"/>
  <c r="C5268" i="31"/>
  <c r="C5269" i="31"/>
  <c r="C5270" i="31"/>
  <c r="C5271" i="31"/>
  <c r="C5272" i="31"/>
  <c r="C5273" i="31"/>
  <c r="C5274" i="31"/>
  <c r="C5275" i="31"/>
  <c r="C5276" i="31"/>
  <c r="C5277" i="31"/>
  <c r="C5278" i="31"/>
  <c r="C5279" i="31"/>
  <c r="C5280" i="31"/>
  <c r="C5281" i="31"/>
  <c r="C5282" i="31"/>
  <c r="C5283" i="31"/>
  <c r="C5284" i="31"/>
  <c r="C5285" i="31"/>
  <c r="C5286" i="31"/>
  <c r="C5287" i="31"/>
  <c r="C5288" i="31"/>
  <c r="C5289" i="31"/>
  <c r="C5290" i="31"/>
  <c r="C5291" i="31"/>
  <c r="C5292" i="31"/>
  <c r="C5293" i="31"/>
  <c r="C5294" i="31"/>
  <c r="C5295" i="31"/>
  <c r="C5296" i="31"/>
  <c r="C5297" i="31"/>
  <c r="C5298" i="31"/>
  <c r="C5299" i="31"/>
  <c r="C5300" i="31"/>
  <c r="C5301" i="31"/>
  <c r="C5302" i="31"/>
  <c r="C5303" i="31"/>
  <c r="C5304" i="31"/>
  <c r="C5305" i="31"/>
  <c r="C5306" i="31"/>
  <c r="C5307" i="31"/>
  <c r="C5308" i="31"/>
  <c r="C5309" i="31"/>
  <c r="C5310" i="31"/>
  <c r="C5311" i="31"/>
  <c r="C5312" i="31"/>
  <c r="C5313" i="31"/>
  <c r="C5314" i="31"/>
  <c r="C5315" i="31"/>
  <c r="C5316" i="31"/>
  <c r="C5317" i="31"/>
  <c r="C5318" i="31"/>
  <c r="C5319" i="31"/>
  <c r="C5320" i="31"/>
  <c r="C5321" i="31"/>
  <c r="C5322" i="31"/>
  <c r="C5323" i="31"/>
  <c r="C5324" i="31"/>
  <c r="C5325" i="31"/>
  <c r="C5326" i="31"/>
  <c r="C5327" i="31"/>
  <c r="C5328" i="31"/>
  <c r="C5329" i="31"/>
  <c r="C5330" i="31"/>
  <c r="C5331" i="31"/>
  <c r="C5332" i="31"/>
  <c r="C5333" i="31"/>
  <c r="C5334" i="31"/>
  <c r="C5335" i="31"/>
  <c r="C5336" i="31"/>
  <c r="C5337" i="31"/>
  <c r="C5338" i="31"/>
  <c r="C5339" i="31"/>
  <c r="C5340" i="31"/>
  <c r="C5341" i="31"/>
  <c r="C5342" i="31"/>
  <c r="C5343" i="31"/>
  <c r="C5344" i="31"/>
  <c r="C5345" i="31"/>
  <c r="C5346" i="31"/>
  <c r="C5347" i="31"/>
  <c r="C5348" i="31"/>
  <c r="C5349" i="31"/>
  <c r="C5350" i="31"/>
  <c r="C5351" i="31"/>
  <c r="C5352" i="31"/>
  <c r="C5353" i="31"/>
  <c r="C5354" i="31"/>
  <c r="C5355" i="31"/>
  <c r="C5356" i="31"/>
  <c r="C5357" i="31"/>
  <c r="C5358" i="31"/>
  <c r="C5359" i="31"/>
  <c r="C5360" i="31"/>
  <c r="C5361" i="31"/>
  <c r="C5362" i="31"/>
  <c r="C5363" i="31"/>
  <c r="C5364" i="31"/>
  <c r="C5365" i="31"/>
  <c r="C5366" i="31"/>
  <c r="C5367" i="31"/>
  <c r="C5368" i="31"/>
  <c r="C5369" i="31"/>
  <c r="C5370" i="31"/>
  <c r="C5371" i="31"/>
  <c r="C5372" i="31"/>
  <c r="C5373" i="31"/>
  <c r="C5374" i="31"/>
  <c r="C5375" i="31"/>
  <c r="C5376" i="31"/>
  <c r="C5377" i="31"/>
  <c r="C5378" i="31"/>
  <c r="C5379" i="31"/>
  <c r="C5380" i="31"/>
  <c r="C5381" i="31"/>
  <c r="C5382" i="31"/>
  <c r="C5383" i="31"/>
  <c r="C5384" i="31"/>
  <c r="C5385" i="31"/>
  <c r="C5386" i="31"/>
  <c r="C5387" i="31"/>
  <c r="C5388" i="31"/>
  <c r="C5389" i="31"/>
  <c r="C5390" i="31"/>
  <c r="C5391" i="31"/>
  <c r="C5392" i="31"/>
  <c r="C5393" i="31"/>
  <c r="C5394" i="31"/>
  <c r="C5395" i="31"/>
  <c r="C5396" i="31"/>
  <c r="C5397" i="31"/>
  <c r="C5398" i="31"/>
  <c r="C5399" i="31"/>
  <c r="C5400" i="31"/>
  <c r="C5401" i="31"/>
  <c r="C5402" i="31"/>
  <c r="C5403" i="31"/>
  <c r="C5404" i="31"/>
  <c r="C5405" i="31"/>
  <c r="C5406" i="31"/>
  <c r="C5407" i="31"/>
  <c r="C5408" i="31"/>
  <c r="C5409" i="31"/>
  <c r="C5410" i="31"/>
  <c r="C5411" i="31"/>
  <c r="C5412" i="31"/>
  <c r="C5413" i="31"/>
  <c r="C5414" i="31"/>
  <c r="C5415" i="31"/>
  <c r="C5416" i="31"/>
  <c r="C5417" i="31"/>
  <c r="C5418" i="31"/>
  <c r="C5419" i="31"/>
  <c r="C5420" i="31"/>
  <c r="C5421" i="31"/>
  <c r="C5422" i="31"/>
  <c r="C5423" i="31"/>
  <c r="C5424" i="31"/>
  <c r="C5425" i="31"/>
  <c r="C5426" i="31"/>
  <c r="C5427" i="31"/>
  <c r="C5428" i="31"/>
  <c r="C5429" i="31"/>
  <c r="C5430" i="31"/>
  <c r="C5431" i="31"/>
  <c r="C5432" i="31"/>
  <c r="C5433" i="31"/>
  <c r="C5434" i="31"/>
  <c r="C5435" i="31"/>
  <c r="C5436" i="31"/>
  <c r="C5437" i="31"/>
  <c r="C5438" i="31"/>
  <c r="C5439" i="31"/>
  <c r="C5440" i="31"/>
  <c r="C5441" i="31"/>
  <c r="C5442" i="31"/>
  <c r="C5443" i="31"/>
  <c r="C5444" i="31"/>
  <c r="C5445" i="31"/>
  <c r="C5446" i="31"/>
  <c r="C5447" i="31"/>
  <c r="C5448" i="31"/>
  <c r="C5449" i="31"/>
  <c r="C5450" i="31"/>
  <c r="C5451" i="31"/>
  <c r="C5452" i="31"/>
  <c r="C5453" i="31"/>
  <c r="C5454" i="31"/>
  <c r="C5455" i="31"/>
  <c r="C5456" i="31"/>
  <c r="C5457" i="31"/>
  <c r="C5458" i="31"/>
  <c r="C5459" i="31"/>
  <c r="C5460" i="31"/>
  <c r="C5461" i="31"/>
  <c r="C5462" i="31"/>
  <c r="C5463" i="31"/>
  <c r="C5464" i="31"/>
  <c r="C5465" i="31"/>
  <c r="C5466" i="31"/>
  <c r="C5467" i="31"/>
  <c r="C5468" i="31"/>
  <c r="C5469" i="31"/>
  <c r="C5470" i="31"/>
  <c r="C5471" i="31"/>
  <c r="C5472" i="31"/>
  <c r="C5473" i="31"/>
  <c r="C5474" i="31"/>
  <c r="C5475" i="31"/>
  <c r="C5476" i="31"/>
  <c r="C5477" i="31"/>
  <c r="C5478" i="31"/>
  <c r="C5479" i="31"/>
  <c r="C5480" i="31"/>
  <c r="C5481" i="31"/>
  <c r="C5482" i="31"/>
  <c r="C5483" i="31"/>
  <c r="C5484" i="31"/>
  <c r="C5485" i="31"/>
  <c r="C5486" i="31"/>
  <c r="C5487" i="31"/>
  <c r="C5488" i="31"/>
  <c r="C5489" i="31"/>
  <c r="C5490" i="31"/>
  <c r="C5491" i="31"/>
  <c r="C5492" i="31"/>
  <c r="C5493" i="31"/>
  <c r="C5494" i="31"/>
  <c r="C5495" i="31"/>
  <c r="C5496" i="31"/>
  <c r="C5497" i="31"/>
  <c r="C5498" i="31"/>
  <c r="C5499" i="31"/>
  <c r="C5500" i="31"/>
  <c r="C5501" i="31"/>
  <c r="C5502" i="31"/>
  <c r="C5503" i="31"/>
  <c r="C5504" i="31"/>
  <c r="C5505" i="31"/>
  <c r="C5506" i="31"/>
  <c r="C5507" i="31"/>
  <c r="C5508" i="31"/>
  <c r="C5509" i="31"/>
  <c r="C5510" i="31"/>
  <c r="C5511" i="31"/>
  <c r="C5512" i="31"/>
  <c r="C5513" i="31"/>
  <c r="C5514" i="31"/>
  <c r="C5515" i="31"/>
  <c r="C5516" i="31"/>
  <c r="C5517" i="31"/>
  <c r="C5518" i="31"/>
  <c r="C5519" i="31"/>
  <c r="C5520" i="31"/>
  <c r="C5521" i="31"/>
  <c r="C5522" i="31"/>
  <c r="C5523" i="31"/>
  <c r="C5524" i="31"/>
  <c r="C5525" i="31"/>
  <c r="C5526" i="31"/>
  <c r="C5527" i="31"/>
  <c r="C5528" i="31"/>
  <c r="C5529" i="31"/>
  <c r="C5530" i="31"/>
  <c r="C5531" i="31"/>
  <c r="C5532" i="31"/>
  <c r="C5533" i="31"/>
  <c r="C5534" i="31"/>
  <c r="C5535" i="31"/>
  <c r="C5536" i="31"/>
  <c r="C5537" i="31"/>
  <c r="C5538" i="31"/>
  <c r="C5539" i="31"/>
  <c r="C5540" i="31"/>
  <c r="C5541" i="31"/>
  <c r="C5542" i="31"/>
  <c r="C5543" i="31"/>
  <c r="C5544" i="31"/>
  <c r="C5545" i="31"/>
  <c r="C5546" i="31"/>
  <c r="C5547" i="31"/>
  <c r="C5548" i="31"/>
  <c r="C5549" i="31"/>
  <c r="C5550" i="31"/>
  <c r="C5551" i="31"/>
  <c r="C5552" i="31"/>
  <c r="C5553" i="31"/>
  <c r="C5554" i="31"/>
  <c r="C5555" i="31"/>
  <c r="C5556" i="31"/>
  <c r="C5557" i="31"/>
  <c r="C5558" i="31"/>
  <c r="C5559" i="31"/>
  <c r="C5560" i="31"/>
  <c r="C5561" i="31"/>
  <c r="C5562" i="31"/>
  <c r="C5563" i="31"/>
  <c r="C5564" i="31"/>
  <c r="C5565" i="31"/>
  <c r="C5566" i="31"/>
  <c r="C5567" i="31"/>
  <c r="C5568" i="31"/>
  <c r="C5569" i="31"/>
  <c r="C5570" i="31"/>
  <c r="C5571" i="31"/>
  <c r="C5572" i="31"/>
  <c r="C5573" i="31"/>
  <c r="C5574" i="31"/>
  <c r="C5575" i="31"/>
  <c r="C5576" i="31"/>
  <c r="C5577" i="31"/>
  <c r="C5578" i="31"/>
  <c r="C5579" i="31"/>
  <c r="C5580" i="31"/>
  <c r="C5581" i="31"/>
  <c r="C5582" i="31"/>
  <c r="C5583" i="31"/>
  <c r="C5584" i="31"/>
  <c r="C5585" i="31"/>
  <c r="C5586" i="31"/>
  <c r="C5587" i="31"/>
  <c r="C5588" i="31"/>
  <c r="C5589" i="31"/>
  <c r="C5590" i="31"/>
  <c r="C5591" i="31"/>
  <c r="C5592" i="31"/>
  <c r="C5593" i="31"/>
  <c r="C5594" i="31"/>
  <c r="C5595" i="31"/>
  <c r="C5596" i="31"/>
  <c r="C5597" i="31"/>
  <c r="C5598" i="31"/>
  <c r="C5599" i="31"/>
  <c r="C5600" i="31"/>
  <c r="C5601" i="31"/>
  <c r="C5602" i="31"/>
  <c r="C5603" i="31"/>
  <c r="C5604" i="31"/>
  <c r="C5605" i="31"/>
  <c r="C5606" i="31"/>
  <c r="C5607" i="31"/>
  <c r="C5608" i="31"/>
  <c r="C5609" i="31"/>
  <c r="C5610" i="31"/>
  <c r="C5611" i="31"/>
  <c r="C5612" i="31"/>
  <c r="C5613" i="31"/>
  <c r="C5614" i="31"/>
  <c r="C5615" i="31"/>
  <c r="C5616" i="31"/>
  <c r="C5617" i="31"/>
  <c r="C5618" i="31"/>
  <c r="C5619" i="31"/>
  <c r="C5620" i="31"/>
  <c r="C5621" i="31"/>
  <c r="C5622" i="31"/>
  <c r="C5623" i="31"/>
  <c r="C5624" i="31"/>
  <c r="C5625" i="31"/>
  <c r="C5626" i="31"/>
  <c r="C5627" i="31"/>
  <c r="C5628" i="31"/>
  <c r="C5629" i="31"/>
  <c r="C5630" i="31"/>
  <c r="C5631" i="31"/>
  <c r="C5632" i="31"/>
  <c r="C5633" i="31"/>
  <c r="C5634" i="31"/>
  <c r="C5635" i="31"/>
  <c r="C5636" i="31"/>
  <c r="C5637" i="31"/>
  <c r="C5638" i="31"/>
  <c r="C5639" i="31"/>
  <c r="C5640" i="31"/>
  <c r="C5641" i="31"/>
  <c r="C5642" i="31"/>
  <c r="C5643" i="31"/>
  <c r="C5644" i="31"/>
  <c r="C5645" i="31"/>
  <c r="C5646" i="31"/>
  <c r="C5647" i="31"/>
  <c r="C5648" i="31"/>
  <c r="C5649" i="31"/>
  <c r="C5650" i="31"/>
  <c r="C5651" i="31"/>
  <c r="C5652" i="31"/>
  <c r="C5653" i="31"/>
  <c r="C5654" i="31"/>
  <c r="C5655" i="31"/>
  <c r="C5656" i="31"/>
  <c r="C5657" i="31"/>
  <c r="C5658" i="31"/>
  <c r="C5659" i="31"/>
  <c r="C5660" i="31"/>
  <c r="C5661" i="31"/>
  <c r="C5662" i="31"/>
  <c r="C5663" i="31"/>
  <c r="C5664" i="31"/>
  <c r="C5665" i="31"/>
  <c r="C5666" i="31"/>
  <c r="C5667" i="31"/>
  <c r="C5668" i="31"/>
  <c r="C5669" i="31"/>
  <c r="C5670" i="31"/>
  <c r="C5671" i="31"/>
  <c r="C5672" i="31"/>
  <c r="C5673" i="31"/>
  <c r="C5674" i="31"/>
  <c r="C5675" i="31"/>
  <c r="C5676" i="31"/>
  <c r="C5677" i="31"/>
  <c r="C5678" i="31"/>
  <c r="C5679" i="31"/>
  <c r="C5680" i="31"/>
  <c r="C5681" i="31"/>
  <c r="C5682" i="31"/>
  <c r="C5683" i="31"/>
  <c r="C5684" i="31"/>
  <c r="C5685" i="31"/>
  <c r="C5686" i="31"/>
  <c r="C5687" i="31"/>
  <c r="C5688" i="31"/>
  <c r="C5689" i="31"/>
  <c r="C5690" i="31"/>
  <c r="C5691" i="31"/>
  <c r="C5692" i="31"/>
  <c r="C5693" i="31"/>
  <c r="C5694" i="31"/>
  <c r="C5695" i="31"/>
  <c r="C5696" i="31"/>
  <c r="C5697" i="31"/>
  <c r="C5698" i="31"/>
  <c r="C5699" i="31"/>
  <c r="C5700" i="31"/>
  <c r="C5701" i="31"/>
  <c r="C5702" i="31"/>
  <c r="C5703" i="31"/>
  <c r="C5704" i="31"/>
  <c r="C5705" i="31"/>
  <c r="C5706" i="31"/>
  <c r="C5707" i="31"/>
  <c r="C5708" i="31"/>
  <c r="C5709" i="31"/>
  <c r="C5710" i="31"/>
  <c r="C5711" i="31"/>
  <c r="C5712" i="31"/>
  <c r="C5713" i="31"/>
  <c r="C5714" i="31"/>
  <c r="C5715" i="31"/>
  <c r="C5716" i="31"/>
  <c r="C5717" i="31"/>
  <c r="C5718" i="31"/>
  <c r="C5719" i="31"/>
  <c r="C5720" i="31"/>
  <c r="C5721" i="31"/>
  <c r="C5722" i="31"/>
  <c r="C5723" i="31"/>
  <c r="C5724" i="31"/>
  <c r="C5725" i="31"/>
  <c r="C5726" i="31"/>
  <c r="C5727" i="31"/>
  <c r="C5728" i="31"/>
  <c r="C5729" i="31"/>
  <c r="C5730" i="31"/>
  <c r="C5731" i="31"/>
  <c r="C5732" i="31"/>
  <c r="C5733" i="31"/>
  <c r="C5734" i="31"/>
  <c r="C5735" i="31"/>
  <c r="C5736" i="31"/>
  <c r="C5737" i="31"/>
  <c r="C5738" i="31"/>
  <c r="C5739" i="31"/>
  <c r="C5740" i="31"/>
  <c r="C5741" i="31"/>
  <c r="C5742" i="31"/>
  <c r="C5805" i="31"/>
  <c r="C5806" i="31"/>
  <c r="C5807" i="31"/>
  <c r="C5808" i="31"/>
  <c r="C5809" i="31"/>
  <c r="C5810" i="31"/>
  <c r="C5811" i="31"/>
  <c r="C5812" i="31"/>
  <c r="C5813" i="31"/>
  <c r="C5814" i="31"/>
  <c r="C5815" i="31"/>
  <c r="C5816" i="31"/>
  <c r="C5817" i="31"/>
  <c r="C5818" i="31"/>
  <c r="C5819" i="31"/>
  <c r="C5820" i="31"/>
  <c r="C5821" i="31"/>
  <c r="C5822" i="31"/>
  <c r="C5823" i="31"/>
  <c r="C5824" i="31"/>
  <c r="C5825" i="31"/>
  <c r="C5826" i="31"/>
  <c r="C5827" i="31"/>
  <c r="C5828" i="31"/>
  <c r="C5829" i="31"/>
  <c r="C5830" i="31"/>
  <c r="C5831" i="31"/>
  <c r="C5832" i="31"/>
  <c r="C5833" i="31"/>
  <c r="C5834" i="31"/>
  <c r="C5835" i="31"/>
  <c r="C5836" i="31"/>
  <c r="C5837" i="31"/>
  <c r="C5838" i="31"/>
  <c r="C5839" i="31"/>
  <c r="C5840" i="31"/>
  <c r="C5841" i="31"/>
  <c r="C5842" i="31"/>
  <c r="C5843" i="31"/>
  <c r="C5844" i="31"/>
  <c r="C5845" i="31"/>
  <c r="C5846" i="31"/>
  <c r="C5847" i="31"/>
  <c r="C5848" i="31"/>
  <c r="C5849" i="31"/>
  <c r="C5850" i="31"/>
  <c r="C5851" i="31"/>
  <c r="C5852" i="31"/>
  <c r="C5853" i="31"/>
  <c r="C5854" i="31"/>
  <c r="C5855" i="31"/>
  <c r="C5856" i="31"/>
  <c r="C5857" i="31"/>
  <c r="C5858" i="31"/>
  <c r="C5859" i="31"/>
  <c r="C5860" i="31"/>
  <c r="C5861" i="31"/>
  <c r="C5862" i="31"/>
  <c r="C5863" i="31"/>
  <c r="C5864" i="31"/>
  <c r="C5865" i="31"/>
  <c r="C5866" i="31"/>
  <c r="C5867" i="31"/>
  <c r="C5868" i="31"/>
  <c r="C5869" i="31"/>
  <c r="C5870" i="31"/>
  <c r="C5871" i="31"/>
  <c r="C5872" i="31"/>
  <c r="C5873" i="31"/>
  <c r="C5874" i="31"/>
  <c r="C5875" i="31"/>
  <c r="C5876" i="31"/>
  <c r="C5877" i="31"/>
  <c r="C5878" i="31"/>
  <c r="C5879" i="31"/>
  <c r="C5880" i="31"/>
  <c r="C5881" i="31"/>
  <c r="C5882" i="31"/>
  <c r="C5883" i="31"/>
  <c r="C5884" i="31"/>
  <c r="C5885" i="31"/>
  <c r="C5886" i="31"/>
  <c r="C5887" i="31"/>
  <c r="C5888" i="31"/>
  <c r="C5889" i="31"/>
  <c r="C5890" i="31"/>
  <c r="C5891" i="31"/>
  <c r="C5892" i="31"/>
  <c r="C5893" i="31"/>
  <c r="C5894" i="31"/>
  <c r="C5895" i="31"/>
  <c r="C5896" i="31"/>
  <c r="C5897" i="31"/>
  <c r="C5898" i="31"/>
  <c r="C5899" i="31"/>
  <c r="C5900" i="31"/>
  <c r="C5901" i="31"/>
  <c r="C5902" i="31"/>
  <c r="C5903" i="31"/>
  <c r="C5904" i="31"/>
  <c r="C5905" i="31"/>
  <c r="C5906" i="31"/>
  <c r="C5907" i="31"/>
  <c r="C5908" i="31"/>
  <c r="C5909" i="31"/>
  <c r="C5910" i="31"/>
  <c r="C5911" i="31"/>
  <c r="C5912" i="31"/>
  <c r="C5913" i="31"/>
  <c r="C5914" i="31"/>
  <c r="C5915" i="31"/>
  <c r="C5916" i="31"/>
  <c r="C5917" i="31"/>
  <c r="C5918" i="31"/>
  <c r="C5919" i="31"/>
  <c r="C5920" i="31"/>
  <c r="C5921" i="31"/>
  <c r="C5922" i="31"/>
  <c r="C5923" i="31"/>
  <c r="C5924" i="31"/>
  <c r="C5925" i="31"/>
  <c r="C5926" i="31"/>
  <c r="C5927" i="31"/>
  <c r="C5928" i="31"/>
  <c r="C5929" i="31"/>
  <c r="C5930" i="31"/>
  <c r="C5931" i="31"/>
  <c r="C5932" i="31"/>
  <c r="C5933" i="31"/>
  <c r="C5934" i="31"/>
  <c r="C5935" i="31"/>
  <c r="C5936" i="31"/>
  <c r="C5937" i="31"/>
  <c r="C5938" i="31"/>
  <c r="C5939" i="31"/>
  <c r="C5940" i="31"/>
  <c r="C5941" i="31"/>
  <c r="C5942" i="31"/>
  <c r="C5943" i="31"/>
  <c r="C5944" i="31"/>
  <c r="C5945" i="31"/>
  <c r="C5946" i="31"/>
  <c r="C5947" i="31"/>
  <c r="C5948" i="31"/>
  <c r="C5949" i="31"/>
  <c r="C5950" i="31"/>
  <c r="C5951" i="31"/>
  <c r="C5952" i="31"/>
  <c r="C5953" i="31"/>
  <c r="C5954" i="31"/>
  <c r="C5955" i="31"/>
  <c r="C5956" i="31"/>
  <c r="C5957" i="31"/>
  <c r="C5958" i="31"/>
  <c r="C5959" i="31"/>
  <c r="C5960" i="31"/>
  <c r="C5961" i="31"/>
  <c r="C5962" i="31"/>
  <c r="C5963" i="31"/>
  <c r="C5964" i="31"/>
  <c r="C5965" i="31"/>
  <c r="C5966" i="31"/>
  <c r="C5967" i="31"/>
  <c r="C5968" i="31"/>
  <c r="C5969" i="31"/>
  <c r="C5970" i="31"/>
  <c r="C5971" i="31"/>
  <c r="C5972" i="31"/>
  <c r="C5973" i="31"/>
  <c r="C5974" i="31"/>
  <c r="C5975" i="31"/>
  <c r="C5976" i="31"/>
  <c r="C5977" i="31"/>
  <c r="C5978" i="31"/>
  <c r="C5979" i="31"/>
  <c r="C5980" i="31"/>
  <c r="C5981" i="31"/>
  <c r="C5982" i="31"/>
  <c r="C5983" i="31"/>
  <c r="C5984" i="31"/>
  <c r="C5985" i="31"/>
  <c r="C5986" i="31"/>
  <c r="C5987" i="31"/>
  <c r="C5988" i="31"/>
  <c r="C5989" i="31"/>
  <c r="C5990" i="31"/>
  <c r="C5991" i="31"/>
  <c r="C5992" i="31"/>
  <c r="C5993" i="31"/>
  <c r="C5994" i="31"/>
  <c r="C5995" i="31"/>
  <c r="C5996" i="31"/>
  <c r="C5997" i="31"/>
  <c r="C5998" i="31"/>
  <c r="C5999" i="31"/>
  <c r="C6000" i="31"/>
  <c r="C6001" i="31"/>
  <c r="C6002" i="31"/>
  <c r="C6003" i="31"/>
  <c r="C6004" i="31"/>
  <c r="C6005" i="31"/>
  <c r="C6006" i="31"/>
  <c r="C6007" i="31"/>
  <c r="C6008" i="31"/>
  <c r="C6009" i="31"/>
  <c r="C6010" i="31"/>
  <c r="C6011" i="31"/>
  <c r="C6012" i="31"/>
  <c r="C6013" i="31"/>
  <c r="C6014" i="31"/>
  <c r="C6015" i="31"/>
  <c r="C6016" i="31"/>
  <c r="C6017" i="31"/>
  <c r="C6018" i="31"/>
  <c r="C6019" i="31"/>
  <c r="C6020" i="31"/>
  <c r="C6021" i="31"/>
  <c r="C6022" i="31"/>
  <c r="C6023" i="31"/>
  <c r="C6024" i="31"/>
  <c r="C6025" i="31"/>
  <c r="C6026" i="31"/>
  <c r="C6027" i="31"/>
  <c r="C6028" i="31"/>
  <c r="C6029" i="31"/>
  <c r="C6030" i="31"/>
  <c r="C6031" i="31"/>
  <c r="C6032" i="31"/>
  <c r="C6033" i="31"/>
  <c r="C6034" i="31"/>
  <c r="C6035" i="31"/>
  <c r="C6036" i="31"/>
  <c r="C6037" i="31"/>
  <c r="C6038" i="31"/>
  <c r="C6039" i="31"/>
  <c r="C6040" i="31"/>
  <c r="C6041" i="31"/>
  <c r="C6042" i="31"/>
  <c r="C6043" i="31"/>
  <c r="C6044" i="31"/>
  <c r="C6045" i="31"/>
  <c r="C6046" i="31"/>
  <c r="C6047" i="31"/>
  <c r="C6048" i="31"/>
  <c r="C6049" i="31"/>
  <c r="C6050" i="31"/>
  <c r="C6051" i="31"/>
  <c r="C6052" i="31"/>
  <c r="C6053" i="31"/>
  <c r="C6054" i="31"/>
  <c r="C6055" i="31"/>
  <c r="C6056" i="31"/>
  <c r="C6057" i="31"/>
  <c r="C6058" i="31"/>
  <c r="C6059" i="31"/>
  <c r="C6060" i="31"/>
  <c r="C6061" i="31"/>
  <c r="C6062" i="31"/>
  <c r="C6063" i="31"/>
  <c r="C6064" i="31"/>
  <c r="C6065" i="31"/>
  <c r="C6066" i="31"/>
  <c r="C6067" i="31"/>
  <c r="C6068" i="31"/>
  <c r="C6069" i="31"/>
  <c r="C6070" i="31"/>
  <c r="C6071" i="31"/>
  <c r="C6072" i="31"/>
  <c r="C6073" i="31"/>
  <c r="C6074" i="31"/>
  <c r="C6075" i="31"/>
  <c r="C6076" i="31"/>
  <c r="C6077" i="31"/>
  <c r="C6078" i="31"/>
  <c r="C6079" i="31"/>
  <c r="C6080" i="31"/>
  <c r="C6081" i="31"/>
  <c r="C6082" i="31"/>
  <c r="C6083" i="31"/>
  <c r="C6084" i="31"/>
  <c r="C6085" i="31"/>
  <c r="C6086" i="31"/>
  <c r="C6087" i="31"/>
  <c r="C6088" i="31"/>
  <c r="C6089" i="31"/>
  <c r="C6090" i="31"/>
  <c r="C6091" i="31"/>
  <c r="C6092" i="31"/>
  <c r="C6093" i="31"/>
  <c r="C6094" i="31"/>
  <c r="C6095" i="31"/>
  <c r="C6096" i="31"/>
  <c r="C6097" i="31"/>
  <c r="C6098" i="31"/>
  <c r="C6099" i="31"/>
  <c r="C6100" i="31"/>
  <c r="C6101" i="31"/>
  <c r="C6102" i="31"/>
  <c r="C6103" i="31"/>
  <c r="C6104" i="31"/>
  <c r="C6105" i="31"/>
  <c r="C6106" i="31"/>
  <c r="C6107" i="31"/>
  <c r="C6108" i="31"/>
  <c r="C6109" i="31"/>
  <c r="C6110" i="31"/>
  <c r="C6111" i="31"/>
  <c r="C6112" i="31"/>
  <c r="C6113" i="31"/>
  <c r="C6114" i="31"/>
  <c r="C6115" i="31"/>
  <c r="C6116" i="31"/>
  <c r="C6117" i="31"/>
  <c r="C6118" i="31"/>
  <c r="C6119" i="31"/>
  <c r="C6120" i="31"/>
  <c r="C6121" i="31"/>
  <c r="C6122" i="31"/>
  <c r="C6123" i="31"/>
  <c r="C6124" i="31"/>
  <c r="C6125" i="31"/>
  <c r="C6126" i="31"/>
  <c r="C6127" i="31"/>
  <c r="C6128" i="31"/>
  <c r="C6129" i="31"/>
  <c r="C6130" i="31"/>
  <c r="C6131" i="31"/>
  <c r="C6132" i="31"/>
  <c r="C6133" i="31"/>
  <c r="C6134" i="31"/>
  <c r="C6135" i="31"/>
  <c r="C6136" i="31"/>
  <c r="C6137" i="31"/>
  <c r="C6138" i="31"/>
  <c r="C6139" i="31"/>
  <c r="C6140" i="31"/>
  <c r="C6141" i="31"/>
  <c r="C6142" i="31"/>
  <c r="C6143" i="31"/>
  <c r="C6144" i="31"/>
  <c r="C6145" i="31"/>
  <c r="C6146" i="31"/>
  <c r="C6147" i="31"/>
  <c r="C6148" i="31"/>
  <c r="C6149" i="31"/>
  <c r="C6150" i="31"/>
  <c r="C6151" i="31"/>
  <c r="C6152" i="31"/>
  <c r="C6153" i="31"/>
  <c r="C6154" i="31"/>
  <c r="C6155" i="31"/>
  <c r="C6156" i="31"/>
  <c r="C6157" i="31"/>
  <c r="C6158" i="31"/>
  <c r="C6159" i="31"/>
  <c r="C6160" i="31"/>
  <c r="C6161" i="31"/>
  <c r="C6162" i="31"/>
  <c r="C6163" i="31"/>
  <c r="C6164" i="31"/>
  <c r="C6165" i="31"/>
  <c r="C6166" i="31"/>
  <c r="C6167" i="31"/>
  <c r="C6168" i="31"/>
  <c r="C6169" i="31"/>
  <c r="C6170" i="31"/>
  <c r="C6171" i="31"/>
  <c r="C6172" i="31"/>
  <c r="C6173" i="31"/>
  <c r="C6174" i="31"/>
  <c r="C6175" i="31"/>
  <c r="C6176" i="31"/>
  <c r="C6177" i="31"/>
  <c r="C6178" i="31"/>
  <c r="C6179" i="31"/>
  <c r="C6180" i="31"/>
  <c r="C6181" i="31"/>
  <c r="C6182" i="31"/>
  <c r="C6183" i="31"/>
  <c r="C6184" i="31"/>
  <c r="C6185" i="31"/>
  <c r="C6186" i="31"/>
  <c r="C6187" i="31"/>
  <c r="C6188" i="31"/>
  <c r="C6189" i="31"/>
  <c r="C6190" i="31"/>
  <c r="C6191" i="31"/>
  <c r="C6192" i="31"/>
  <c r="C6193" i="31"/>
  <c r="C6194" i="31"/>
  <c r="C6195" i="31"/>
  <c r="C6196" i="31"/>
  <c r="C6197" i="31"/>
  <c r="C6198" i="31"/>
  <c r="C6199" i="31"/>
  <c r="C6200" i="31"/>
  <c r="C6201" i="31"/>
  <c r="C6202" i="31"/>
  <c r="C6203" i="31"/>
  <c r="C6204" i="31"/>
  <c r="C6205" i="31"/>
  <c r="C6206" i="31"/>
  <c r="C6207" i="31"/>
  <c r="C6208" i="31"/>
  <c r="C6209" i="31"/>
  <c r="C6210" i="31"/>
  <c r="C6211" i="31"/>
  <c r="C6212" i="31"/>
  <c r="C6213" i="31"/>
  <c r="C6214" i="31"/>
  <c r="C6215" i="31"/>
  <c r="C6216" i="31"/>
  <c r="C6217" i="31"/>
  <c r="C6218" i="31"/>
  <c r="C6219" i="31"/>
  <c r="C6220" i="31"/>
  <c r="C6221" i="31"/>
  <c r="C6222" i="31"/>
  <c r="C6223" i="31"/>
  <c r="C6224" i="31"/>
  <c r="C6225" i="31"/>
  <c r="C6226" i="31"/>
  <c r="C6227" i="31"/>
  <c r="C6228" i="31"/>
  <c r="C6229" i="31"/>
  <c r="C6230" i="31"/>
  <c r="C6231" i="31"/>
  <c r="C6232" i="31"/>
  <c r="C6233" i="31"/>
  <c r="C6234" i="31"/>
  <c r="C6235" i="31"/>
  <c r="C6236" i="31"/>
  <c r="C6237" i="31"/>
  <c r="C6238" i="31"/>
  <c r="C6239" i="31"/>
  <c r="C6240" i="31"/>
  <c r="C6241" i="31"/>
  <c r="C6242" i="31"/>
  <c r="C6243" i="31"/>
  <c r="C6244" i="31"/>
  <c r="C6245" i="31"/>
  <c r="C6246" i="31"/>
  <c r="C6247" i="31"/>
  <c r="C6248" i="31"/>
  <c r="C6249" i="31"/>
  <c r="C6250" i="31"/>
  <c r="C6251" i="31"/>
  <c r="C6252" i="31"/>
  <c r="C6253" i="31"/>
  <c r="C6254" i="31"/>
  <c r="C6255" i="31"/>
  <c r="C6256" i="31"/>
  <c r="C6257" i="31"/>
  <c r="C6258" i="31"/>
  <c r="C6259" i="31"/>
  <c r="C6260" i="31"/>
  <c r="C6261" i="31"/>
  <c r="C6262" i="31"/>
  <c r="C6263" i="31"/>
  <c r="C6264" i="31"/>
  <c r="C6265" i="31"/>
  <c r="C6266" i="31"/>
  <c r="C6267" i="31"/>
  <c r="C6268" i="31"/>
  <c r="C6269" i="31"/>
  <c r="C6270" i="31"/>
  <c r="C6271" i="31"/>
  <c r="C6272" i="31"/>
  <c r="C6273" i="31"/>
  <c r="C6274" i="31"/>
  <c r="C6275" i="31"/>
  <c r="C6276" i="31"/>
  <c r="C6277" i="31"/>
  <c r="C6278" i="31"/>
  <c r="C6279" i="31"/>
  <c r="C6280" i="31"/>
  <c r="C6281" i="31"/>
  <c r="C6282" i="31"/>
  <c r="C6283" i="31"/>
  <c r="C6284" i="31"/>
  <c r="C6285" i="31"/>
  <c r="C6286" i="31"/>
  <c r="C6287" i="31"/>
  <c r="C6288" i="31"/>
  <c r="C6289" i="31"/>
  <c r="C6290" i="31"/>
  <c r="C6291" i="31"/>
  <c r="C6292" i="31"/>
  <c r="C6293" i="31"/>
  <c r="C6294" i="31"/>
  <c r="C6295" i="31"/>
  <c r="C6296" i="31"/>
  <c r="C6297" i="31"/>
  <c r="C6298" i="31"/>
  <c r="C6299" i="31"/>
  <c r="C6300" i="31"/>
  <c r="C6301" i="31"/>
  <c r="C6302" i="31"/>
  <c r="C6303" i="31"/>
  <c r="C6304" i="31"/>
  <c r="C6305" i="31"/>
  <c r="C6306" i="31"/>
  <c r="C6307" i="31"/>
  <c r="C6308" i="31"/>
  <c r="C6309" i="31"/>
  <c r="C6310" i="31"/>
  <c r="C6311" i="31"/>
  <c r="C6312" i="31"/>
  <c r="C6313" i="31"/>
  <c r="C6314" i="31"/>
  <c r="C6315" i="31"/>
  <c r="C6316" i="31"/>
  <c r="C6317" i="31"/>
  <c r="C6318" i="31"/>
  <c r="C6319" i="31"/>
  <c r="C6320" i="31"/>
  <c r="C6321" i="31"/>
  <c r="C6322" i="31"/>
  <c r="C6323" i="31"/>
  <c r="C6324" i="31"/>
  <c r="C6325" i="31"/>
  <c r="C6326" i="31"/>
  <c r="C6327" i="31"/>
  <c r="C6328" i="31"/>
  <c r="C6329" i="31"/>
  <c r="C6330" i="31"/>
  <c r="C6331" i="31"/>
  <c r="C6332" i="31"/>
  <c r="C6333" i="31"/>
  <c r="C6334" i="31"/>
  <c r="C6335" i="31"/>
  <c r="C6336" i="31"/>
  <c r="C6337" i="31"/>
  <c r="C6338" i="31"/>
  <c r="C6339" i="31"/>
  <c r="C6340" i="31"/>
  <c r="C6341" i="31"/>
  <c r="C6342" i="31"/>
  <c r="C6343" i="31"/>
  <c r="C6344" i="31"/>
  <c r="C6345" i="31"/>
  <c r="C6346" i="31"/>
  <c r="C6347" i="31"/>
  <c r="C6348" i="31"/>
  <c r="C6349" i="31"/>
  <c r="C6350" i="31"/>
  <c r="C6351" i="31"/>
  <c r="C6352" i="31"/>
  <c r="C6353" i="31"/>
  <c r="C6354" i="31"/>
  <c r="C6355" i="31"/>
  <c r="C6356" i="31"/>
  <c r="C6357" i="31"/>
  <c r="C6358" i="31"/>
  <c r="C6359" i="31"/>
  <c r="C6360" i="31"/>
  <c r="C6361" i="31"/>
  <c r="C6362" i="31"/>
  <c r="C6363" i="31"/>
  <c r="C6364" i="31"/>
  <c r="C6365" i="31"/>
  <c r="C6366" i="31"/>
  <c r="C6367" i="31"/>
  <c r="C6368" i="31"/>
  <c r="C6369" i="31"/>
  <c r="C6370" i="31"/>
  <c r="C6371" i="31"/>
  <c r="C6372" i="31"/>
  <c r="C6373" i="31"/>
  <c r="C6374" i="31"/>
  <c r="C6375" i="31"/>
  <c r="C6376" i="31"/>
  <c r="C6377" i="31"/>
  <c r="C6378" i="31"/>
  <c r="C6379" i="31"/>
  <c r="C6380" i="31"/>
  <c r="C6381" i="31"/>
  <c r="C6382" i="31"/>
  <c r="C6383" i="31"/>
  <c r="C6384" i="31"/>
  <c r="C6385" i="31"/>
  <c r="C6386" i="31"/>
  <c r="C6387" i="31"/>
  <c r="C6388" i="31"/>
  <c r="C6389" i="31"/>
  <c r="C6390" i="31"/>
  <c r="C6391" i="31"/>
  <c r="C6392" i="31"/>
  <c r="C6393" i="31"/>
  <c r="C6394" i="31"/>
  <c r="C6395" i="31"/>
  <c r="C6396" i="31"/>
  <c r="C6397" i="31"/>
  <c r="C6398" i="31"/>
  <c r="C6399" i="31"/>
  <c r="C6400" i="31"/>
  <c r="C6401" i="31"/>
  <c r="C6402" i="31"/>
  <c r="C6403" i="31"/>
  <c r="C6404" i="31"/>
  <c r="C6405" i="31"/>
  <c r="C6406" i="31"/>
  <c r="C6407" i="31"/>
  <c r="C6408" i="31"/>
  <c r="C6409" i="31"/>
  <c r="C6410" i="31"/>
  <c r="C6411" i="31"/>
  <c r="C6412" i="31"/>
  <c r="C6413" i="31"/>
  <c r="C6414" i="31"/>
  <c r="C6415" i="31"/>
  <c r="C6416" i="31"/>
  <c r="C6417" i="31"/>
  <c r="C6418" i="31"/>
  <c r="C6419" i="31"/>
  <c r="C6420" i="31"/>
  <c r="C6421" i="31"/>
  <c r="C6422" i="31"/>
  <c r="C6423" i="31"/>
  <c r="C6424" i="31"/>
  <c r="C6425" i="31"/>
  <c r="C6426" i="31"/>
  <c r="C6427" i="31"/>
  <c r="C6428" i="31"/>
  <c r="C6429" i="31"/>
  <c r="C6430" i="31"/>
  <c r="C6431" i="31"/>
  <c r="C6432" i="31"/>
  <c r="C6433" i="31"/>
  <c r="C6434" i="31"/>
  <c r="C6435" i="31"/>
  <c r="C6436" i="31"/>
  <c r="C6437" i="31"/>
  <c r="C6438" i="31"/>
  <c r="C6439" i="31"/>
  <c r="C6440" i="31"/>
  <c r="C6441" i="31"/>
  <c r="C6442" i="31"/>
  <c r="C6443" i="31"/>
  <c r="C6444" i="31"/>
  <c r="C6445" i="31"/>
  <c r="C6446" i="31"/>
  <c r="C6447" i="31"/>
  <c r="C6448" i="31"/>
  <c r="C6449" i="31"/>
  <c r="C6450" i="31"/>
  <c r="C6451" i="31"/>
  <c r="C6452" i="31"/>
  <c r="C6453" i="31"/>
  <c r="C6454" i="31"/>
  <c r="C6455" i="31"/>
  <c r="C6456" i="31"/>
  <c r="C6457" i="31"/>
  <c r="C6458" i="31"/>
  <c r="C6459" i="31"/>
  <c r="C6460" i="31"/>
  <c r="C6461" i="31"/>
  <c r="C6462" i="31"/>
  <c r="C6463" i="31"/>
  <c r="C6464" i="31"/>
  <c r="C6465" i="31"/>
  <c r="C6466" i="31"/>
  <c r="C6467" i="31"/>
  <c r="C6468" i="31"/>
  <c r="C6469" i="31"/>
  <c r="C6470" i="31"/>
  <c r="C6471" i="31"/>
  <c r="C6472" i="31"/>
  <c r="C6473" i="31"/>
  <c r="C6474" i="31"/>
  <c r="C6475" i="31"/>
  <c r="C6476" i="31"/>
  <c r="C6477" i="31"/>
  <c r="C6478" i="31"/>
  <c r="C6479" i="31"/>
  <c r="C6480" i="31"/>
  <c r="C6481" i="31"/>
  <c r="C6482" i="31"/>
  <c r="C6483" i="31"/>
  <c r="C6484" i="31"/>
  <c r="C6485" i="31"/>
  <c r="C6486" i="31"/>
  <c r="C6487" i="31"/>
  <c r="C6488" i="31"/>
  <c r="C6489" i="31"/>
  <c r="C6490" i="31"/>
  <c r="C6491" i="31"/>
  <c r="C6492" i="31"/>
  <c r="C6493" i="31"/>
  <c r="C6494" i="31"/>
  <c r="C6495" i="31"/>
  <c r="C6496" i="31"/>
  <c r="C6497" i="31"/>
  <c r="C6498" i="31"/>
  <c r="C6499" i="31"/>
  <c r="C6500" i="31"/>
  <c r="C6501" i="31"/>
  <c r="C6502" i="31"/>
  <c r="C6503" i="31"/>
  <c r="C6504" i="31"/>
  <c r="C6505" i="31"/>
  <c r="C6506" i="31"/>
  <c r="C6507" i="31"/>
  <c r="C6508" i="31"/>
  <c r="C6509" i="31"/>
  <c r="C6510" i="31"/>
  <c r="C6511" i="31"/>
  <c r="C6512" i="31"/>
  <c r="C6513" i="31"/>
  <c r="C6514" i="31"/>
  <c r="C6515" i="31"/>
  <c r="C6516" i="31"/>
  <c r="C6517" i="31"/>
  <c r="C6518" i="31"/>
  <c r="C6519" i="31"/>
  <c r="C6520" i="31"/>
  <c r="C6521" i="31"/>
  <c r="C6522" i="31"/>
  <c r="C6523" i="31"/>
  <c r="C6524" i="31"/>
  <c r="C6525" i="31"/>
  <c r="C6526" i="31"/>
  <c r="C6527" i="31"/>
  <c r="C6528" i="31"/>
  <c r="C6529" i="31"/>
  <c r="C6530" i="31"/>
  <c r="C6531" i="31"/>
  <c r="C6532" i="31"/>
  <c r="C6533" i="31"/>
  <c r="C6534" i="31"/>
  <c r="C6535" i="31"/>
  <c r="C6536" i="31"/>
  <c r="C6537" i="31"/>
  <c r="C6538" i="31"/>
  <c r="C6539" i="31"/>
  <c r="C6540" i="31"/>
  <c r="C6541" i="31"/>
  <c r="C6542" i="31"/>
  <c r="C6543" i="31"/>
  <c r="C6544" i="31"/>
  <c r="C6545" i="31"/>
  <c r="C6546" i="31"/>
  <c r="C6547" i="31"/>
  <c r="C6548" i="31"/>
  <c r="C6549" i="31"/>
  <c r="C6550" i="31"/>
  <c r="C6551" i="31"/>
  <c r="C6552" i="31"/>
  <c r="C6553" i="31"/>
  <c r="C6554" i="31"/>
  <c r="C6555" i="31"/>
  <c r="C6556" i="31"/>
  <c r="C6557" i="31"/>
  <c r="C6558" i="31"/>
  <c r="C6559" i="31"/>
  <c r="C6560" i="31"/>
  <c r="C6561" i="31"/>
  <c r="C6562" i="31"/>
  <c r="C6563" i="31"/>
  <c r="C6564" i="31"/>
  <c r="C6565" i="31"/>
  <c r="C6566" i="31"/>
  <c r="C6567" i="31"/>
  <c r="C6568" i="31"/>
  <c r="C6569" i="31"/>
  <c r="C6570" i="31"/>
  <c r="C6571" i="31"/>
  <c r="C6572" i="31"/>
  <c r="C6573" i="31"/>
  <c r="C6574" i="31"/>
  <c r="C6575" i="31"/>
  <c r="C6576" i="31"/>
  <c r="C6577" i="31"/>
  <c r="C6578" i="31"/>
  <c r="C6579" i="31"/>
  <c r="C6580" i="31"/>
  <c r="C6581" i="31"/>
  <c r="C6582" i="31"/>
  <c r="C6583" i="31"/>
  <c r="C6584" i="31"/>
  <c r="C6585" i="31"/>
  <c r="C6586" i="31"/>
  <c r="C6587" i="31"/>
  <c r="C6588" i="31"/>
  <c r="C6589" i="31"/>
  <c r="C6590" i="31"/>
  <c r="C6591" i="31"/>
  <c r="C6592" i="31"/>
  <c r="C6593" i="31"/>
  <c r="C6594" i="31"/>
  <c r="C6595" i="31"/>
  <c r="C6596" i="31"/>
  <c r="C6597" i="31"/>
  <c r="C6598" i="31"/>
  <c r="C6599" i="31"/>
  <c r="C6600" i="31"/>
  <c r="C6601" i="31"/>
  <c r="C6602" i="31"/>
  <c r="C6603" i="31"/>
  <c r="C6604" i="31"/>
  <c r="C6605" i="31"/>
  <c r="C6606" i="31"/>
  <c r="C6607" i="31"/>
  <c r="C6608" i="31"/>
  <c r="C6609" i="31"/>
  <c r="C6610" i="31"/>
  <c r="C6611" i="31"/>
  <c r="C6612" i="31"/>
  <c r="C6613" i="31"/>
  <c r="C6614" i="31"/>
  <c r="C6615" i="31"/>
  <c r="C6616" i="31"/>
  <c r="C6617" i="31"/>
  <c r="C6618" i="31"/>
  <c r="C6619" i="31"/>
  <c r="C6620" i="31"/>
  <c r="C6621" i="31"/>
  <c r="C6622" i="31"/>
  <c r="C6623" i="31"/>
  <c r="C6624" i="31"/>
  <c r="C6625" i="31"/>
  <c r="C6626" i="31"/>
  <c r="C6627" i="31"/>
  <c r="C6628" i="31"/>
  <c r="C6629" i="31"/>
  <c r="C6630" i="31"/>
  <c r="C6631" i="31"/>
  <c r="C6632" i="31"/>
  <c r="C6633" i="31"/>
  <c r="C6634" i="31"/>
  <c r="C6635" i="31"/>
  <c r="C6636" i="31"/>
  <c r="C6637" i="31"/>
  <c r="C6638" i="31"/>
  <c r="C6639" i="31"/>
  <c r="C6640" i="31"/>
  <c r="C6641" i="31"/>
  <c r="C6642" i="31"/>
  <c r="C6643" i="31"/>
  <c r="C6644" i="31"/>
  <c r="C6645" i="31"/>
  <c r="C6646" i="31"/>
  <c r="C6647" i="31"/>
  <c r="C6648" i="31"/>
  <c r="C6649" i="31"/>
  <c r="C6650" i="31"/>
  <c r="C6651" i="31"/>
  <c r="C6652" i="31"/>
  <c r="C6653" i="31"/>
  <c r="C6654" i="31"/>
  <c r="C6655" i="31"/>
  <c r="C6656" i="31"/>
  <c r="C6657" i="31"/>
  <c r="C6658" i="31"/>
  <c r="C6659" i="31"/>
  <c r="C6660" i="31"/>
  <c r="C6661" i="31"/>
  <c r="C6662" i="31"/>
  <c r="C6663" i="31"/>
  <c r="C6664" i="31"/>
  <c r="C6665" i="31"/>
  <c r="C6666" i="31"/>
  <c r="C6667" i="31"/>
  <c r="C6668" i="31"/>
  <c r="C6669" i="31"/>
  <c r="C6670" i="31"/>
  <c r="C6671" i="31"/>
  <c r="C6672" i="31"/>
  <c r="C6673" i="31"/>
  <c r="C6674" i="31"/>
  <c r="C6675" i="31"/>
  <c r="C6676" i="31"/>
  <c r="C6677" i="31"/>
  <c r="C6678" i="31"/>
  <c r="C6679" i="31"/>
  <c r="C6680" i="31"/>
  <c r="C6681" i="31"/>
  <c r="C6682" i="31"/>
  <c r="C6683" i="31"/>
  <c r="C6684" i="31"/>
  <c r="C6685" i="31"/>
  <c r="C6686" i="31"/>
  <c r="C6687" i="31"/>
  <c r="C6688" i="31"/>
  <c r="C6689" i="31"/>
  <c r="C6690" i="31"/>
  <c r="C6691" i="31"/>
  <c r="C6692" i="31"/>
  <c r="C6693" i="31"/>
  <c r="C6694" i="31"/>
  <c r="C6695" i="31"/>
  <c r="C6696" i="31"/>
  <c r="C6697" i="31"/>
  <c r="C6698" i="31"/>
  <c r="C6699" i="31"/>
  <c r="C6700" i="31"/>
  <c r="C6701" i="31"/>
  <c r="C6702" i="31"/>
  <c r="C6703" i="31"/>
  <c r="C6704" i="31"/>
  <c r="C6705" i="31"/>
  <c r="C6706" i="31"/>
  <c r="C6707" i="31"/>
  <c r="C6708" i="31"/>
  <c r="C6709" i="31"/>
  <c r="C6710" i="31"/>
  <c r="C6711" i="31"/>
  <c r="C6712" i="31"/>
  <c r="C6713" i="31"/>
  <c r="C6714" i="31"/>
  <c r="C6715" i="31"/>
  <c r="C6716" i="31"/>
  <c r="C6717" i="31"/>
  <c r="C6718" i="31"/>
  <c r="C6719" i="31"/>
  <c r="C6720" i="31"/>
  <c r="C6721" i="31"/>
  <c r="C6722" i="31"/>
  <c r="C6723" i="31"/>
  <c r="C6724" i="31"/>
  <c r="C6725" i="31"/>
  <c r="C6726" i="31"/>
  <c r="C6727" i="31"/>
  <c r="C6728" i="31"/>
  <c r="C6729" i="31"/>
  <c r="C6730" i="31"/>
  <c r="C6731" i="31"/>
  <c r="C6732" i="31"/>
  <c r="C6733" i="31"/>
  <c r="C6734" i="31"/>
  <c r="C6735" i="31"/>
  <c r="C6736" i="31"/>
  <c r="C6737" i="31"/>
  <c r="C6738" i="31"/>
  <c r="C6739" i="31"/>
  <c r="C6740" i="31"/>
  <c r="C6741" i="31"/>
  <c r="C6742" i="31"/>
  <c r="C6743" i="31"/>
  <c r="C6744" i="31"/>
  <c r="C6745" i="31"/>
  <c r="C6746" i="31"/>
  <c r="C6747" i="31"/>
  <c r="C6748" i="31"/>
  <c r="C6749" i="31"/>
  <c r="C6750" i="31"/>
  <c r="C6751" i="31"/>
  <c r="C6752" i="31"/>
  <c r="C6753" i="31"/>
  <c r="C6754" i="31"/>
  <c r="C6755" i="31"/>
  <c r="C6756" i="31"/>
  <c r="C6757" i="31"/>
  <c r="C6758" i="31"/>
  <c r="C6759" i="31"/>
  <c r="C6760" i="31"/>
  <c r="C6761" i="31"/>
  <c r="C6762" i="31"/>
  <c r="C6763" i="31"/>
  <c r="C6764" i="31"/>
  <c r="C6765" i="31"/>
  <c r="C6766" i="31"/>
  <c r="C6767" i="31"/>
  <c r="C6768" i="31"/>
  <c r="C6769" i="31"/>
  <c r="C6770" i="31"/>
  <c r="C6771" i="31"/>
  <c r="C6772" i="31"/>
  <c r="C6773" i="31"/>
  <c r="C6774" i="31"/>
  <c r="C6775" i="31"/>
  <c r="C6776" i="31"/>
  <c r="C6777" i="31"/>
  <c r="C6778" i="31"/>
  <c r="C6779" i="31"/>
  <c r="C6780" i="31"/>
  <c r="C6781" i="31"/>
  <c r="C6782" i="31"/>
  <c r="C6783" i="31"/>
  <c r="C6784" i="31"/>
  <c r="C6785" i="31"/>
  <c r="C6786" i="31"/>
  <c r="C6787" i="31"/>
  <c r="C6788" i="31"/>
  <c r="C6789" i="31"/>
  <c r="C6790" i="31"/>
  <c r="C6791" i="31"/>
  <c r="C6792" i="31"/>
  <c r="C6793" i="31"/>
  <c r="C6794" i="31"/>
  <c r="C6795" i="31"/>
  <c r="C6796" i="31"/>
  <c r="C6797" i="31"/>
  <c r="C6798" i="31"/>
  <c r="C6799" i="31"/>
  <c r="C6800" i="31"/>
  <c r="C6801" i="31"/>
  <c r="C6802" i="31"/>
  <c r="C6803" i="31"/>
  <c r="C6804" i="31"/>
  <c r="C6805" i="31"/>
  <c r="C6806" i="31"/>
  <c r="C6807" i="31"/>
  <c r="C6808" i="31"/>
  <c r="C6809" i="31"/>
  <c r="C6810" i="31"/>
  <c r="C6811" i="31"/>
  <c r="C6812" i="31"/>
  <c r="C6813" i="31"/>
  <c r="C6814" i="31"/>
  <c r="C6815" i="31"/>
  <c r="C6816" i="31"/>
  <c r="C6817" i="31"/>
  <c r="C6818" i="31"/>
  <c r="C6819" i="31"/>
  <c r="C6820" i="31"/>
  <c r="C6821" i="31"/>
  <c r="C6822" i="31"/>
  <c r="C6823" i="31"/>
  <c r="C6824" i="31"/>
  <c r="C6825" i="31"/>
  <c r="C6826" i="31"/>
  <c r="C6827" i="31"/>
  <c r="C6828" i="31"/>
  <c r="C6829" i="31"/>
  <c r="C6830" i="31"/>
  <c r="C6831" i="31"/>
  <c r="C6832" i="31"/>
  <c r="C6833" i="31"/>
  <c r="C6834" i="31"/>
  <c r="C6835" i="31"/>
  <c r="C6836" i="31"/>
  <c r="C6837" i="31"/>
  <c r="C6838" i="31"/>
  <c r="C6839" i="31"/>
  <c r="C6840" i="31"/>
  <c r="C6841" i="31"/>
  <c r="C6842" i="31"/>
  <c r="C6843" i="31"/>
  <c r="C6844" i="31"/>
  <c r="C6845" i="31"/>
  <c r="C6846" i="31"/>
  <c r="C6847" i="31"/>
  <c r="C6848" i="31"/>
  <c r="C6849" i="31"/>
  <c r="C6850" i="31"/>
  <c r="C6851" i="31"/>
  <c r="C6852" i="31"/>
  <c r="C6853" i="31"/>
  <c r="C6854" i="31"/>
  <c r="C6855" i="31"/>
  <c r="C6856" i="31"/>
  <c r="C6857" i="31"/>
  <c r="C6858" i="31"/>
  <c r="C6859" i="31"/>
  <c r="C6860" i="31"/>
  <c r="C6861" i="31"/>
  <c r="C6862" i="31"/>
  <c r="C6863" i="31"/>
  <c r="C6864" i="31"/>
  <c r="C6865" i="31"/>
  <c r="C6866" i="31"/>
  <c r="C6867" i="31"/>
  <c r="C6868" i="31"/>
  <c r="C6869" i="31"/>
  <c r="C6870" i="31"/>
  <c r="C6871" i="31"/>
  <c r="C6872" i="31"/>
  <c r="C6873" i="31"/>
  <c r="C6874" i="31"/>
  <c r="C6875" i="31"/>
  <c r="C6876" i="31"/>
  <c r="C6877" i="31"/>
  <c r="C6878" i="31"/>
  <c r="C6879" i="31"/>
  <c r="C6880" i="31"/>
  <c r="C6881" i="31"/>
  <c r="C6882" i="31"/>
  <c r="C6883" i="31"/>
  <c r="C6884" i="31"/>
  <c r="C6885" i="31"/>
  <c r="C6886" i="31"/>
  <c r="C6887" i="31"/>
  <c r="C6888" i="31"/>
  <c r="C6889" i="31"/>
  <c r="C6890" i="31"/>
  <c r="C6891" i="31"/>
  <c r="C6892" i="31"/>
  <c r="C6893" i="31"/>
  <c r="C6894" i="31"/>
  <c r="C6895" i="31"/>
  <c r="C6896" i="31"/>
  <c r="C6897" i="31"/>
  <c r="C6898" i="31"/>
  <c r="C6899" i="31"/>
  <c r="C6900" i="31"/>
  <c r="C6901" i="31"/>
  <c r="C6902" i="31"/>
  <c r="C6903" i="31"/>
  <c r="C6904" i="31"/>
  <c r="C6905" i="31"/>
  <c r="C6906" i="31"/>
  <c r="C6907" i="31"/>
  <c r="C6908" i="31"/>
  <c r="C6909" i="31"/>
  <c r="C6910" i="31"/>
  <c r="C6911" i="31"/>
  <c r="C6912" i="31"/>
  <c r="C6913" i="31"/>
  <c r="C6914" i="31"/>
  <c r="C6915" i="31"/>
  <c r="C6916" i="31"/>
  <c r="C6917" i="31"/>
  <c r="C6918" i="31"/>
  <c r="C6919" i="31"/>
  <c r="C6920" i="31"/>
  <c r="C6921" i="31"/>
  <c r="C6922" i="31"/>
  <c r="C6923" i="31"/>
  <c r="C6924" i="31"/>
  <c r="C6925" i="31"/>
  <c r="C6926" i="31"/>
  <c r="C6927" i="31"/>
  <c r="C6928" i="31"/>
  <c r="C6929" i="31"/>
  <c r="C6930" i="31"/>
  <c r="C6931" i="31"/>
  <c r="C6932" i="31"/>
  <c r="C6933" i="31"/>
  <c r="C6934" i="31"/>
  <c r="C6935" i="31"/>
  <c r="C6936" i="31"/>
  <c r="C6937" i="31"/>
  <c r="C6938" i="31"/>
  <c r="C6939" i="31"/>
  <c r="C6940" i="31"/>
  <c r="C6941" i="31"/>
  <c r="C6942" i="31"/>
  <c r="C6943" i="31"/>
  <c r="C6944" i="31"/>
  <c r="C6945" i="31"/>
  <c r="C6946" i="31"/>
  <c r="C6947" i="31"/>
  <c r="C6948" i="31"/>
  <c r="C6949" i="31"/>
  <c r="C6950" i="31"/>
  <c r="C6951" i="31"/>
  <c r="C6952" i="31"/>
  <c r="C6953" i="31"/>
  <c r="C6954" i="31"/>
  <c r="C6955" i="31"/>
  <c r="C6956" i="31"/>
  <c r="C6957" i="31"/>
  <c r="C6958" i="31"/>
  <c r="C6959" i="31"/>
  <c r="C6960" i="31"/>
  <c r="C6961" i="31"/>
  <c r="C6962" i="31"/>
  <c r="C6963" i="31"/>
  <c r="C6964" i="31"/>
  <c r="C6965" i="31"/>
  <c r="C6966" i="31"/>
  <c r="C6967" i="31"/>
  <c r="C6968" i="31"/>
  <c r="C6969" i="31"/>
  <c r="C6970" i="31"/>
  <c r="C6971" i="31"/>
  <c r="C6972" i="31"/>
  <c r="C6973" i="31"/>
  <c r="C6974" i="31"/>
  <c r="C6975" i="31"/>
  <c r="C6976" i="31"/>
  <c r="C6977" i="31"/>
  <c r="C6978" i="31"/>
  <c r="C6979" i="31"/>
  <c r="C6980" i="31"/>
  <c r="C6981" i="31"/>
  <c r="C6982" i="31"/>
  <c r="C6983" i="31"/>
  <c r="C6984" i="31"/>
  <c r="C6985" i="31"/>
  <c r="C6986" i="31"/>
  <c r="C6987" i="31"/>
  <c r="C6988" i="31"/>
  <c r="C6989" i="31"/>
  <c r="C6990" i="31"/>
  <c r="C6991" i="31"/>
  <c r="C6992" i="31"/>
  <c r="C6993" i="31"/>
  <c r="C6994" i="31"/>
  <c r="C6995" i="31"/>
  <c r="C6996" i="31"/>
  <c r="C6997" i="31"/>
  <c r="C6998" i="31"/>
  <c r="C6999" i="31"/>
  <c r="C7000" i="31"/>
  <c r="C7001" i="31"/>
  <c r="C7002" i="31"/>
  <c r="C7003" i="31"/>
  <c r="C7004" i="31"/>
  <c r="C7005" i="31"/>
  <c r="C7006" i="31"/>
  <c r="C7007" i="31"/>
  <c r="C7008" i="31"/>
  <c r="C7009" i="31"/>
  <c r="C7010" i="31"/>
  <c r="C7011" i="31"/>
  <c r="C7012" i="31"/>
  <c r="C7013" i="31"/>
  <c r="C7014" i="31"/>
  <c r="C7015" i="31"/>
  <c r="C7016" i="31"/>
  <c r="C7017" i="31"/>
  <c r="C7018" i="31"/>
  <c r="C7019" i="31"/>
  <c r="C7020" i="31"/>
  <c r="C7021" i="31"/>
  <c r="C7022" i="31"/>
  <c r="C7023" i="31"/>
  <c r="C7024" i="31"/>
  <c r="C7025" i="31"/>
  <c r="C7026" i="31"/>
  <c r="C7027" i="31"/>
  <c r="C7028" i="31"/>
  <c r="C7029" i="31"/>
  <c r="C7030" i="31"/>
  <c r="C7031" i="31"/>
  <c r="C7032" i="31"/>
  <c r="C7033" i="31"/>
  <c r="C7034" i="31"/>
  <c r="C7035" i="31"/>
  <c r="C7036" i="31"/>
  <c r="C7037" i="31"/>
  <c r="C7038" i="31"/>
  <c r="C7039" i="31"/>
  <c r="C7040" i="31"/>
  <c r="C7041" i="31"/>
  <c r="C7042" i="31"/>
  <c r="C7043" i="31"/>
  <c r="C7044" i="31"/>
  <c r="C7045" i="31"/>
  <c r="C7046" i="31"/>
  <c r="C7047" i="31"/>
  <c r="C7048" i="31"/>
  <c r="C7049" i="31"/>
  <c r="C7050" i="31"/>
  <c r="C7051" i="31"/>
  <c r="C7052" i="31"/>
  <c r="C7053" i="31"/>
  <c r="C7054" i="31"/>
  <c r="C7055" i="31"/>
  <c r="C7056" i="31"/>
  <c r="C7057" i="31"/>
  <c r="C7058" i="31"/>
  <c r="C7059" i="31"/>
  <c r="C7060" i="31"/>
  <c r="C7061" i="31"/>
  <c r="C7062" i="31"/>
  <c r="C7063" i="31"/>
  <c r="C7064" i="31"/>
  <c r="C7065" i="31"/>
  <c r="C7066" i="31"/>
  <c r="C7067" i="31"/>
  <c r="C7068" i="31"/>
  <c r="C7069" i="31"/>
  <c r="C7070" i="31"/>
  <c r="C7071" i="31"/>
  <c r="C7072" i="31"/>
  <c r="C7073" i="31"/>
  <c r="C7074" i="31"/>
  <c r="C7075" i="31"/>
  <c r="C7076" i="31"/>
  <c r="C7077" i="31"/>
  <c r="C7078" i="31"/>
  <c r="C7079" i="31"/>
  <c r="C7080" i="31"/>
  <c r="C7081" i="31"/>
  <c r="C7082" i="31"/>
  <c r="C7083" i="31"/>
  <c r="C7084" i="31"/>
  <c r="C7085" i="31"/>
  <c r="C7086" i="31"/>
  <c r="C7087" i="31"/>
  <c r="C7088" i="31"/>
  <c r="C7089" i="31"/>
  <c r="C7090" i="31"/>
  <c r="C7091" i="31"/>
  <c r="C7092" i="31"/>
  <c r="C7093" i="31"/>
  <c r="C7094" i="31"/>
  <c r="C7095" i="31"/>
  <c r="C7096" i="31"/>
  <c r="C7097" i="31"/>
  <c r="C7098" i="31"/>
  <c r="C7099" i="31"/>
  <c r="C7100" i="31"/>
  <c r="C7101" i="31"/>
  <c r="C7102" i="31"/>
  <c r="C7103" i="31"/>
  <c r="C7104" i="31"/>
  <c r="C7105" i="31"/>
  <c r="C7106" i="31"/>
  <c r="C7107" i="31"/>
  <c r="C7108" i="31"/>
  <c r="C7109" i="31"/>
  <c r="C7110" i="31"/>
  <c r="C7111" i="31"/>
  <c r="C7112" i="31"/>
  <c r="C7113" i="31"/>
  <c r="C7114" i="31"/>
  <c r="C7115" i="31"/>
  <c r="C7116" i="31"/>
  <c r="C7117" i="31"/>
  <c r="C7118" i="31"/>
  <c r="C7119" i="31"/>
  <c r="C7120" i="31"/>
  <c r="C7121" i="31"/>
  <c r="C7122" i="31"/>
  <c r="C7123" i="31"/>
  <c r="C7124" i="31"/>
  <c r="C7125" i="31"/>
  <c r="C7126" i="31"/>
  <c r="C7127" i="31"/>
  <c r="C7128" i="31"/>
  <c r="C7129" i="31"/>
  <c r="C7130" i="31"/>
  <c r="C7131" i="31"/>
  <c r="C7132" i="31"/>
  <c r="C7133" i="31"/>
  <c r="C7134" i="31"/>
  <c r="C7135" i="31"/>
  <c r="C7136" i="31"/>
  <c r="C7137" i="31"/>
  <c r="C7138" i="31"/>
  <c r="C7139" i="31"/>
  <c r="C7140" i="31"/>
  <c r="C7141" i="31"/>
  <c r="C7142" i="31"/>
  <c r="C7143" i="31"/>
  <c r="C7144" i="31"/>
  <c r="C7145" i="31"/>
  <c r="C7146" i="31"/>
  <c r="C7147" i="31"/>
  <c r="C7148" i="31"/>
  <c r="C7149" i="31"/>
  <c r="C7150" i="31"/>
  <c r="C7151" i="31"/>
  <c r="C7152" i="31"/>
  <c r="C7153" i="31"/>
  <c r="C7154" i="31"/>
  <c r="C7155" i="31"/>
  <c r="C7156" i="31"/>
  <c r="C7157" i="31"/>
  <c r="C7158" i="31"/>
  <c r="C7159" i="31"/>
  <c r="C7160" i="31"/>
  <c r="C7161" i="31"/>
  <c r="C7162" i="31"/>
  <c r="C7163" i="31"/>
  <c r="C7164" i="31"/>
  <c r="C7165" i="31"/>
  <c r="C7166" i="31"/>
  <c r="C7167" i="31"/>
  <c r="C7168" i="31"/>
  <c r="C7169" i="31"/>
  <c r="C7170" i="31"/>
  <c r="C7171" i="31"/>
  <c r="C7172" i="31"/>
  <c r="C7173" i="31"/>
  <c r="C7174" i="31"/>
  <c r="C7175" i="31"/>
  <c r="C7176" i="31"/>
  <c r="C7177" i="31"/>
  <c r="C7178" i="31"/>
  <c r="C7179" i="31"/>
  <c r="C7180" i="31"/>
  <c r="C7181" i="31"/>
  <c r="C7182" i="31"/>
  <c r="C7183" i="31"/>
  <c r="C7184" i="31"/>
  <c r="C7185" i="31"/>
  <c r="C7186" i="31"/>
  <c r="C7187" i="31"/>
  <c r="C7188" i="31"/>
  <c r="C7189" i="31"/>
  <c r="C7190" i="31"/>
  <c r="C7191" i="31"/>
  <c r="C7192" i="31"/>
  <c r="C7193" i="31"/>
  <c r="C7194" i="31"/>
  <c r="C7195" i="31"/>
  <c r="C7196" i="31"/>
  <c r="C7197" i="31"/>
  <c r="C7198" i="31"/>
  <c r="C7199" i="31"/>
  <c r="C7200" i="31"/>
  <c r="C7201" i="31"/>
  <c r="C7202" i="31"/>
  <c r="C7203" i="31"/>
  <c r="C7204" i="31"/>
  <c r="C7205" i="31"/>
  <c r="C7206" i="31"/>
  <c r="C7207" i="31"/>
  <c r="C7208" i="31"/>
  <c r="C7209" i="31"/>
  <c r="C7210" i="31"/>
  <c r="C7211" i="31"/>
  <c r="C7212" i="31"/>
  <c r="C7213" i="31"/>
  <c r="C7214" i="31"/>
  <c r="C7215" i="31"/>
  <c r="C7216" i="31"/>
  <c r="C7217" i="31"/>
  <c r="C7218" i="31"/>
  <c r="C7219" i="31"/>
  <c r="C7220" i="31"/>
  <c r="C7221" i="31"/>
  <c r="C7222" i="31"/>
  <c r="C7223" i="31"/>
  <c r="C7224" i="31"/>
  <c r="C7225" i="31"/>
  <c r="C7226" i="31"/>
  <c r="C7227" i="31"/>
  <c r="C7228" i="31"/>
  <c r="C7229" i="31"/>
  <c r="C7230" i="31"/>
  <c r="C7231" i="31"/>
  <c r="C7232" i="31"/>
  <c r="C7233" i="31"/>
  <c r="C7234" i="31"/>
  <c r="C7235" i="31"/>
  <c r="C7236" i="31"/>
  <c r="C7237" i="31"/>
  <c r="C7238" i="31"/>
  <c r="C7239" i="31"/>
  <c r="C7240" i="31"/>
  <c r="C7241" i="31"/>
  <c r="C7242" i="31"/>
  <c r="C7243" i="31"/>
  <c r="C7244" i="31"/>
  <c r="C7245" i="31"/>
  <c r="C7246" i="31"/>
  <c r="C7247" i="31"/>
  <c r="C7248" i="31"/>
  <c r="C7249" i="31"/>
  <c r="C7250" i="31"/>
  <c r="C7251" i="31"/>
  <c r="C7252" i="31"/>
  <c r="C7253" i="31"/>
  <c r="C7254" i="31"/>
  <c r="C7255" i="31"/>
  <c r="C7256" i="31"/>
  <c r="C7257" i="31"/>
  <c r="C7258" i="31"/>
  <c r="C7259" i="31"/>
  <c r="C7260" i="31"/>
  <c r="C7261" i="31"/>
  <c r="C7262" i="31"/>
  <c r="C7263" i="31"/>
  <c r="C7264" i="31"/>
  <c r="C7265" i="31"/>
  <c r="C7266" i="31"/>
  <c r="C7267" i="31"/>
  <c r="C7268" i="31"/>
  <c r="C7269" i="31"/>
  <c r="C7270" i="31"/>
  <c r="C7271" i="31"/>
  <c r="C7272" i="31"/>
  <c r="C7273" i="31"/>
  <c r="C7274" i="31"/>
  <c r="C7275" i="31"/>
  <c r="C7276" i="31"/>
  <c r="C7277" i="31"/>
  <c r="C7278" i="31"/>
  <c r="C7279" i="31"/>
  <c r="C7280" i="31"/>
  <c r="C7281" i="31"/>
  <c r="C7282" i="31"/>
  <c r="C7283" i="31"/>
  <c r="C7284" i="31"/>
  <c r="C7285" i="31"/>
  <c r="C7286" i="31"/>
  <c r="C7287" i="31"/>
  <c r="C7288" i="31"/>
  <c r="C7289" i="31"/>
  <c r="C7290" i="31"/>
  <c r="C7291" i="31"/>
  <c r="C7292" i="31"/>
  <c r="C7293" i="31"/>
  <c r="C7294" i="31"/>
  <c r="C7295" i="31"/>
  <c r="C7296" i="31"/>
  <c r="C7297" i="31"/>
  <c r="C7298" i="31"/>
  <c r="C7299" i="31"/>
  <c r="C7300" i="31"/>
  <c r="C7301" i="31"/>
  <c r="C7302" i="31"/>
  <c r="C7303" i="31"/>
  <c r="C7304" i="31"/>
  <c r="C7305" i="31"/>
  <c r="C7306" i="31"/>
  <c r="C7307" i="31"/>
  <c r="C7308" i="31"/>
  <c r="C7309" i="31"/>
  <c r="C7310" i="31"/>
  <c r="C7311" i="31"/>
  <c r="C7312" i="31"/>
  <c r="C7313" i="31"/>
  <c r="C7314" i="31"/>
  <c r="C7315" i="31"/>
  <c r="C7316" i="31"/>
  <c r="C7317" i="31"/>
  <c r="C7318" i="31"/>
  <c r="C7319" i="31"/>
  <c r="C7320" i="31"/>
  <c r="C7321" i="31"/>
  <c r="C7322" i="31"/>
  <c r="C7323" i="31"/>
  <c r="C7324" i="31"/>
  <c r="C7325" i="31"/>
  <c r="C7326" i="31"/>
  <c r="C7327" i="31"/>
  <c r="C7328" i="31"/>
  <c r="C7329" i="31"/>
  <c r="C7330" i="31"/>
  <c r="C7331" i="31"/>
  <c r="C7332" i="31"/>
  <c r="C7333" i="31"/>
  <c r="C7334" i="31"/>
  <c r="C7335" i="31"/>
  <c r="C7336" i="31"/>
  <c r="C7337" i="31"/>
  <c r="C7338" i="31"/>
  <c r="C7339" i="31"/>
  <c r="C7340" i="31"/>
  <c r="C7341" i="31"/>
  <c r="C7342" i="31"/>
  <c r="C7343" i="31"/>
  <c r="C7344" i="31"/>
  <c r="C7345" i="31"/>
  <c r="C7346" i="31"/>
  <c r="C7347" i="31"/>
  <c r="C7348" i="31"/>
  <c r="C7349" i="31"/>
  <c r="C7350" i="31"/>
  <c r="C7351" i="31"/>
  <c r="C7352" i="31"/>
  <c r="C7353" i="31"/>
  <c r="C7354" i="31"/>
  <c r="C7355" i="31"/>
  <c r="C7356" i="31"/>
  <c r="C7357" i="31"/>
  <c r="C7358" i="31"/>
  <c r="C7359" i="31"/>
  <c r="C7360" i="31"/>
  <c r="C7361" i="31"/>
  <c r="C7362" i="31"/>
  <c r="C7363" i="31"/>
  <c r="C7364" i="31"/>
  <c r="C7365" i="31"/>
  <c r="C7366" i="31"/>
  <c r="C7367" i="31"/>
  <c r="C7368" i="31"/>
  <c r="C7369" i="31"/>
  <c r="C7370" i="31"/>
  <c r="C7371" i="31"/>
  <c r="C7372" i="31"/>
  <c r="C7373" i="31"/>
  <c r="C7374" i="31"/>
  <c r="C7375" i="31"/>
  <c r="C7376" i="31"/>
  <c r="C7377" i="31"/>
  <c r="C7378" i="31"/>
  <c r="C7379" i="31"/>
  <c r="C7380" i="31"/>
  <c r="C7381" i="31"/>
  <c r="C7382" i="31"/>
  <c r="C7383" i="31"/>
  <c r="C7384" i="31"/>
  <c r="C7385" i="31"/>
  <c r="C7386" i="31"/>
  <c r="C7387" i="31"/>
  <c r="C7388" i="31"/>
  <c r="C7389" i="31"/>
  <c r="C7390" i="31"/>
  <c r="C7391" i="31"/>
  <c r="C7392" i="31"/>
  <c r="C7393" i="31"/>
  <c r="C7394" i="31"/>
  <c r="C7395" i="31"/>
  <c r="C7396" i="31"/>
  <c r="C7397" i="31"/>
  <c r="C7398" i="31"/>
  <c r="C7399" i="31"/>
  <c r="C7400" i="31"/>
  <c r="C7401" i="31"/>
  <c r="C7402" i="31"/>
  <c r="C7403" i="31"/>
  <c r="C7404" i="31"/>
  <c r="C7405" i="31"/>
  <c r="C7406" i="31"/>
  <c r="C7407" i="31"/>
  <c r="C7408" i="31"/>
  <c r="C7409" i="31"/>
  <c r="C7410" i="31"/>
  <c r="C7411" i="31"/>
  <c r="C7412" i="31"/>
  <c r="C7413" i="31"/>
  <c r="C7414" i="31"/>
  <c r="C7415" i="31"/>
  <c r="C7416" i="31"/>
  <c r="C7417" i="31"/>
  <c r="C7418" i="31"/>
  <c r="C7419" i="31"/>
  <c r="C7420" i="31"/>
  <c r="C7421" i="31"/>
  <c r="C7422" i="31"/>
  <c r="C7423" i="31"/>
  <c r="C7424" i="31"/>
  <c r="C7425" i="31"/>
  <c r="C7426" i="31"/>
  <c r="C7427" i="31"/>
  <c r="C7428" i="31"/>
  <c r="C7429" i="31"/>
  <c r="C7430" i="31"/>
  <c r="C7431" i="31"/>
  <c r="C7432" i="31"/>
  <c r="C7433" i="31"/>
  <c r="C7434" i="31"/>
  <c r="C7435" i="31"/>
  <c r="C7436" i="31"/>
  <c r="C7437" i="31"/>
  <c r="C7438" i="31"/>
  <c r="C7439" i="31"/>
  <c r="C7440" i="31"/>
  <c r="C7441" i="31"/>
  <c r="C7442" i="31"/>
  <c r="C7443" i="31"/>
  <c r="C7444" i="31"/>
  <c r="C7445" i="31"/>
  <c r="C7446" i="31"/>
  <c r="C7447" i="31"/>
  <c r="C7448" i="31"/>
  <c r="C7449" i="31"/>
  <c r="C7450" i="31"/>
  <c r="C7451" i="31"/>
  <c r="C7452" i="31"/>
  <c r="C7453" i="31"/>
  <c r="C7454" i="31"/>
  <c r="C7455" i="31"/>
  <c r="C7456" i="31"/>
  <c r="C7457" i="31"/>
  <c r="C7458" i="31"/>
  <c r="C7459" i="31"/>
  <c r="C7460" i="31"/>
  <c r="C7461" i="31"/>
  <c r="C7462" i="31"/>
  <c r="C7463" i="31"/>
  <c r="C7464" i="31"/>
  <c r="C7465" i="31"/>
  <c r="C7466" i="31"/>
  <c r="C7467" i="31"/>
  <c r="C7468" i="31"/>
  <c r="C7469" i="31"/>
  <c r="C7470" i="31"/>
  <c r="C7471" i="31"/>
  <c r="C7472" i="31"/>
  <c r="C7473" i="31"/>
  <c r="C7474" i="31"/>
  <c r="C7475" i="31"/>
  <c r="C7476" i="31"/>
  <c r="C7477" i="31"/>
  <c r="C7478" i="31"/>
  <c r="C7479" i="31"/>
  <c r="C7480" i="31"/>
  <c r="C7481" i="31"/>
  <c r="C7482" i="31"/>
  <c r="C7483" i="31"/>
  <c r="C7484" i="31"/>
  <c r="C7485" i="31"/>
  <c r="C7486" i="31"/>
  <c r="C7487" i="31"/>
  <c r="C7488" i="31"/>
  <c r="C7489" i="31"/>
  <c r="C7490" i="31"/>
  <c r="C7491" i="31"/>
  <c r="C7492" i="31"/>
  <c r="C7493" i="31"/>
  <c r="C7494" i="31"/>
  <c r="C7495" i="31"/>
  <c r="C7496" i="31"/>
  <c r="C7497" i="31"/>
  <c r="C7498" i="31"/>
  <c r="C7499" i="31"/>
  <c r="C7500" i="31"/>
  <c r="C7501" i="31"/>
  <c r="C7502" i="31"/>
  <c r="C7503" i="31"/>
  <c r="C7504" i="31"/>
  <c r="C7505" i="31"/>
  <c r="C7506" i="31"/>
  <c r="C7507" i="31"/>
  <c r="C7508" i="31"/>
  <c r="C7509" i="31"/>
  <c r="C7510" i="31"/>
  <c r="C7511" i="31"/>
  <c r="C7512" i="31"/>
  <c r="C7513" i="31"/>
  <c r="C7514" i="31"/>
  <c r="C7515" i="31"/>
  <c r="C7516" i="31"/>
  <c r="C7517" i="31"/>
  <c r="C7518" i="31"/>
  <c r="C7519" i="31"/>
  <c r="C7520" i="31"/>
  <c r="C7521" i="31"/>
  <c r="C7522" i="31"/>
  <c r="C7523" i="31"/>
  <c r="C7524" i="31"/>
  <c r="C7525" i="31"/>
  <c r="C7526" i="31"/>
  <c r="C7527" i="31"/>
  <c r="C7528" i="31"/>
  <c r="C7529" i="31"/>
  <c r="C7530" i="31"/>
  <c r="C7531" i="31"/>
  <c r="C7532" i="31"/>
  <c r="C7533" i="31"/>
  <c r="C7534" i="31"/>
  <c r="C7535" i="31"/>
  <c r="C7536" i="31"/>
  <c r="C7537" i="31"/>
  <c r="C7538" i="31"/>
  <c r="C7539" i="31"/>
  <c r="C7540" i="31"/>
  <c r="C7541" i="31"/>
  <c r="C7542" i="31"/>
  <c r="C7543" i="31"/>
  <c r="C7544" i="31"/>
  <c r="C7545" i="31"/>
  <c r="C7546" i="31"/>
  <c r="C7547" i="31"/>
  <c r="C7548" i="31"/>
  <c r="C7549" i="31"/>
  <c r="C7550" i="31"/>
  <c r="C7551" i="31"/>
  <c r="C7552" i="31"/>
  <c r="C7553" i="31"/>
  <c r="C7554" i="31"/>
  <c r="C7555" i="31"/>
  <c r="C7556" i="31"/>
  <c r="C7557" i="31"/>
  <c r="C7558" i="31"/>
  <c r="C7559" i="31"/>
  <c r="C7560" i="31"/>
  <c r="C7561" i="31"/>
  <c r="C7562" i="31"/>
  <c r="C7563" i="31"/>
  <c r="C7564" i="31"/>
  <c r="C7565" i="31"/>
  <c r="C7566" i="31"/>
  <c r="C7567" i="31"/>
  <c r="C7568" i="31"/>
  <c r="C7569" i="31"/>
  <c r="C7570" i="31"/>
  <c r="C7571" i="31"/>
  <c r="C7572" i="31"/>
  <c r="C7573" i="31"/>
  <c r="C7574" i="31"/>
  <c r="C7575" i="31"/>
  <c r="C7576" i="31"/>
  <c r="C7577" i="31"/>
  <c r="C7578" i="31"/>
  <c r="C7579" i="31"/>
  <c r="C7580" i="31"/>
  <c r="C7581" i="31"/>
  <c r="C7582" i="31"/>
  <c r="C7583" i="31"/>
  <c r="C7584" i="31"/>
  <c r="C7585" i="31"/>
  <c r="C7586" i="31"/>
  <c r="C7587" i="31"/>
  <c r="C7588" i="31"/>
  <c r="C7589" i="31"/>
  <c r="C7590" i="31"/>
  <c r="C7591" i="31"/>
  <c r="C7592" i="31"/>
  <c r="C7593" i="31"/>
  <c r="C7594" i="31"/>
  <c r="C7595" i="31"/>
  <c r="C7596" i="31"/>
  <c r="C7597" i="31"/>
  <c r="C7598" i="31"/>
  <c r="C7599" i="31"/>
  <c r="C7600" i="31"/>
  <c r="C7601" i="31"/>
  <c r="C7602" i="31"/>
  <c r="C7603" i="31"/>
  <c r="C7604" i="31"/>
  <c r="C7605" i="31"/>
  <c r="C7606" i="31"/>
  <c r="C7607" i="31"/>
  <c r="C7608" i="31"/>
  <c r="C7609" i="31"/>
  <c r="C7610" i="31"/>
  <c r="C7611" i="31"/>
  <c r="C7612" i="31"/>
  <c r="C7613" i="31"/>
  <c r="C7614" i="31"/>
  <c r="C7615" i="31"/>
  <c r="C7616" i="31"/>
  <c r="C7617" i="31"/>
  <c r="C7618" i="31"/>
  <c r="C7619" i="31"/>
  <c r="C7620" i="31"/>
  <c r="C7621" i="31"/>
  <c r="C7622" i="31"/>
  <c r="C7623" i="31"/>
  <c r="C7624" i="31"/>
  <c r="C7625" i="31"/>
  <c r="C7626" i="31"/>
  <c r="C7627" i="31"/>
  <c r="C7628" i="31"/>
  <c r="C7629" i="31"/>
  <c r="C7630" i="31"/>
  <c r="C7631" i="31"/>
  <c r="C7632" i="31"/>
  <c r="C7633" i="31"/>
  <c r="C7634" i="31"/>
  <c r="C7635" i="31"/>
  <c r="C7636" i="31"/>
  <c r="C7637" i="31"/>
  <c r="C7638" i="31"/>
  <c r="C7639" i="31"/>
  <c r="C7640" i="31"/>
  <c r="C7641" i="31"/>
  <c r="C7642" i="31"/>
  <c r="C7643" i="31"/>
  <c r="C7644" i="31"/>
  <c r="C7645" i="31"/>
  <c r="C7646" i="31"/>
  <c r="C7647" i="31"/>
  <c r="C7648" i="31"/>
  <c r="C7649" i="31"/>
  <c r="C7650" i="31"/>
  <c r="C7651" i="31"/>
  <c r="C7652" i="31"/>
  <c r="C7653" i="31"/>
  <c r="C7654" i="31"/>
  <c r="C7655" i="31"/>
  <c r="C7656" i="31"/>
  <c r="C7657" i="31"/>
  <c r="C7658" i="31"/>
  <c r="C7659" i="31"/>
  <c r="C7660" i="31"/>
  <c r="C7661" i="31"/>
  <c r="C7662" i="31"/>
  <c r="C7663" i="31"/>
  <c r="C7664" i="31"/>
  <c r="C7665" i="31"/>
  <c r="C7666" i="31"/>
  <c r="C7667" i="31"/>
  <c r="C7668" i="31"/>
  <c r="C7669" i="31"/>
  <c r="C7670" i="31"/>
  <c r="C7671" i="31"/>
  <c r="C7672" i="31"/>
  <c r="C7673" i="31"/>
  <c r="C7674" i="31"/>
  <c r="C7675" i="31"/>
  <c r="C7676" i="31"/>
  <c r="C7677" i="31"/>
  <c r="C7678" i="31"/>
  <c r="C7679" i="31"/>
  <c r="C7680" i="31"/>
  <c r="C7681" i="31"/>
  <c r="C7682" i="31"/>
  <c r="C7683" i="31"/>
  <c r="C7684" i="31"/>
  <c r="C7685" i="31"/>
  <c r="C7686" i="31"/>
  <c r="C7687" i="31"/>
  <c r="C7688" i="31"/>
  <c r="C7689" i="31"/>
  <c r="C7690" i="31"/>
  <c r="C7691" i="31"/>
  <c r="C7692" i="31"/>
  <c r="C7693" i="31"/>
  <c r="C7694" i="31"/>
  <c r="C7695" i="31"/>
  <c r="C7696" i="31"/>
  <c r="C7697" i="31"/>
  <c r="C7698" i="31"/>
  <c r="C7699" i="31"/>
  <c r="C7700" i="31"/>
  <c r="C7701" i="31"/>
  <c r="C7702" i="31"/>
  <c r="C7703" i="31"/>
  <c r="C7704" i="31"/>
  <c r="C7705" i="31"/>
  <c r="C7706" i="31"/>
  <c r="C7707" i="31"/>
  <c r="C7708" i="31"/>
  <c r="C7709" i="31"/>
  <c r="C7710" i="31"/>
  <c r="C7711" i="31"/>
  <c r="C7712" i="31"/>
  <c r="C7713" i="31"/>
  <c r="C7714" i="31"/>
  <c r="C7715" i="31"/>
  <c r="C7716" i="31"/>
  <c r="C7717" i="31"/>
  <c r="C7718" i="31"/>
  <c r="C7719" i="31"/>
  <c r="C7720" i="31"/>
  <c r="C7721" i="31"/>
  <c r="C7722" i="31"/>
  <c r="C7723" i="31"/>
  <c r="C7724" i="31"/>
  <c r="C7725" i="31"/>
  <c r="C7726" i="31"/>
  <c r="C7727" i="31"/>
  <c r="C7728" i="31"/>
  <c r="C7729" i="31"/>
  <c r="C7730" i="31"/>
  <c r="C7731" i="31"/>
  <c r="C7732" i="31"/>
  <c r="C7733" i="31"/>
  <c r="C7734" i="31"/>
  <c r="C7735" i="31"/>
  <c r="C7736" i="31"/>
  <c r="C7737" i="31"/>
  <c r="C7738" i="31"/>
  <c r="C7739" i="31"/>
  <c r="C7740" i="31"/>
  <c r="C7741" i="31"/>
  <c r="C7742" i="31"/>
  <c r="C7743" i="31"/>
  <c r="C7744" i="31"/>
  <c r="C7745" i="31"/>
  <c r="C7746" i="31"/>
  <c r="C7747" i="31"/>
  <c r="C7748" i="31"/>
  <c r="C7749" i="31"/>
  <c r="C7750" i="31"/>
  <c r="C7751" i="31"/>
  <c r="C7752" i="31"/>
  <c r="C7753" i="31"/>
  <c r="C7754" i="31"/>
  <c r="C7755" i="31"/>
  <c r="C7756" i="31"/>
  <c r="C7757" i="31"/>
  <c r="C7758" i="31"/>
  <c r="C7759" i="31"/>
  <c r="C7760" i="31"/>
  <c r="C7761" i="31"/>
  <c r="C7762" i="31"/>
  <c r="C7763" i="31"/>
  <c r="C7764" i="31"/>
  <c r="C7765" i="31"/>
  <c r="C7766" i="31"/>
  <c r="C7767" i="31"/>
  <c r="C7768" i="31"/>
  <c r="C7769" i="31"/>
  <c r="C7770" i="31"/>
  <c r="C7771" i="31"/>
  <c r="C7772" i="31"/>
  <c r="C7773" i="31"/>
  <c r="C7774" i="31"/>
  <c r="C7775" i="31"/>
  <c r="C7776" i="31"/>
  <c r="C7777" i="31"/>
  <c r="C7778" i="31"/>
  <c r="C7779" i="31"/>
  <c r="C7780" i="31"/>
  <c r="C7781" i="31"/>
  <c r="C7782" i="31"/>
  <c r="C7783" i="31"/>
  <c r="C7784" i="31"/>
  <c r="C7785" i="31"/>
  <c r="C7786" i="31"/>
  <c r="C7787" i="31"/>
  <c r="C7788" i="31"/>
  <c r="C7789" i="31"/>
  <c r="C7790" i="31"/>
  <c r="C7791" i="31"/>
  <c r="C7792" i="31"/>
  <c r="C7793" i="31"/>
  <c r="C7794" i="31"/>
  <c r="C7795" i="31"/>
  <c r="C7796" i="31"/>
  <c r="C7797" i="31"/>
  <c r="C7798" i="31"/>
  <c r="C7799" i="31"/>
  <c r="C7800" i="31"/>
  <c r="C7801" i="31"/>
  <c r="C7802" i="31"/>
  <c r="C7803" i="31"/>
  <c r="C7804" i="31"/>
  <c r="C7805" i="31"/>
  <c r="C7806" i="31"/>
  <c r="C7807" i="31"/>
  <c r="C7808" i="31"/>
  <c r="C7809" i="31"/>
  <c r="C7810" i="31"/>
  <c r="C7811" i="31"/>
  <c r="C7812" i="31"/>
  <c r="C7813" i="31"/>
  <c r="C7814" i="31"/>
  <c r="C7815" i="31"/>
  <c r="C7816" i="31"/>
  <c r="C7817" i="31"/>
  <c r="C7818" i="31"/>
  <c r="C7819" i="31"/>
  <c r="C7820" i="31"/>
  <c r="C7821" i="31"/>
  <c r="C7822" i="31"/>
  <c r="C7823" i="31"/>
  <c r="C7824" i="31"/>
  <c r="C7825" i="31"/>
  <c r="C7826" i="31"/>
  <c r="C7827" i="31"/>
  <c r="C7828" i="31"/>
  <c r="C7829" i="31"/>
  <c r="C7830" i="31"/>
  <c r="C7831" i="31"/>
  <c r="C7832" i="31"/>
  <c r="C7833" i="31"/>
  <c r="C7834" i="31"/>
  <c r="C7835" i="31"/>
  <c r="C7836" i="31"/>
  <c r="C7837" i="31"/>
  <c r="C7838" i="31"/>
  <c r="C7839" i="31"/>
  <c r="C7840" i="31"/>
  <c r="C7841" i="31"/>
  <c r="C7842" i="31"/>
  <c r="C7843" i="31"/>
  <c r="C7844" i="31"/>
  <c r="C7845" i="31"/>
  <c r="C7846" i="31"/>
  <c r="C7847" i="31"/>
  <c r="C7848" i="31"/>
  <c r="C7849" i="31"/>
  <c r="C7850" i="31"/>
  <c r="C7851" i="31"/>
  <c r="C7852" i="31"/>
  <c r="C7853" i="31"/>
  <c r="C7854" i="31"/>
  <c r="C7855" i="31"/>
  <c r="C7856" i="31"/>
  <c r="C7857" i="31"/>
  <c r="C7858" i="31"/>
  <c r="C7859" i="31"/>
  <c r="C7860" i="31"/>
  <c r="C7861" i="31"/>
  <c r="C7862" i="31"/>
  <c r="C7863" i="31"/>
  <c r="C7864" i="31"/>
  <c r="C7865" i="31"/>
  <c r="C7866" i="31"/>
  <c r="C7867" i="31"/>
  <c r="C7868" i="31"/>
  <c r="C7869" i="31"/>
  <c r="C7870" i="31"/>
  <c r="C7871" i="31"/>
  <c r="C7872" i="31"/>
  <c r="C7873" i="31"/>
  <c r="C7874" i="31"/>
  <c r="C7875" i="31"/>
  <c r="C7876" i="31"/>
  <c r="C7877" i="31"/>
  <c r="C7878" i="31"/>
  <c r="C7879" i="31"/>
  <c r="C7880" i="31"/>
  <c r="C7881" i="31"/>
  <c r="C7882" i="31"/>
  <c r="C7883" i="31"/>
  <c r="C7884" i="31"/>
  <c r="C7885" i="31"/>
  <c r="C7886" i="31"/>
  <c r="C7887" i="31"/>
  <c r="C7888" i="31"/>
  <c r="C7889" i="31"/>
  <c r="C7890" i="31"/>
  <c r="C7891" i="31"/>
  <c r="C7892" i="31"/>
  <c r="C7893" i="31"/>
  <c r="C7894" i="31"/>
  <c r="C7895" i="31"/>
  <c r="C7896" i="31"/>
  <c r="C7897" i="31"/>
  <c r="C7898" i="31"/>
  <c r="C7899" i="31"/>
  <c r="C7900" i="31"/>
  <c r="C7901" i="31"/>
  <c r="C7902" i="31"/>
  <c r="C7903" i="31"/>
  <c r="C7904" i="31"/>
  <c r="C7905" i="31"/>
  <c r="C7906" i="31"/>
  <c r="C7907" i="31"/>
  <c r="C7908" i="31"/>
  <c r="C7909" i="31"/>
  <c r="C7910" i="31"/>
  <c r="C7911" i="31"/>
  <c r="C7912" i="31"/>
  <c r="C7913" i="31"/>
  <c r="C7914" i="31"/>
  <c r="C7915" i="31"/>
  <c r="C7916" i="31"/>
  <c r="C7917" i="31"/>
  <c r="C7918" i="31"/>
  <c r="C7919" i="31"/>
  <c r="C7920" i="31"/>
  <c r="C7921" i="31"/>
  <c r="C7922" i="31"/>
  <c r="C7923" i="31"/>
  <c r="C7924" i="31"/>
  <c r="C7925" i="31"/>
  <c r="C7926" i="31"/>
  <c r="C7927" i="31"/>
  <c r="C7928" i="31"/>
  <c r="C7929" i="31"/>
  <c r="C7930" i="31"/>
  <c r="C7931" i="31"/>
  <c r="C7932" i="31"/>
  <c r="C7933" i="31"/>
  <c r="C7934" i="31"/>
  <c r="C7935" i="31"/>
  <c r="C7936" i="31"/>
  <c r="C7937" i="31"/>
  <c r="C7938" i="31"/>
  <c r="C7939" i="31"/>
  <c r="C7940" i="31"/>
  <c r="C7941" i="31"/>
  <c r="C7942" i="31"/>
  <c r="C7943" i="31"/>
  <c r="C7944" i="31"/>
  <c r="C7945" i="31"/>
  <c r="C7946" i="31"/>
  <c r="C7947" i="31"/>
  <c r="C7948" i="31"/>
  <c r="C7949" i="31"/>
  <c r="C7950" i="31"/>
  <c r="C7951" i="31"/>
  <c r="C7952" i="31"/>
  <c r="C7953" i="31"/>
  <c r="C7954" i="31"/>
  <c r="C7955" i="31"/>
  <c r="C7956" i="31"/>
  <c r="C7957" i="31"/>
  <c r="C7958" i="31"/>
  <c r="C7959" i="31"/>
  <c r="C7960" i="31"/>
  <c r="C7961" i="31"/>
  <c r="C7962" i="31"/>
  <c r="C7963" i="31"/>
  <c r="C7964" i="31"/>
  <c r="C7965" i="31"/>
  <c r="C7966" i="31"/>
  <c r="C7967" i="31"/>
  <c r="C7968" i="31"/>
  <c r="C7969" i="31"/>
  <c r="C7970" i="31"/>
  <c r="C7971" i="31"/>
  <c r="C7972" i="31"/>
  <c r="C7973" i="31"/>
  <c r="C7974" i="31"/>
  <c r="C7975" i="31"/>
  <c r="C7976" i="31"/>
  <c r="C7977" i="31"/>
  <c r="C7978" i="31"/>
  <c r="C7979" i="31"/>
  <c r="C7980" i="31"/>
  <c r="C7981" i="31"/>
  <c r="C7982" i="31"/>
  <c r="C7983" i="31"/>
  <c r="C7984" i="31"/>
  <c r="C7985" i="31"/>
  <c r="C7986" i="31"/>
  <c r="C7987" i="31"/>
  <c r="C7988" i="31"/>
  <c r="C7989" i="31"/>
  <c r="C7990" i="31"/>
  <c r="C7991" i="31"/>
  <c r="C7992" i="31"/>
  <c r="C7993" i="31"/>
  <c r="C7994" i="31"/>
  <c r="C7995" i="31"/>
  <c r="C7996" i="31"/>
  <c r="C7997" i="31"/>
  <c r="C7998" i="31"/>
  <c r="C7999" i="31"/>
  <c r="C8000" i="31"/>
  <c r="C8001" i="31"/>
  <c r="C8002" i="31"/>
  <c r="C8003" i="31"/>
  <c r="C8004" i="31"/>
  <c r="C8005" i="31"/>
  <c r="C8006" i="31"/>
  <c r="C8007" i="31"/>
  <c r="C8008" i="31"/>
  <c r="C8009" i="31"/>
  <c r="C8010" i="31"/>
  <c r="C8011" i="31"/>
  <c r="C8012" i="31"/>
  <c r="C8013" i="31"/>
  <c r="C8014" i="31"/>
  <c r="C8015" i="31"/>
  <c r="C8016" i="31"/>
  <c r="C8017" i="31"/>
  <c r="C8018" i="31"/>
  <c r="C8019" i="31"/>
  <c r="C8020" i="31"/>
  <c r="C8021" i="31"/>
  <c r="C8022" i="31"/>
  <c r="C8023" i="31"/>
  <c r="C8024" i="31"/>
  <c r="C8025" i="31"/>
  <c r="C8026" i="31"/>
  <c r="C8027" i="31"/>
  <c r="C8028" i="31"/>
  <c r="C8029" i="31"/>
  <c r="C8030" i="31"/>
  <c r="C8031" i="31"/>
  <c r="C8032" i="31"/>
  <c r="C8033" i="31"/>
  <c r="C8034" i="31"/>
  <c r="C8035" i="31"/>
  <c r="C8036" i="31"/>
  <c r="C8037" i="31"/>
  <c r="C8038" i="31"/>
  <c r="C8039" i="31"/>
  <c r="C8040" i="31"/>
  <c r="C8041" i="31"/>
  <c r="C8042" i="31"/>
  <c r="C8043" i="31"/>
  <c r="C8044" i="31"/>
  <c r="C8045" i="31"/>
  <c r="C8046" i="31"/>
  <c r="C8047" i="31"/>
  <c r="C8048" i="31"/>
  <c r="C8049" i="31"/>
  <c r="C8050" i="31"/>
  <c r="C8051" i="31"/>
  <c r="C8052" i="31"/>
  <c r="C8053" i="31"/>
  <c r="C8054" i="31"/>
  <c r="C8055" i="31"/>
  <c r="C8056" i="31"/>
  <c r="C8057" i="31"/>
  <c r="C8058" i="31"/>
  <c r="C8059" i="31"/>
  <c r="C8060" i="31"/>
  <c r="C8061" i="31"/>
  <c r="C8062" i="31"/>
  <c r="C8063" i="31"/>
  <c r="C8064" i="31"/>
  <c r="C8065" i="31"/>
  <c r="C8066" i="31"/>
  <c r="C8067" i="31"/>
  <c r="C8068" i="31"/>
  <c r="C8069" i="31"/>
  <c r="C8070" i="31"/>
  <c r="C8071" i="31"/>
  <c r="C8072" i="31"/>
  <c r="C8073" i="31"/>
  <c r="C8074" i="31"/>
  <c r="C8075" i="31"/>
  <c r="C8076" i="31"/>
  <c r="C8077" i="31"/>
  <c r="C8078" i="31"/>
  <c r="C8079" i="31"/>
  <c r="C8080" i="31"/>
  <c r="C8081" i="31"/>
  <c r="C8082" i="31"/>
  <c r="C8083" i="31"/>
  <c r="C8084" i="31"/>
  <c r="C8085" i="31"/>
  <c r="C8086" i="31"/>
  <c r="C8087" i="31"/>
  <c r="C8088" i="31"/>
  <c r="C8089" i="31"/>
  <c r="C8090" i="31"/>
  <c r="C8091" i="31"/>
  <c r="C8092" i="31"/>
  <c r="C8093" i="31"/>
  <c r="C8094" i="31"/>
  <c r="C8095" i="31"/>
  <c r="C8096" i="31"/>
  <c r="C8097" i="31"/>
  <c r="C8098" i="31"/>
  <c r="C8099" i="31"/>
  <c r="C8100" i="31"/>
  <c r="C8101" i="31"/>
  <c r="C8102" i="31"/>
  <c r="C8103" i="31"/>
  <c r="C8104" i="31"/>
  <c r="C8105" i="31"/>
  <c r="C8106" i="31"/>
  <c r="C8107" i="31"/>
  <c r="C8108" i="31"/>
  <c r="C8109" i="31"/>
  <c r="C8110" i="31"/>
  <c r="C8111" i="31"/>
  <c r="C8112" i="31"/>
  <c r="C8113" i="31"/>
  <c r="C8114" i="31"/>
  <c r="C8115" i="31"/>
  <c r="C8116" i="31"/>
  <c r="C8117" i="31"/>
  <c r="C8118" i="31"/>
  <c r="C8119" i="31"/>
  <c r="C8120" i="31"/>
  <c r="C8121" i="31"/>
  <c r="C8122" i="31"/>
  <c r="C8123" i="31"/>
  <c r="C8124" i="31"/>
  <c r="C8125" i="31"/>
  <c r="C8126" i="31"/>
  <c r="C8127" i="31"/>
  <c r="C8128" i="31"/>
  <c r="C8129" i="31"/>
  <c r="C8130" i="31"/>
  <c r="C8131" i="31"/>
  <c r="C8132" i="31"/>
  <c r="C8133" i="31"/>
  <c r="C8134" i="31"/>
  <c r="C8135" i="31"/>
  <c r="C8136" i="31"/>
  <c r="C8137" i="31"/>
  <c r="C8138" i="31"/>
  <c r="C8139" i="31"/>
  <c r="C8140" i="31"/>
  <c r="C8141" i="31"/>
  <c r="C8142" i="31"/>
  <c r="C8143" i="31"/>
  <c r="C8144" i="31"/>
  <c r="C8145" i="31"/>
  <c r="C8146" i="31"/>
  <c r="C8147" i="31"/>
  <c r="C8148" i="31"/>
  <c r="C8149" i="31"/>
  <c r="C8150" i="31"/>
  <c r="C8151" i="31"/>
  <c r="C8152" i="31"/>
  <c r="C8153" i="31"/>
  <c r="C8154" i="31"/>
  <c r="C8155" i="31"/>
  <c r="C8156" i="31"/>
  <c r="C8157" i="31"/>
  <c r="C8158" i="31"/>
  <c r="C8159" i="31"/>
  <c r="C8160" i="31"/>
  <c r="C8161" i="31"/>
  <c r="C8162" i="31"/>
  <c r="C8163" i="31"/>
  <c r="C8164" i="31"/>
  <c r="C8165" i="31"/>
  <c r="C8166" i="31"/>
  <c r="C8167" i="31"/>
  <c r="C8168" i="31"/>
  <c r="C8169" i="31"/>
  <c r="C8170" i="31"/>
  <c r="C8171" i="31"/>
  <c r="C8172" i="31"/>
  <c r="C8173" i="31"/>
  <c r="C8174" i="31"/>
  <c r="C8175" i="31"/>
  <c r="C8176" i="31"/>
  <c r="C8177" i="31"/>
  <c r="C8178" i="31"/>
  <c r="C8179" i="31"/>
  <c r="C8180" i="31"/>
  <c r="C8181" i="31"/>
  <c r="C8182" i="31"/>
  <c r="C8183" i="31"/>
  <c r="C8184" i="31"/>
  <c r="C8185" i="31"/>
  <c r="C8186" i="31"/>
  <c r="C8187" i="31"/>
  <c r="C8188" i="31"/>
  <c r="C8189" i="31"/>
  <c r="C8190" i="31"/>
  <c r="C8191" i="31"/>
  <c r="C8192" i="31"/>
  <c r="C8193" i="31"/>
  <c r="C8194" i="31"/>
  <c r="C8195" i="31"/>
  <c r="C8196" i="31"/>
  <c r="C8197" i="31"/>
  <c r="C8198" i="31"/>
  <c r="C8199" i="31"/>
  <c r="C8200" i="31"/>
  <c r="C8201" i="31"/>
  <c r="C8202" i="31"/>
  <c r="C8203" i="31"/>
  <c r="C8204" i="31"/>
  <c r="C8205" i="31"/>
  <c r="C8206" i="31"/>
  <c r="C8207" i="31"/>
  <c r="C8208" i="31"/>
  <c r="C8209" i="31"/>
  <c r="C8210" i="31"/>
  <c r="C8211" i="31"/>
  <c r="C8212" i="31"/>
  <c r="C8213" i="31"/>
  <c r="C8214" i="31"/>
  <c r="C8215" i="31"/>
  <c r="C8216" i="31"/>
  <c r="C8217" i="31"/>
  <c r="C8218" i="31"/>
  <c r="C8219" i="31"/>
  <c r="C8220" i="31"/>
  <c r="C8221" i="31"/>
  <c r="C8222" i="31"/>
  <c r="C8223" i="31"/>
  <c r="C8224" i="31"/>
  <c r="C8225" i="31"/>
  <c r="C8226" i="31"/>
  <c r="C8227" i="31"/>
  <c r="C8228" i="31"/>
  <c r="C8229" i="31"/>
  <c r="C8230" i="31"/>
  <c r="C8231" i="31"/>
  <c r="C8232" i="31"/>
  <c r="C8233" i="31"/>
  <c r="C8234" i="31"/>
  <c r="C8235" i="31"/>
  <c r="C8236" i="31"/>
  <c r="C8237" i="31"/>
  <c r="C8238" i="31"/>
  <c r="C8239" i="31"/>
  <c r="C8240" i="31"/>
  <c r="C8241" i="31"/>
  <c r="C8242" i="31"/>
  <c r="C8243" i="31"/>
  <c r="C8244" i="31"/>
  <c r="C8245" i="31"/>
  <c r="C8246" i="31"/>
  <c r="C8247" i="31"/>
  <c r="C8248" i="31"/>
  <c r="C8249" i="31"/>
  <c r="C8250" i="31"/>
  <c r="C8251" i="31"/>
  <c r="C8252" i="31"/>
  <c r="C8253" i="31"/>
  <c r="C8254" i="31"/>
  <c r="C8255" i="31"/>
  <c r="C8256" i="31"/>
  <c r="C8257" i="31"/>
  <c r="C8258" i="31"/>
  <c r="C8259" i="31"/>
  <c r="C8260" i="31"/>
  <c r="C8261" i="31"/>
  <c r="C8262" i="31"/>
  <c r="C8263" i="31"/>
  <c r="C8264" i="31"/>
  <c r="C8265" i="31"/>
  <c r="C8266" i="31"/>
  <c r="C8267" i="31"/>
  <c r="C8268" i="31"/>
  <c r="C8269" i="31"/>
  <c r="C8270" i="31"/>
  <c r="C8271" i="31"/>
  <c r="C8272" i="31"/>
  <c r="C8273" i="31"/>
  <c r="C8274" i="31"/>
  <c r="C8275" i="31"/>
  <c r="C8276" i="31"/>
  <c r="C8277" i="31"/>
  <c r="C8278" i="31"/>
  <c r="C8279" i="31"/>
  <c r="C8280" i="31"/>
  <c r="C8281" i="31"/>
  <c r="C8282" i="31"/>
  <c r="C8283" i="31"/>
  <c r="C8284" i="31"/>
  <c r="C8285" i="31"/>
  <c r="C8286" i="31"/>
  <c r="C8287" i="31"/>
  <c r="C8288" i="31"/>
  <c r="C8289" i="31"/>
  <c r="C8317" i="31"/>
  <c r="C8318" i="31"/>
  <c r="C8319" i="31"/>
  <c r="C8320" i="31"/>
  <c r="C8321" i="31"/>
  <c r="C8322" i="31"/>
  <c r="C8323" i="31"/>
  <c r="C8324" i="31"/>
  <c r="C8325" i="31"/>
  <c r="C8326" i="31"/>
  <c r="C8327" i="31"/>
  <c r="C8328" i="31"/>
  <c r="C8329" i="31"/>
  <c r="C8330" i="31"/>
  <c r="C8331" i="31"/>
  <c r="C8332" i="31"/>
  <c r="C8333" i="31"/>
  <c r="C8334" i="31"/>
  <c r="C8335" i="31"/>
  <c r="C8336" i="31"/>
  <c r="C8337" i="31"/>
  <c r="C8338" i="31"/>
  <c r="C8339" i="31"/>
  <c r="C8340" i="31"/>
  <c r="C8341" i="31"/>
  <c r="C8342" i="31"/>
  <c r="C8343" i="31"/>
  <c r="C8344" i="31"/>
  <c r="C8345" i="31"/>
  <c r="C8346" i="31"/>
  <c r="C8347" i="31"/>
  <c r="C8348" i="31"/>
  <c r="C8349" i="31"/>
  <c r="C8350" i="31"/>
  <c r="C8351" i="31"/>
  <c r="C8352" i="31"/>
  <c r="C8353" i="31"/>
  <c r="C8354" i="31"/>
  <c r="C8355" i="31"/>
  <c r="C8356" i="31"/>
  <c r="C8357" i="31"/>
  <c r="C8358" i="31"/>
  <c r="C8359" i="31"/>
  <c r="C8360" i="31"/>
  <c r="C8361" i="31"/>
  <c r="C8362" i="31"/>
  <c r="C8363" i="31"/>
  <c r="C8364" i="31"/>
  <c r="C8365" i="31"/>
  <c r="C8366" i="31"/>
  <c r="C8367" i="31"/>
  <c r="C8368" i="31"/>
  <c r="C8369" i="31"/>
  <c r="C8370" i="31"/>
  <c r="C8371" i="31"/>
  <c r="C8372" i="31"/>
  <c r="C8373" i="31"/>
  <c r="C8374" i="31"/>
  <c r="C8375" i="31"/>
  <c r="C8376" i="31"/>
  <c r="C8377" i="31"/>
  <c r="C8378" i="31"/>
  <c r="C8379" i="31"/>
  <c r="C8380" i="31"/>
  <c r="C8381" i="31"/>
  <c r="C8382" i="31"/>
  <c r="C8383" i="31"/>
  <c r="C8384" i="31"/>
  <c r="C8385" i="31"/>
  <c r="C8386" i="31"/>
  <c r="C8387" i="31"/>
  <c r="C8388" i="31"/>
  <c r="C8389" i="31"/>
  <c r="C8390" i="31"/>
  <c r="C8391" i="31"/>
  <c r="C8392" i="31"/>
  <c r="C8393" i="31"/>
  <c r="C8394" i="31"/>
  <c r="C8395" i="31"/>
  <c r="C8396" i="31"/>
  <c r="C8397" i="31"/>
  <c r="C8398" i="31"/>
  <c r="C8399" i="31"/>
  <c r="C8400" i="31"/>
  <c r="C8401" i="31"/>
  <c r="C8402" i="31"/>
  <c r="C8403" i="31"/>
  <c r="C8404" i="31"/>
  <c r="C8405" i="31"/>
  <c r="C8406" i="31"/>
  <c r="C8407" i="31"/>
  <c r="C8408" i="31"/>
  <c r="C8409" i="31"/>
  <c r="C8410" i="31"/>
  <c r="C8411" i="31"/>
  <c r="C8412" i="31"/>
  <c r="C8413" i="31"/>
  <c r="C8414" i="31"/>
  <c r="C8415" i="31"/>
  <c r="C8416" i="31"/>
  <c r="C8417" i="31"/>
  <c r="C8418" i="31"/>
  <c r="C8419" i="31"/>
  <c r="C8420" i="31"/>
  <c r="C8421" i="31"/>
  <c r="C8422" i="31"/>
  <c r="C8423" i="31"/>
  <c r="C8424" i="31"/>
  <c r="C8425" i="31"/>
  <c r="C8426" i="31"/>
  <c r="C8427" i="31"/>
  <c r="C8428" i="31"/>
  <c r="C8429" i="31"/>
  <c r="C8430" i="31"/>
  <c r="C8431" i="31"/>
  <c r="C8432" i="31"/>
  <c r="C8433" i="31"/>
  <c r="C8434" i="31"/>
  <c r="C8435" i="31"/>
  <c r="C8436" i="31"/>
  <c r="C8437" i="31"/>
  <c r="C8438" i="31"/>
  <c r="C8439" i="31"/>
  <c r="C8440" i="31"/>
  <c r="C8441" i="31"/>
  <c r="C8442" i="31"/>
  <c r="C8443" i="31"/>
  <c r="C8444" i="31"/>
  <c r="C8445" i="31"/>
  <c r="C8446" i="31"/>
  <c r="C8447" i="31"/>
  <c r="C8448" i="31"/>
  <c r="C8449" i="31"/>
  <c r="C8450" i="31"/>
  <c r="C8451" i="31"/>
  <c r="C8452" i="31"/>
  <c r="C8453" i="31"/>
  <c r="C8454" i="31"/>
  <c r="C8455" i="31"/>
  <c r="C8456" i="31"/>
  <c r="C8457" i="31"/>
  <c r="C8458" i="31"/>
  <c r="C8459" i="31"/>
  <c r="C8460" i="31"/>
  <c r="C8461" i="31"/>
  <c r="C8462" i="31"/>
  <c r="C8463" i="31"/>
  <c r="C8464" i="31"/>
  <c r="C8465" i="31"/>
  <c r="C8466" i="31"/>
  <c r="C8467" i="31"/>
  <c r="C8468" i="31"/>
  <c r="C8469" i="31"/>
  <c r="C8470" i="31"/>
  <c r="C8471" i="31"/>
  <c r="C8472" i="31"/>
  <c r="C8473" i="31"/>
  <c r="C8474" i="31"/>
  <c r="C8475" i="31"/>
  <c r="C8476" i="31"/>
  <c r="C8477" i="31"/>
  <c r="C8478" i="31"/>
  <c r="C8479" i="31"/>
  <c r="C8480" i="31"/>
  <c r="C8481" i="31"/>
  <c r="C8482" i="31"/>
  <c r="C8483" i="31"/>
  <c r="C8484" i="31"/>
  <c r="C8485" i="31"/>
  <c r="C8486" i="31"/>
  <c r="C8487" i="31"/>
  <c r="C8488" i="31"/>
  <c r="C8489" i="31"/>
  <c r="C8490" i="31"/>
  <c r="C8491" i="31"/>
  <c r="C8492" i="31"/>
  <c r="C8493" i="31"/>
  <c r="C8494" i="31"/>
  <c r="C8495" i="31"/>
  <c r="C8496" i="31"/>
  <c r="C8497" i="31"/>
  <c r="C8498" i="31"/>
  <c r="C8499" i="31"/>
  <c r="C8500" i="31"/>
  <c r="C8501" i="31"/>
  <c r="C8502" i="31"/>
  <c r="C8503" i="31"/>
  <c r="C8504" i="31"/>
  <c r="C8505" i="31"/>
  <c r="C8506" i="31"/>
  <c r="C8507" i="31"/>
  <c r="C8508" i="31"/>
  <c r="C8509" i="31"/>
  <c r="C8510" i="31"/>
  <c r="C8511" i="31"/>
  <c r="C8512" i="31"/>
  <c r="C8513" i="31"/>
  <c r="C8514" i="31"/>
  <c r="C8515" i="31"/>
  <c r="C8516" i="31"/>
  <c r="C8517" i="31"/>
  <c r="C8518" i="31"/>
  <c r="C8519" i="31"/>
  <c r="C8520" i="31"/>
  <c r="C8521" i="31"/>
  <c r="C8522" i="31"/>
  <c r="C8523" i="31"/>
  <c r="C8524" i="31"/>
  <c r="C8525" i="31"/>
  <c r="C8526" i="31"/>
  <c r="C8527" i="31"/>
  <c r="C8528" i="31"/>
  <c r="C8529" i="31"/>
  <c r="C8530" i="31"/>
  <c r="C8531" i="31"/>
  <c r="C8532" i="31"/>
  <c r="C8533" i="31"/>
  <c r="C8534" i="31"/>
  <c r="C8535" i="31"/>
  <c r="C8536" i="31"/>
  <c r="C8537" i="31"/>
  <c r="C8538" i="31"/>
  <c r="C8539" i="31"/>
  <c r="C8540" i="31"/>
  <c r="C8541" i="31"/>
  <c r="C8542" i="31"/>
  <c r="C8543" i="31"/>
  <c r="C8544" i="31"/>
  <c r="C8545" i="31"/>
  <c r="C8546" i="31"/>
  <c r="C8547" i="31"/>
  <c r="C8548" i="31"/>
  <c r="C8549" i="31"/>
  <c r="C8550" i="31"/>
  <c r="C8551" i="31"/>
  <c r="C8552" i="31"/>
  <c r="C8553" i="31"/>
  <c r="C8554" i="31"/>
  <c r="C8555" i="31"/>
  <c r="C8556" i="31"/>
  <c r="C8557" i="31"/>
  <c r="C8558" i="31"/>
  <c r="C8559" i="31"/>
  <c r="C8560" i="31"/>
  <c r="C8561" i="31"/>
  <c r="C8562" i="31"/>
  <c r="C8563" i="31"/>
  <c r="C8564" i="31"/>
  <c r="C8565" i="31"/>
  <c r="C8566" i="31"/>
  <c r="C8567" i="31"/>
  <c r="C8568" i="31"/>
  <c r="C8569" i="31"/>
  <c r="C8570" i="31"/>
  <c r="C8571" i="31"/>
  <c r="C8572" i="31"/>
  <c r="C8573" i="31"/>
  <c r="C8574" i="31"/>
  <c r="C8575" i="31"/>
  <c r="C8576" i="31"/>
  <c r="C8577" i="31"/>
  <c r="C8578" i="31"/>
  <c r="C8579" i="31"/>
  <c r="C8580" i="31"/>
  <c r="C8581" i="31"/>
  <c r="C8582" i="31"/>
  <c r="C8583" i="31"/>
  <c r="C8584" i="31"/>
  <c r="C8585" i="31"/>
  <c r="C8586" i="31"/>
  <c r="C8587" i="31"/>
  <c r="C8588" i="31"/>
  <c r="C8589" i="31"/>
  <c r="C8590" i="31"/>
  <c r="C8591" i="31"/>
  <c r="C8592" i="31"/>
  <c r="C8593" i="31"/>
  <c r="C8594" i="31"/>
  <c r="C8595" i="31"/>
  <c r="C8596" i="31"/>
  <c r="C8597" i="31"/>
  <c r="C8598" i="31"/>
  <c r="C8599" i="31"/>
  <c r="C8600" i="31"/>
  <c r="C8601" i="31"/>
  <c r="C8602" i="31"/>
  <c r="C8603" i="31"/>
  <c r="C8604" i="31"/>
  <c r="C8605" i="31"/>
  <c r="C8606" i="31"/>
  <c r="C8607" i="31"/>
  <c r="C8608" i="31"/>
  <c r="C8609" i="31"/>
  <c r="C8610" i="31"/>
  <c r="C8611" i="31"/>
  <c r="C8612" i="31"/>
  <c r="C8613" i="31"/>
  <c r="C8614" i="31"/>
  <c r="C8615" i="31"/>
  <c r="C8616" i="31"/>
  <c r="C8617" i="31"/>
  <c r="C8618" i="31"/>
  <c r="C8619" i="31"/>
  <c r="C8620" i="31"/>
  <c r="C8621" i="31"/>
  <c r="C8622" i="31"/>
  <c r="C8623" i="31"/>
  <c r="C8624" i="31"/>
  <c r="C8625" i="31"/>
  <c r="C8626" i="31"/>
  <c r="C8627" i="31"/>
  <c r="C8628" i="31"/>
  <c r="C8629" i="31"/>
  <c r="C8630" i="31"/>
  <c r="C8631" i="31"/>
  <c r="C8632" i="31"/>
  <c r="C8633" i="31"/>
  <c r="C8634" i="31"/>
  <c r="C8635" i="31"/>
  <c r="C8636" i="31"/>
  <c r="C8637" i="31"/>
  <c r="C8638" i="31"/>
  <c r="C8639" i="31"/>
  <c r="C8640" i="31"/>
  <c r="C8641" i="31"/>
  <c r="C8642" i="31"/>
  <c r="C8643" i="31"/>
  <c r="C8644" i="31"/>
  <c r="C8645" i="31"/>
  <c r="C8646" i="31"/>
  <c r="C8647" i="31"/>
  <c r="C8648" i="31"/>
  <c r="C8649" i="31"/>
  <c r="C8650" i="31"/>
  <c r="C8651" i="31"/>
  <c r="C8652" i="31"/>
  <c r="C8653" i="31"/>
  <c r="C8654" i="31"/>
  <c r="C8655" i="31"/>
  <c r="C8656" i="31"/>
  <c r="C8657" i="31"/>
  <c r="C8658" i="31"/>
  <c r="C8659" i="31"/>
  <c r="C8660" i="31"/>
  <c r="C8661" i="31"/>
  <c r="C8662" i="31"/>
  <c r="C8663" i="31"/>
  <c r="C8664" i="31"/>
  <c r="C8665" i="31"/>
  <c r="C8666" i="31"/>
  <c r="C8667" i="31"/>
  <c r="C8668" i="31"/>
  <c r="C8669" i="31"/>
  <c r="C8670" i="31"/>
  <c r="C8671" i="31"/>
  <c r="C8672" i="31"/>
  <c r="C8673" i="31"/>
  <c r="C8674" i="31"/>
  <c r="C8675" i="31"/>
  <c r="C8676" i="31"/>
  <c r="C8677" i="31"/>
  <c r="C8678" i="31"/>
  <c r="C8679" i="31"/>
  <c r="C8680" i="31"/>
  <c r="C8681" i="31"/>
  <c r="C8682" i="31"/>
  <c r="C8683" i="31"/>
  <c r="C8684" i="31"/>
  <c r="C8685" i="31"/>
  <c r="C8686" i="31"/>
  <c r="C8687" i="31"/>
  <c r="C8688" i="31"/>
  <c r="C8689" i="31"/>
  <c r="C8690" i="31"/>
  <c r="C8691" i="31"/>
  <c r="C8692" i="31"/>
  <c r="C8693" i="31"/>
  <c r="C8694" i="31"/>
  <c r="C8695" i="31"/>
  <c r="C8696" i="31"/>
  <c r="C8697" i="31"/>
  <c r="C8698" i="31"/>
  <c r="C8699" i="31"/>
  <c r="C8700" i="31"/>
  <c r="C8701" i="31"/>
  <c r="C8702" i="31"/>
  <c r="C8703" i="31"/>
  <c r="C8704" i="31"/>
  <c r="C8705" i="31"/>
  <c r="C8706" i="31"/>
  <c r="C8707" i="31"/>
  <c r="C8708" i="31"/>
  <c r="C8709" i="31"/>
  <c r="C8710" i="31"/>
  <c r="C8711" i="31"/>
  <c r="C8712" i="31"/>
  <c r="C8713" i="31"/>
  <c r="C8714" i="31"/>
  <c r="C8715" i="31"/>
  <c r="C8716" i="31"/>
  <c r="C8717" i="31"/>
  <c r="C8718" i="31"/>
  <c r="C8719" i="31"/>
  <c r="C8720" i="31"/>
  <c r="C8721" i="31"/>
  <c r="C8722" i="31"/>
  <c r="C8723" i="31"/>
  <c r="C8724" i="31"/>
  <c r="C8725" i="31"/>
  <c r="C8726" i="31"/>
  <c r="C8727" i="31"/>
  <c r="C8728" i="31"/>
  <c r="C8729" i="31"/>
  <c r="C8730" i="31"/>
  <c r="C8731" i="31"/>
  <c r="C8732" i="31"/>
  <c r="C8733" i="31"/>
  <c r="C8734" i="31"/>
  <c r="C8735" i="31"/>
  <c r="C8736" i="31"/>
  <c r="C8737" i="31"/>
  <c r="C8738" i="31"/>
  <c r="C8739" i="31"/>
  <c r="C8740" i="31"/>
  <c r="C8741" i="31"/>
  <c r="C8742" i="31"/>
  <c r="C8743" i="31"/>
  <c r="C8744" i="31"/>
  <c r="C8745" i="31"/>
  <c r="C8746" i="31"/>
  <c r="C8747" i="31"/>
  <c r="C8748" i="31"/>
  <c r="C8749" i="31"/>
  <c r="C8750" i="31"/>
  <c r="C8751" i="31"/>
  <c r="C8752" i="31"/>
  <c r="C8753" i="31"/>
  <c r="C8754" i="31"/>
  <c r="C8755" i="31"/>
  <c r="C8756" i="31"/>
  <c r="C8757" i="31"/>
  <c r="C8758" i="31"/>
  <c r="C8759" i="31"/>
  <c r="C8760" i="31"/>
  <c r="C8761" i="31"/>
  <c r="C8762" i="31"/>
  <c r="C8763" i="31"/>
  <c r="C8764" i="31"/>
  <c r="C8765" i="31"/>
  <c r="C8766" i="31"/>
  <c r="C8767" i="31"/>
  <c r="C8768" i="31"/>
  <c r="C8769" i="31"/>
  <c r="C8770" i="31"/>
  <c r="C8771" i="31"/>
  <c r="C8772" i="31"/>
  <c r="C8773" i="31"/>
  <c r="C8774" i="31"/>
  <c r="C8775" i="31"/>
  <c r="C8776" i="31"/>
  <c r="C8777" i="31"/>
  <c r="C8778" i="31"/>
  <c r="C8779" i="31"/>
  <c r="C8780" i="31"/>
  <c r="C8781" i="31"/>
  <c r="C8782" i="31"/>
  <c r="C8783" i="31"/>
  <c r="C8784" i="31"/>
  <c r="C8785" i="31"/>
  <c r="C8786" i="31"/>
  <c r="C8787" i="31"/>
  <c r="C8788" i="31"/>
  <c r="C8789" i="31"/>
  <c r="C8790" i="31"/>
  <c r="C8791" i="31"/>
  <c r="C8792" i="31"/>
  <c r="C8793" i="31"/>
  <c r="C8794" i="31"/>
  <c r="C8795" i="31"/>
  <c r="C8796" i="31"/>
  <c r="C8797" i="31"/>
  <c r="C8798" i="31"/>
  <c r="C8799" i="31"/>
  <c r="C8800" i="31"/>
  <c r="C8801" i="31"/>
  <c r="C8802" i="31"/>
  <c r="C8803" i="31"/>
  <c r="C8804" i="31"/>
  <c r="C8805" i="31"/>
  <c r="C8806" i="31"/>
  <c r="C8807" i="31"/>
  <c r="C8808" i="31"/>
  <c r="C8809" i="31"/>
  <c r="C8810" i="31"/>
  <c r="C8811" i="31"/>
  <c r="C8812" i="31"/>
  <c r="C8813" i="31"/>
  <c r="C8814" i="31"/>
  <c r="C8815" i="31"/>
  <c r="C8816" i="31"/>
  <c r="C8817" i="31"/>
  <c r="C8818" i="31"/>
  <c r="C8819" i="31"/>
  <c r="C8820" i="31"/>
  <c r="C8821" i="31"/>
  <c r="C8822" i="31"/>
  <c r="C8823" i="31"/>
  <c r="C8824" i="31"/>
  <c r="C8825" i="31"/>
  <c r="C8826" i="31"/>
  <c r="C8827" i="31"/>
  <c r="C8828" i="31"/>
  <c r="C8829" i="31"/>
  <c r="C8830" i="31"/>
  <c r="C8831" i="31"/>
  <c r="C8832" i="31"/>
  <c r="C8833" i="31"/>
  <c r="C8834" i="31"/>
  <c r="C8835" i="31"/>
  <c r="C8836" i="31"/>
  <c r="C8837" i="31"/>
  <c r="C8838" i="31"/>
  <c r="C8839" i="31"/>
  <c r="C8840" i="31"/>
  <c r="C8841" i="31"/>
  <c r="C8842" i="31"/>
  <c r="C8843" i="31"/>
  <c r="C8844" i="31"/>
  <c r="C8845" i="31"/>
  <c r="C8846" i="31"/>
  <c r="C8847" i="31"/>
  <c r="C8848" i="31"/>
  <c r="C8849" i="31"/>
  <c r="C8850" i="31"/>
  <c r="C8851" i="31"/>
  <c r="C8852" i="31"/>
  <c r="C8853" i="31"/>
  <c r="C8854" i="31"/>
  <c r="C8855" i="31"/>
  <c r="C8856" i="31"/>
  <c r="C8857" i="31"/>
  <c r="C8858" i="31"/>
  <c r="C8859" i="31"/>
  <c r="C8860" i="31"/>
  <c r="C8861" i="31"/>
  <c r="C8862" i="31"/>
  <c r="C8863" i="31"/>
  <c r="C8864" i="31"/>
  <c r="C8865" i="31"/>
  <c r="C8866" i="31"/>
  <c r="C8867" i="31"/>
  <c r="C8868" i="31"/>
  <c r="C8869" i="31"/>
  <c r="C8870" i="31"/>
  <c r="C8871" i="31"/>
  <c r="C8872" i="31"/>
  <c r="C8873" i="31"/>
  <c r="C8874" i="31"/>
  <c r="C8875" i="31"/>
  <c r="C8876" i="31"/>
  <c r="C8877" i="31"/>
  <c r="C8878" i="31"/>
  <c r="C8879" i="31"/>
  <c r="C8880" i="31"/>
  <c r="C8881" i="31"/>
  <c r="C8882" i="31"/>
  <c r="C8883" i="31"/>
  <c r="C8884" i="31"/>
  <c r="C8885" i="31"/>
  <c r="C8886" i="31"/>
  <c r="C8887" i="31"/>
  <c r="C8888" i="31"/>
  <c r="C8889" i="31"/>
  <c r="C8890" i="31"/>
  <c r="C8891" i="31"/>
  <c r="C8892" i="31"/>
  <c r="C8893" i="31"/>
  <c r="C8894" i="31"/>
  <c r="C8895" i="31"/>
  <c r="C8896" i="31"/>
  <c r="C8897" i="31"/>
  <c r="C8898" i="31"/>
  <c r="C8899" i="31"/>
  <c r="C8900" i="31"/>
  <c r="C8901" i="31"/>
  <c r="C8902" i="31"/>
  <c r="C8903" i="31"/>
  <c r="C8904" i="31"/>
  <c r="C8905" i="31"/>
  <c r="C8906" i="31"/>
  <c r="C8907" i="31"/>
  <c r="C8908" i="31"/>
  <c r="C8909" i="31"/>
  <c r="C8910" i="31"/>
  <c r="C8911" i="31"/>
  <c r="C8912" i="31"/>
  <c r="C8913" i="31"/>
  <c r="C8914" i="31"/>
  <c r="C8915" i="31"/>
  <c r="C8916" i="31"/>
  <c r="C8917" i="31"/>
  <c r="C8918" i="31"/>
  <c r="C8919" i="31"/>
  <c r="C8920" i="31"/>
  <c r="C8921" i="31"/>
  <c r="C8922" i="31"/>
  <c r="C8923" i="31"/>
  <c r="C8924" i="31"/>
  <c r="C8925" i="31"/>
  <c r="C8926" i="31"/>
  <c r="C8927" i="31"/>
  <c r="C8928" i="31"/>
  <c r="C8929" i="31"/>
  <c r="C8930" i="31"/>
  <c r="C8931" i="31"/>
  <c r="C8932" i="31"/>
  <c r="C8933" i="31"/>
  <c r="C8934" i="31"/>
  <c r="C8935" i="31"/>
  <c r="C8936" i="31"/>
  <c r="C8937" i="31"/>
  <c r="C8938" i="31"/>
  <c r="C8939" i="31"/>
  <c r="C8940" i="31"/>
  <c r="C8941" i="31"/>
  <c r="C8942" i="31"/>
  <c r="C8943" i="31"/>
  <c r="C8944" i="31"/>
  <c r="C8945" i="31"/>
  <c r="C8946" i="31"/>
  <c r="C8947" i="31"/>
  <c r="C8948" i="31"/>
  <c r="C8949" i="31"/>
  <c r="C8950" i="31"/>
  <c r="C8951" i="31"/>
  <c r="C8952" i="31"/>
  <c r="C8953" i="31"/>
  <c r="C8954" i="31"/>
  <c r="C8955" i="31"/>
  <c r="C8956" i="31"/>
  <c r="C8957" i="31"/>
  <c r="C8958" i="31"/>
  <c r="C8959" i="31"/>
  <c r="C8960" i="31"/>
  <c r="C8961" i="31"/>
  <c r="C8962" i="31"/>
  <c r="C8963" i="31"/>
  <c r="C8964" i="31"/>
  <c r="C8965" i="31"/>
  <c r="C8966" i="31"/>
  <c r="C8967" i="31"/>
  <c r="C8968" i="31"/>
  <c r="C8969" i="31"/>
  <c r="C8970" i="31"/>
  <c r="C8971" i="31"/>
  <c r="C8972" i="31"/>
  <c r="C8973" i="31"/>
  <c r="C8974" i="31"/>
  <c r="C8975" i="31"/>
  <c r="C8976" i="31"/>
  <c r="C8977" i="31"/>
  <c r="C8978" i="31"/>
  <c r="C8979" i="31"/>
  <c r="C8980" i="31"/>
  <c r="C8981" i="31"/>
  <c r="C8982" i="31"/>
  <c r="C8983" i="31"/>
  <c r="C8984" i="31"/>
  <c r="C8985" i="31"/>
  <c r="C8986" i="31"/>
  <c r="C8987" i="31"/>
  <c r="C8988" i="31"/>
  <c r="C8989" i="31"/>
  <c r="C8990" i="31"/>
  <c r="C8991" i="31"/>
  <c r="C8992" i="31"/>
  <c r="C8993" i="31"/>
  <c r="C8994" i="31"/>
  <c r="C8995" i="31"/>
  <c r="C8996" i="31"/>
  <c r="C8997" i="31"/>
  <c r="C8998" i="31"/>
  <c r="C8999" i="31"/>
  <c r="C9000" i="31"/>
  <c r="C9001" i="31"/>
  <c r="C9002" i="31"/>
  <c r="C9003" i="31"/>
  <c r="C9004" i="31"/>
  <c r="C9005" i="31"/>
  <c r="C9006" i="31"/>
  <c r="C9007" i="31"/>
  <c r="C9008" i="31"/>
  <c r="C9009" i="31"/>
  <c r="C9010" i="31"/>
  <c r="C9011" i="31"/>
  <c r="C9012" i="31"/>
  <c r="C9013" i="31"/>
  <c r="C9014" i="31"/>
  <c r="C9015" i="31"/>
  <c r="C9016" i="31"/>
  <c r="C9017" i="31"/>
  <c r="C9018" i="31"/>
  <c r="C9019" i="31"/>
  <c r="C9020" i="31"/>
  <c r="C9021" i="31"/>
  <c r="C9022" i="31"/>
  <c r="C9023" i="31"/>
  <c r="C9024" i="31"/>
  <c r="C9025" i="31"/>
  <c r="C9026" i="31"/>
  <c r="C9027" i="31"/>
  <c r="C9028" i="31"/>
  <c r="C9029" i="31"/>
  <c r="C9030" i="31"/>
  <c r="C9031" i="31"/>
  <c r="C9032" i="31"/>
  <c r="C9033" i="31"/>
  <c r="C9034" i="31"/>
  <c r="C9035" i="31"/>
  <c r="C9036" i="31"/>
  <c r="C9037" i="31"/>
  <c r="C9038" i="31"/>
  <c r="C9039" i="31"/>
  <c r="C9040" i="31"/>
  <c r="C9041" i="31"/>
  <c r="C9042" i="31"/>
  <c r="C9043" i="31"/>
  <c r="C9044" i="31"/>
  <c r="C9045" i="31"/>
  <c r="C9046" i="31"/>
  <c r="C9047" i="31"/>
  <c r="C9048" i="31"/>
  <c r="C9049" i="31"/>
  <c r="C9050" i="31"/>
  <c r="C9051" i="31"/>
  <c r="C9052" i="31"/>
  <c r="C9053" i="31"/>
  <c r="C9054" i="31"/>
  <c r="C9055" i="31"/>
  <c r="C9056" i="31"/>
  <c r="C9057" i="31"/>
  <c r="C9058" i="31"/>
  <c r="C9059" i="31"/>
  <c r="C9060" i="31"/>
  <c r="C9061" i="31"/>
  <c r="C9062" i="31"/>
  <c r="C9063" i="31"/>
  <c r="C9064" i="31"/>
  <c r="C9065" i="31"/>
  <c r="C9066" i="31"/>
  <c r="C9067" i="31"/>
  <c r="C9068" i="31"/>
  <c r="C9069" i="31"/>
  <c r="C9070" i="31"/>
  <c r="C9071" i="31"/>
  <c r="C9072" i="31"/>
  <c r="C9073" i="31"/>
  <c r="C9074" i="31"/>
  <c r="C9075" i="31"/>
  <c r="C9076" i="31"/>
  <c r="C9077" i="31"/>
  <c r="C9078" i="31"/>
  <c r="C9079" i="31"/>
  <c r="C9080" i="31"/>
  <c r="C9081" i="31"/>
  <c r="C9082" i="31"/>
  <c r="C9083" i="31"/>
  <c r="C9084" i="31"/>
  <c r="C9085" i="31"/>
  <c r="C9086" i="31"/>
  <c r="C9087" i="31"/>
  <c r="C9088" i="31"/>
  <c r="C9089" i="31"/>
  <c r="C9090" i="31"/>
  <c r="C9091" i="31"/>
  <c r="C9092" i="31"/>
  <c r="C9093" i="31"/>
  <c r="C9094" i="31"/>
  <c r="C9095" i="31"/>
  <c r="C9096" i="31"/>
  <c r="C9097" i="31"/>
  <c r="C9098" i="31"/>
  <c r="C9099" i="31"/>
  <c r="C9100" i="31"/>
  <c r="C9101" i="31"/>
  <c r="C9102" i="31"/>
  <c r="C9103" i="31"/>
  <c r="C9104" i="31"/>
  <c r="C9105" i="31"/>
  <c r="C9106" i="31"/>
  <c r="C9107" i="31"/>
  <c r="C9108" i="31"/>
  <c r="C9109" i="31"/>
  <c r="C9110" i="31"/>
  <c r="C9111" i="31"/>
  <c r="C9112" i="31"/>
  <c r="C9113" i="31"/>
  <c r="C9114" i="31"/>
  <c r="C9115" i="31"/>
  <c r="C9116" i="31"/>
  <c r="C9117" i="31"/>
  <c r="C9118" i="31"/>
  <c r="C9119" i="31"/>
  <c r="C9120" i="31"/>
  <c r="C9121" i="31"/>
  <c r="C9122" i="31"/>
  <c r="C9123" i="31"/>
  <c r="C9124" i="31"/>
  <c r="C9125" i="31"/>
  <c r="C9126" i="31"/>
  <c r="C9127" i="31"/>
  <c r="C9128" i="31"/>
  <c r="C9129" i="31"/>
  <c r="C9130" i="31"/>
  <c r="C9131" i="31"/>
  <c r="C9132" i="31"/>
  <c r="C9133" i="31"/>
  <c r="C9134" i="31"/>
  <c r="C9135" i="31"/>
  <c r="C9136" i="31"/>
  <c r="C9137" i="31"/>
  <c r="C9138" i="31"/>
  <c r="C9139" i="31"/>
  <c r="C9140" i="31"/>
  <c r="C9141" i="31"/>
  <c r="C9142" i="31"/>
  <c r="C9143" i="31"/>
  <c r="C9144" i="31"/>
  <c r="C9145" i="31"/>
  <c r="C9146" i="31"/>
  <c r="C9147" i="31"/>
  <c r="C9148" i="31"/>
  <c r="C9149" i="31"/>
  <c r="C9150" i="31"/>
  <c r="C9151" i="31"/>
  <c r="C9152" i="31"/>
  <c r="C9153" i="31"/>
  <c r="C9154" i="31"/>
  <c r="C9155" i="31"/>
  <c r="C9156" i="31"/>
  <c r="C9157" i="31"/>
  <c r="C9158" i="31"/>
  <c r="C9159" i="31"/>
  <c r="C9160" i="31"/>
  <c r="C9161" i="31"/>
  <c r="C9162" i="31"/>
  <c r="C9163" i="31"/>
  <c r="C9164" i="31"/>
  <c r="C9165" i="31"/>
  <c r="C9166" i="31"/>
  <c r="C9167" i="31"/>
  <c r="C9168" i="31"/>
  <c r="C9169" i="31"/>
  <c r="C9170" i="31"/>
  <c r="C9171" i="31"/>
  <c r="C9172" i="31"/>
  <c r="C9173" i="31"/>
  <c r="C9174" i="31"/>
  <c r="C9175" i="31"/>
  <c r="C9176" i="31"/>
  <c r="C9177" i="31"/>
  <c r="C9178" i="31"/>
  <c r="C9179" i="31"/>
  <c r="C9180" i="31"/>
  <c r="C9181" i="31"/>
  <c r="C9182" i="31"/>
  <c r="C9183" i="31"/>
  <c r="C9184" i="31"/>
  <c r="C9185" i="31"/>
  <c r="C9186" i="31"/>
  <c r="C9187" i="31"/>
  <c r="C9188" i="31"/>
  <c r="C9189" i="31"/>
  <c r="C9190" i="31"/>
  <c r="C9191" i="31"/>
  <c r="C9192" i="31"/>
  <c r="C9193" i="31"/>
  <c r="C9194" i="31"/>
  <c r="C9195" i="31"/>
  <c r="C9196" i="31"/>
  <c r="C9197" i="31"/>
  <c r="C9198" i="31"/>
  <c r="C9199" i="31"/>
  <c r="C9200" i="31"/>
  <c r="C9201" i="31"/>
  <c r="C9202" i="31"/>
  <c r="C9203" i="31"/>
  <c r="C9204" i="31"/>
  <c r="C9205" i="31"/>
  <c r="C9206" i="31"/>
  <c r="C9207" i="31"/>
  <c r="C9208" i="31"/>
  <c r="C9209" i="31"/>
  <c r="C9210" i="31"/>
  <c r="C9211" i="31"/>
  <c r="C9212" i="31"/>
  <c r="C9213" i="31"/>
  <c r="C9214" i="31"/>
  <c r="C9215" i="31"/>
  <c r="C9216" i="31"/>
  <c r="C9217" i="31"/>
  <c r="C9218" i="31"/>
  <c r="C9219" i="31"/>
  <c r="C9220" i="31"/>
  <c r="C9221" i="31"/>
  <c r="C9222" i="31"/>
  <c r="C9223" i="31"/>
  <c r="C9224" i="31"/>
  <c r="C9225" i="31"/>
  <c r="C9226" i="31"/>
  <c r="C9227" i="31"/>
  <c r="C9228" i="31"/>
  <c r="C9229" i="31"/>
  <c r="C9230" i="31"/>
  <c r="C9231" i="31"/>
  <c r="C9232" i="31"/>
  <c r="C9233" i="31"/>
  <c r="C9234" i="31"/>
  <c r="C9235" i="31"/>
  <c r="C9236" i="31"/>
  <c r="C9237" i="31"/>
  <c r="C9238" i="31"/>
  <c r="C9239" i="31"/>
  <c r="C9240" i="31"/>
  <c r="C9241" i="31"/>
  <c r="C9242" i="31"/>
  <c r="C9243" i="31"/>
  <c r="C9244" i="31"/>
  <c r="C9245" i="31"/>
  <c r="C9246" i="31"/>
  <c r="C9247" i="31"/>
  <c r="C9248" i="31"/>
  <c r="C9249" i="31"/>
  <c r="C9250" i="31"/>
  <c r="C9251" i="31"/>
  <c r="C9252" i="31"/>
  <c r="C9253" i="31"/>
  <c r="C9254" i="31"/>
  <c r="C9255" i="31"/>
  <c r="C9256" i="31"/>
  <c r="C9257" i="31"/>
  <c r="C9258" i="31"/>
  <c r="C9259" i="31"/>
  <c r="C9260" i="31"/>
  <c r="C9261" i="31"/>
  <c r="C9262" i="31"/>
  <c r="C9263" i="31"/>
  <c r="C9264" i="31"/>
  <c r="C9265" i="31"/>
  <c r="C9266" i="31"/>
  <c r="C9267" i="31"/>
  <c r="C9268" i="31"/>
  <c r="C9269" i="31"/>
  <c r="C9270" i="31"/>
  <c r="C9271" i="31"/>
  <c r="C9272" i="31"/>
  <c r="C9273" i="31"/>
  <c r="C9274" i="31"/>
  <c r="C9275" i="31"/>
  <c r="C9276" i="31"/>
  <c r="C9277" i="31"/>
  <c r="C9278" i="31"/>
  <c r="C9279" i="31"/>
  <c r="C9280" i="31"/>
  <c r="C9281" i="31"/>
  <c r="C9282" i="31"/>
  <c r="C9283" i="31"/>
  <c r="C9284" i="31"/>
  <c r="C9285" i="31"/>
  <c r="C9286" i="31"/>
  <c r="C9287" i="31"/>
  <c r="C9288" i="31"/>
  <c r="C9289" i="31"/>
  <c r="C9290" i="31"/>
  <c r="C9291" i="31"/>
  <c r="C9292" i="31"/>
  <c r="C9293" i="31"/>
  <c r="C9294" i="31"/>
  <c r="C9295" i="31"/>
  <c r="C9296" i="31"/>
  <c r="C9297" i="31"/>
  <c r="C9298" i="31"/>
  <c r="C9299" i="31"/>
  <c r="C9300" i="31"/>
  <c r="C9301" i="31"/>
  <c r="C9302" i="31"/>
  <c r="C9303" i="31"/>
  <c r="C9304" i="31"/>
  <c r="C9305" i="31"/>
  <c r="C9306" i="31"/>
  <c r="C9307" i="31"/>
  <c r="C9308" i="31"/>
  <c r="C9309" i="31"/>
  <c r="C9310" i="31"/>
  <c r="C9311" i="31"/>
  <c r="C9312" i="31"/>
  <c r="C9313" i="31"/>
  <c r="C9314" i="31"/>
  <c r="C9315" i="31"/>
  <c r="C9316" i="31"/>
  <c r="C9317" i="31"/>
  <c r="C9318" i="31"/>
  <c r="C9319" i="31"/>
  <c r="C9320" i="31"/>
  <c r="C9321" i="31"/>
  <c r="C9322" i="31"/>
  <c r="C9323" i="31"/>
  <c r="C9324" i="31"/>
  <c r="C9325" i="31"/>
  <c r="C9326" i="31"/>
  <c r="C9327" i="31"/>
  <c r="C9328" i="31"/>
  <c r="C9329" i="31"/>
  <c r="C9330" i="31"/>
  <c r="C9331" i="31"/>
  <c r="C9332" i="31"/>
  <c r="C9333" i="31"/>
  <c r="C9334" i="31"/>
  <c r="C9335" i="31"/>
  <c r="C9336" i="31"/>
  <c r="C9337" i="31"/>
  <c r="C9338" i="31"/>
  <c r="C9339" i="31"/>
  <c r="C9340" i="31"/>
  <c r="C9341" i="31"/>
  <c r="C9342" i="31"/>
  <c r="C9343" i="31"/>
  <c r="C9344" i="31"/>
  <c r="C9345" i="31"/>
  <c r="C9346" i="31"/>
  <c r="C9347" i="31"/>
  <c r="C9348" i="31"/>
  <c r="C9349" i="31"/>
  <c r="C9350" i="31"/>
  <c r="C9351" i="31"/>
  <c r="C9352" i="31"/>
  <c r="C9353" i="31"/>
  <c r="C9354" i="31"/>
  <c r="C9355" i="31"/>
  <c r="C9356" i="31"/>
  <c r="C9357" i="31"/>
  <c r="C9358" i="31"/>
  <c r="C9359" i="31"/>
  <c r="C9360" i="31"/>
  <c r="C9361" i="31"/>
  <c r="C9362" i="31"/>
  <c r="C9363" i="31"/>
  <c r="C9364" i="31"/>
  <c r="C9365" i="31"/>
  <c r="C9366" i="31"/>
  <c r="C9367" i="31"/>
  <c r="C9368" i="31"/>
  <c r="C9369" i="31"/>
  <c r="C9370" i="31"/>
  <c r="C9371" i="31"/>
  <c r="C9372" i="31"/>
  <c r="C9373" i="31"/>
  <c r="C9374" i="31"/>
  <c r="C9375" i="31"/>
  <c r="C9376" i="31"/>
  <c r="C9377" i="31"/>
  <c r="C9378" i="31"/>
  <c r="C9379" i="31"/>
  <c r="C9380" i="31"/>
  <c r="C9381" i="31"/>
  <c r="C9382" i="31"/>
  <c r="C9383" i="31"/>
  <c r="C9384" i="31"/>
  <c r="C9385" i="31"/>
  <c r="C9386" i="31"/>
  <c r="C9387" i="31"/>
  <c r="C9388" i="31"/>
  <c r="C9389" i="31"/>
  <c r="C9390" i="31"/>
  <c r="C9391" i="31"/>
  <c r="C9392" i="31"/>
  <c r="C9393" i="31"/>
  <c r="C9394" i="31"/>
  <c r="C9395" i="31"/>
  <c r="C9396" i="31"/>
  <c r="C9397" i="31"/>
  <c r="C9398" i="31"/>
  <c r="C9399" i="31"/>
  <c r="C9400" i="31"/>
  <c r="C9401" i="31"/>
  <c r="C9402" i="31"/>
  <c r="C9403" i="31"/>
  <c r="C9404" i="31"/>
  <c r="C9405" i="31"/>
  <c r="C9406" i="31"/>
  <c r="C9407" i="31"/>
  <c r="C9408" i="31"/>
  <c r="C9409" i="31"/>
  <c r="C9410" i="31"/>
  <c r="C9411" i="31"/>
  <c r="C9412" i="31"/>
  <c r="C9413" i="31"/>
  <c r="C9414" i="31"/>
  <c r="C9415" i="31"/>
  <c r="C9416" i="31"/>
  <c r="C9417" i="31"/>
  <c r="C9418" i="31"/>
  <c r="C9419" i="31"/>
  <c r="C9420" i="31"/>
  <c r="C9421" i="31"/>
  <c r="C9422" i="31"/>
  <c r="C9423" i="31"/>
  <c r="C9424" i="31"/>
  <c r="C9425" i="31"/>
  <c r="C9426" i="31"/>
  <c r="C9427" i="31"/>
  <c r="C9428" i="31"/>
  <c r="C9429" i="31"/>
  <c r="C9430" i="31"/>
  <c r="C9431" i="31"/>
  <c r="C9432" i="31"/>
  <c r="C9433" i="31"/>
  <c r="C9434" i="31"/>
  <c r="C9435" i="31"/>
  <c r="C9436" i="31"/>
  <c r="C9437" i="31"/>
  <c r="C9438" i="31"/>
  <c r="C9439" i="31"/>
  <c r="C9440" i="31"/>
  <c r="C9441" i="31"/>
  <c r="C9442" i="31"/>
  <c r="C9443" i="31"/>
  <c r="C9444" i="31"/>
  <c r="C9445" i="31"/>
  <c r="C9446" i="31"/>
  <c r="C9447" i="31"/>
  <c r="C9448" i="31"/>
  <c r="C9449" i="31"/>
  <c r="C9450" i="31"/>
  <c r="C9451" i="31"/>
  <c r="C9452" i="31"/>
  <c r="C9453" i="31"/>
  <c r="C9454" i="31"/>
  <c r="C9455" i="31"/>
  <c r="C9456" i="31"/>
  <c r="C9457" i="31"/>
  <c r="C9458" i="31"/>
  <c r="C9459" i="31"/>
  <c r="C9460" i="31"/>
  <c r="C9461" i="31"/>
  <c r="C9462" i="31"/>
  <c r="C9463" i="31"/>
  <c r="C9464" i="31"/>
  <c r="C9465" i="31"/>
  <c r="C9466" i="31"/>
  <c r="C9467" i="31"/>
  <c r="C9468" i="31"/>
  <c r="C9469" i="31"/>
  <c r="C9470" i="31"/>
  <c r="C9471" i="31"/>
  <c r="C9472" i="31"/>
  <c r="C9473" i="31"/>
  <c r="C9474" i="31"/>
  <c r="C9475" i="31"/>
  <c r="C9476" i="31"/>
  <c r="C9477" i="31"/>
  <c r="C9478" i="31"/>
  <c r="C9479" i="31"/>
  <c r="C9480" i="31"/>
  <c r="C9481" i="31"/>
  <c r="C9482" i="31"/>
  <c r="C9483" i="31"/>
  <c r="C9484" i="31"/>
  <c r="C9485" i="31"/>
  <c r="C9486" i="31"/>
  <c r="C9487" i="31"/>
  <c r="C9488" i="31"/>
  <c r="C9489" i="31"/>
  <c r="C9490" i="31"/>
  <c r="C9491" i="31"/>
  <c r="C9492" i="31"/>
  <c r="C9493" i="31"/>
  <c r="C9494" i="31"/>
  <c r="C9495" i="31"/>
  <c r="C9496" i="31"/>
  <c r="C9497" i="31"/>
  <c r="C9498" i="31"/>
  <c r="C9499" i="31"/>
  <c r="C9500" i="31"/>
  <c r="C9501" i="31"/>
  <c r="C9502" i="31"/>
  <c r="C9503" i="31"/>
  <c r="C9504" i="31"/>
  <c r="C9505" i="31"/>
  <c r="C9506" i="31"/>
  <c r="C9507" i="31"/>
  <c r="C9508" i="31"/>
  <c r="C9509" i="31"/>
  <c r="C9510" i="31"/>
  <c r="C9511" i="31"/>
  <c r="C9512" i="31"/>
  <c r="C9513" i="31"/>
  <c r="C9514" i="31"/>
  <c r="C9515" i="31"/>
  <c r="C9516" i="31"/>
  <c r="C9517" i="31"/>
  <c r="C9518" i="31"/>
  <c r="C9519" i="31"/>
  <c r="C9520" i="31"/>
  <c r="C9521" i="31"/>
  <c r="C9522" i="31"/>
  <c r="C9523" i="31"/>
  <c r="C9524" i="31"/>
  <c r="C9525" i="31"/>
  <c r="C9526" i="31"/>
  <c r="C9527" i="31"/>
  <c r="C9528" i="31"/>
  <c r="C9529" i="31"/>
  <c r="C9530" i="31"/>
  <c r="C9531" i="31"/>
  <c r="C9532" i="31"/>
  <c r="C9533" i="31"/>
  <c r="C9534" i="31"/>
  <c r="C9535" i="31"/>
  <c r="C9536" i="31"/>
  <c r="C9537" i="31"/>
  <c r="C9538" i="31"/>
  <c r="C9539" i="31"/>
  <c r="C9540" i="31"/>
  <c r="C9541" i="31"/>
  <c r="C9542" i="31"/>
  <c r="C9543" i="31"/>
  <c r="C9544" i="31"/>
  <c r="C9545" i="31"/>
  <c r="C9546" i="31"/>
  <c r="C9547" i="31"/>
  <c r="C9548" i="31"/>
  <c r="C9549" i="31"/>
  <c r="C9550" i="31"/>
  <c r="C9551" i="31"/>
  <c r="C9552" i="31"/>
  <c r="C9553" i="31"/>
  <c r="C9554" i="31"/>
  <c r="C9555" i="31"/>
  <c r="C9556" i="31"/>
  <c r="C9557" i="31"/>
  <c r="C9558" i="31"/>
  <c r="C9559" i="31"/>
  <c r="C9560" i="31"/>
  <c r="C9561" i="31"/>
  <c r="C9562" i="31"/>
  <c r="C9563" i="31"/>
  <c r="C9564" i="31"/>
  <c r="C9565" i="31"/>
  <c r="C9566" i="31"/>
  <c r="C9567" i="31"/>
  <c r="C9568" i="31"/>
  <c r="C9569" i="31"/>
  <c r="C9570" i="31"/>
  <c r="C9571" i="31"/>
  <c r="C9572" i="31"/>
  <c r="C9573" i="31"/>
  <c r="C9574" i="31"/>
  <c r="C9575" i="31"/>
  <c r="C9576" i="31"/>
  <c r="C9577" i="31"/>
  <c r="C9578" i="31"/>
  <c r="C9579" i="31"/>
  <c r="C9580" i="31"/>
  <c r="C9581" i="31"/>
  <c r="C9582" i="31"/>
  <c r="C9583" i="31"/>
  <c r="C9584" i="31"/>
  <c r="C9585" i="31"/>
  <c r="C9586" i="31"/>
  <c r="C9587" i="31"/>
  <c r="C9588" i="31"/>
  <c r="C9589" i="31"/>
  <c r="C9590" i="31"/>
  <c r="C9591" i="31"/>
  <c r="C9592" i="31"/>
  <c r="C9593" i="31"/>
  <c r="C9594" i="31"/>
  <c r="C9595" i="31"/>
  <c r="C9596" i="31"/>
  <c r="C9597" i="31"/>
  <c r="C9598" i="31"/>
  <c r="C9599" i="31"/>
  <c r="C9600" i="31"/>
  <c r="C9601" i="31"/>
  <c r="C9602" i="31"/>
  <c r="C9603" i="31"/>
  <c r="C9604" i="31"/>
  <c r="C9605" i="31"/>
  <c r="C9606" i="31"/>
  <c r="C9607" i="31"/>
  <c r="C9608" i="31"/>
  <c r="C9609" i="31"/>
  <c r="C9610" i="31"/>
  <c r="C9611" i="31"/>
  <c r="C9612" i="31"/>
  <c r="C9613" i="31"/>
  <c r="C9614" i="31"/>
  <c r="C9615" i="31"/>
  <c r="C9616" i="31"/>
  <c r="C9617" i="31"/>
  <c r="C9618" i="31"/>
  <c r="C9619" i="31"/>
  <c r="C9620" i="31"/>
  <c r="C9621" i="31"/>
  <c r="C9622" i="31"/>
  <c r="C9623" i="31"/>
  <c r="C9624" i="31"/>
  <c r="C9625" i="31"/>
  <c r="C9626" i="31"/>
  <c r="C9627" i="31"/>
  <c r="C9628" i="31"/>
  <c r="C9629" i="31"/>
  <c r="C9630" i="31"/>
  <c r="C9631" i="31"/>
  <c r="C9632" i="31"/>
  <c r="C9633" i="31"/>
  <c r="C9634" i="31"/>
  <c r="C9635" i="31"/>
  <c r="C9636" i="31"/>
  <c r="C9637" i="31"/>
  <c r="C9638" i="31"/>
  <c r="C9639" i="31"/>
  <c r="C9640" i="31"/>
  <c r="C9641" i="31"/>
  <c r="C9642" i="31"/>
  <c r="C9643" i="31"/>
  <c r="C9644" i="31"/>
  <c r="C9645" i="31"/>
  <c r="C9646" i="31"/>
  <c r="C9647" i="31"/>
  <c r="C9648" i="31"/>
  <c r="C9649" i="31"/>
  <c r="C9650" i="31"/>
  <c r="C9651" i="31"/>
  <c r="C9652" i="31"/>
  <c r="C9653" i="31"/>
  <c r="C9654" i="31"/>
  <c r="C9655" i="31"/>
  <c r="C9656" i="31"/>
  <c r="C9657" i="31"/>
  <c r="C9658" i="31"/>
  <c r="C9659" i="31"/>
  <c r="C9660" i="31"/>
  <c r="C9661" i="31"/>
  <c r="C9662" i="31"/>
  <c r="C9663" i="31"/>
  <c r="C9664" i="31"/>
  <c r="C9665" i="31"/>
  <c r="C9666" i="31"/>
  <c r="C9667" i="31"/>
  <c r="C9668" i="31"/>
  <c r="C9669" i="31"/>
  <c r="C9670" i="31"/>
  <c r="C9671" i="31"/>
  <c r="C9672" i="31"/>
  <c r="C9673" i="31"/>
  <c r="C9674" i="31"/>
  <c r="C9675" i="31"/>
  <c r="C9676" i="31"/>
  <c r="C9677" i="31"/>
  <c r="C9678" i="31"/>
  <c r="C9679" i="31"/>
  <c r="C9680" i="31"/>
  <c r="C9681" i="31"/>
  <c r="C9682" i="31"/>
  <c r="C9683" i="31"/>
  <c r="C9684" i="31"/>
  <c r="C9685" i="31"/>
  <c r="C9686" i="31"/>
  <c r="C9687" i="31"/>
  <c r="C9688" i="31"/>
  <c r="C9689" i="31"/>
  <c r="C9690" i="31"/>
  <c r="C9691" i="31"/>
  <c r="C9692" i="31"/>
  <c r="C9693" i="31"/>
  <c r="C9694" i="31"/>
  <c r="C9695" i="31"/>
  <c r="C9696" i="31"/>
  <c r="C9697" i="31"/>
  <c r="C9698" i="31"/>
  <c r="C9699" i="31"/>
  <c r="C9700" i="31"/>
  <c r="C9701" i="31"/>
  <c r="C9702" i="31"/>
  <c r="C9703" i="31"/>
  <c r="C9704" i="31"/>
  <c r="C9705" i="31"/>
  <c r="C9706" i="31"/>
  <c r="C9707" i="31"/>
  <c r="C9708" i="31"/>
  <c r="C9709" i="31"/>
  <c r="C9710" i="31"/>
  <c r="C9711" i="31"/>
  <c r="C9712" i="31"/>
  <c r="C9713" i="31"/>
  <c r="C9714" i="31"/>
  <c r="C9715" i="31"/>
  <c r="C9716" i="31"/>
  <c r="C9717" i="31"/>
  <c r="C9718" i="31"/>
  <c r="C9719" i="31"/>
  <c r="C9720" i="31"/>
  <c r="C9721" i="31"/>
  <c r="C9722" i="31"/>
  <c r="C9723" i="31"/>
  <c r="C9724" i="31"/>
  <c r="C9725" i="31"/>
  <c r="C9726" i="31"/>
  <c r="C9727" i="31"/>
  <c r="C9728" i="31"/>
  <c r="C9729" i="31"/>
  <c r="C9730" i="31"/>
  <c r="C9731" i="31"/>
  <c r="C9732" i="31"/>
  <c r="C9733" i="31"/>
  <c r="C9734" i="31"/>
  <c r="C9735" i="31"/>
  <c r="C9736" i="31"/>
  <c r="C9737" i="31"/>
  <c r="C9738" i="31"/>
  <c r="C9739" i="31"/>
  <c r="C9740" i="31"/>
  <c r="C9741" i="31"/>
  <c r="C9742" i="31"/>
  <c r="C9743" i="31"/>
  <c r="C9744" i="31"/>
  <c r="C9745" i="31"/>
  <c r="C9746" i="31"/>
  <c r="C9747" i="31"/>
  <c r="C9748" i="31"/>
  <c r="C9749" i="31"/>
  <c r="C9750" i="31"/>
  <c r="C9751" i="31"/>
  <c r="C9752" i="31"/>
  <c r="C9753" i="31"/>
  <c r="C9754" i="31"/>
  <c r="C9755" i="31"/>
  <c r="C9756" i="31"/>
  <c r="C9757" i="31"/>
  <c r="C9758" i="31"/>
  <c r="C9759" i="31"/>
  <c r="C9760" i="31"/>
  <c r="C9761" i="31"/>
  <c r="C9762" i="31"/>
  <c r="C9763" i="31"/>
  <c r="C9764" i="31"/>
  <c r="C9765" i="31"/>
  <c r="C9766" i="31"/>
  <c r="C9767" i="31"/>
  <c r="C9768" i="31"/>
  <c r="C9769" i="31"/>
  <c r="C9770" i="31"/>
  <c r="C9771" i="31"/>
  <c r="C9772" i="31"/>
  <c r="C9773" i="31"/>
  <c r="C9774" i="31"/>
  <c r="C9775" i="31"/>
  <c r="C9776" i="31"/>
  <c r="C9777" i="31"/>
  <c r="C9778" i="31"/>
  <c r="C9779" i="31"/>
  <c r="C9780" i="31"/>
  <c r="C9781" i="31"/>
  <c r="C9782" i="31"/>
  <c r="C9783" i="31"/>
  <c r="C9784" i="31"/>
  <c r="C9785" i="31"/>
  <c r="C9786" i="31"/>
  <c r="C9787" i="31"/>
  <c r="C9788" i="31"/>
  <c r="C9789" i="31"/>
  <c r="C9790" i="31"/>
  <c r="C9791" i="31"/>
  <c r="C9792" i="31"/>
  <c r="C9793" i="31"/>
  <c r="C9794" i="31"/>
  <c r="C9795" i="31"/>
  <c r="C9796" i="31"/>
  <c r="C9797" i="31"/>
  <c r="C9798" i="31"/>
  <c r="C9799" i="31"/>
  <c r="C9800" i="31"/>
  <c r="C9801" i="31"/>
  <c r="C9802" i="31"/>
  <c r="C9803" i="31"/>
  <c r="C9804" i="31"/>
  <c r="C9805" i="31"/>
  <c r="C9806" i="31"/>
  <c r="C9807" i="31"/>
  <c r="C9808" i="31"/>
  <c r="C9809" i="31"/>
  <c r="C9810" i="31"/>
  <c r="C9811" i="31"/>
  <c r="C9812" i="31"/>
  <c r="C9813" i="31"/>
  <c r="C9814" i="31"/>
  <c r="C9815" i="31"/>
  <c r="C9816" i="31"/>
  <c r="C9817" i="31"/>
  <c r="C9818" i="31"/>
  <c r="C9819" i="31"/>
  <c r="C9820" i="31"/>
  <c r="C9821" i="31"/>
  <c r="C9822" i="31"/>
  <c r="C9823" i="31"/>
  <c r="C9824" i="31"/>
  <c r="C9825" i="31"/>
  <c r="C9826" i="31"/>
  <c r="C9827" i="31"/>
  <c r="C9828" i="31"/>
  <c r="C9829" i="31"/>
  <c r="C9830" i="31"/>
  <c r="C9831" i="31"/>
  <c r="C9832" i="31"/>
  <c r="C9833" i="31"/>
  <c r="C9834" i="31"/>
  <c r="C9835" i="31"/>
  <c r="C9836" i="31"/>
  <c r="C9837" i="31"/>
  <c r="C9838" i="31"/>
  <c r="C9839" i="31"/>
  <c r="C9840" i="31"/>
  <c r="C9841" i="31"/>
  <c r="C9842" i="31"/>
  <c r="C9843" i="31"/>
  <c r="C9844" i="31"/>
  <c r="C9845" i="31"/>
  <c r="C9846" i="31"/>
  <c r="C9847" i="31"/>
  <c r="C9848" i="31"/>
  <c r="C9849" i="31"/>
  <c r="C9850" i="31"/>
  <c r="C9851" i="31"/>
  <c r="C9852" i="31"/>
  <c r="C9853" i="31"/>
  <c r="C9854" i="31"/>
  <c r="C9855" i="31"/>
  <c r="C9856" i="31"/>
  <c r="C9857" i="31"/>
  <c r="C9858" i="31"/>
  <c r="C9859" i="31"/>
  <c r="C9860" i="31"/>
  <c r="C9861" i="31"/>
  <c r="C9862" i="31"/>
  <c r="C9863" i="31"/>
  <c r="C9864" i="31"/>
  <c r="C9865" i="31"/>
  <c r="C9866" i="31"/>
  <c r="C9867" i="31"/>
  <c r="C9868" i="31"/>
  <c r="C9869" i="31"/>
  <c r="C9870" i="31"/>
  <c r="C9871" i="31"/>
  <c r="C9872" i="31"/>
  <c r="C9873" i="31"/>
  <c r="C9874" i="31"/>
  <c r="C9875" i="31"/>
  <c r="C9876" i="31"/>
  <c r="C9877" i="31"/>
  <c r="C9878" i="31"/>
  <c r="C9879" i="31"/>
  <c r="C9880" i="31"/>
  <c r="C9881" i="31"/>
  <c r="C9882" i="31"/>
  <c r="C9883" i="31"/>
  <c r="C9884" i="31"/>
  <c r="C9885" i="31"/>
  <c r="C9886" i="31"/>
  <c r="C9887" i="31"/>
  <c r="C9888" i="31"/>
  <c r="C9889" i="31"/>
  <c r="C9890" i="31"/>
  <c r="C9891" i="31"/>
  <c r="C9892" i="31"/>
  <c r="C9893" i="31"/>
  <c r="C9894" i="31"/>
  <c r="C9895" i="31"/>
  <c r="C9896" i="31"/>
  <c r="C9897" i="31"/>
  <c r="C9898" i="31"/>
  <c r="C9899" i="31"/>
  <c r="C9900" i="31"/>
  <c r="C9901" i="31"/>
  <c r="C9902" i="31"/>
  <c r="C9903" i="31"/>
  <c r="C9904" i="31"/>
  <c r="C9905" i="31"/>
  <c r="C9906" i="31"/>
  <c r="C9907" i="31"/>
  <c r="C9908" i="31"/>
  <c r="C9909" i="31"/>
  <c r="C9910" i="31"/>
  <c r="C9911" i="31"/>
  <c r="C9912" i="31"/>
  <c r="C9913" i="31"/>
  <c r="C9914" i="31"/>
  <c r="C9915" i="31"/>
  <c r="C9916" i="31"/>
  <c r="C9917" i="31"/>
  <c r="C9918" i="31"/>
  <c r="C9919" i="31"/>
  <c r="C9920" i="31"/>
  <c r="C9921" i="31"/>
  <c r="C9922" i="31"/>
  <c r="C9923" i="31"/>
  <c r="C9924" i="31"/>
  <c r="C9925" i="31"/>
  <c r="C9926" i="31"/>
  <c r="C9927" i="31"/>
  <c r="C9928" i="31"/>
  <c r="C9929" i="31"/>
  <c r="C9930" i="31"/>
  <c r="C9931" i="31"/>
  <c r="C9932" i="31"/>
  <c r="C9933" i="31"/>
  <c r="C9934" i="31"/>
  <c r="C9935" i="31"/>
  <c r="C9936" i="31"/>
  <c r="C9937" i="31"/>
  <c r="C9938" i="31"/>
  <c r="C9939" i="31"/>
  <c r="C9940" i="31"/>
  <c r="C9941" i="31"/>
  <c r="C9942" i="31"/>
  <c r="C9943" i="31"/>
  <c r="C9944" i="31"/>
  <c r="C9945" i="31"/>
  <c r="C9946" i="31"/>
  <c r="C9947" i="31"/>
  <c r="C9948" i="31"/>
  <c r="C9949" i="31"/>
  <c r="C9950" i="31"/>
  <c r="C9951" i="31"/>
  <c r="C9952" i="31"/>
  <c r="C9953" i="31"/>
  <c r="C9954" i="31"/>
  <c r="C9955" i="31"/>
  <c r="C9956" i="31"/>
  <c r="C9957" i="31"/>
  <c r="C9958" i="31"/>
  <c r="C9959" i="31"/>
  <c r="C9960" i="31"/>
  <c r="C9961" i="31"/>
  <c r="C9962" i="31"/>
  <c r="C9963" i="31"/>
  <c r="C9964" i="31"/>
  <c r="C9965" i="31"/>
  <c r="C9966" i="31"/>
  <c r="C9967" i="31"/>
  <c r="C9968" i="31"/>
  <c r="C9969" i="31"/>
  <c r="C9970" i="31"/>
  <c r="C9971" i="31"/>
  <c r="C9972" i="31"/>
  <c r="C9973" i="31"/>
  <c r="C9974" i="31"/>
  <c r="C9975" i="31"/>
  <c r="C9976" i="31"/>
  <c r="C9977" i="31"/>
  <c r="C9978" i="31"/>
  <c r="C9979" i="31"/>
  <c r="C9980" i="31"/>
  <c r="C9981" i="31"/>
  <c r="C9982" i="31"/>
  <c r="C9983" i="31"/>
  <c r="C9984" i="31"/>
  <c r="C9985" i="31"/>
  <c r="C9986" i="31"/>
  <c r="C9987" i="31"/>
  <c r="C9988" i="31"/>
  <c r="C9989" i="31"/>
  <c r="C9990" i="31"/>
  <c r="C9991" i="31"/>
  <c r="C9992" i="31"/>
  <c r="C9993" i="31"/>
  <c r="C9994" i="31"/>
  <c r="C9995" i="31"/>
  <c r="C9996" i="31"/>
  <c r="C9997" i="31"/>
  <c r="C9998" i="31"/>
  <c r="C9999" i="31"/>
  <c r="C10000" i="31"/>
  <c r="C10001" i="31"/>
  <c r="C10002" i="31"/>
  <c r="C10003" i="31"/>
  <c r="C10004" i="31"/>
  <c r="C10005" i="31"/>
  <c r="C10006" i="31"/>
  <c r="C10007" i="31"/>
  <c r="C10008" i="31"/>
  <c r="C10009" i="31"/>
  <c r="C10010" i="31"/>
  <c r="C10011" i="31"/>
  <c r="C10012" i="31"/>
  <c r="C10013" i="31"/>
  <c r="C10014" i="31"/>
  <c r="C10015" i="31"/>
  <c r="C10016" i="31"/>
  <c r="C10017" i="31"/>
  <c r="C10018" i="31"/>
  <c r="C10019" i="31"/>
  <c r="C10020" i="31"/>
  <c r="C10021" i="31"/>
  <c r="C10022" i="31"/>
  <c r="C10023" i="31"/>
  <c r="C10024" i="31"/>
  <c r="C10025" i="31"/>
  <c r="C10026" i="31"/>
  <c r="C10027" i="31"/>
  <c r="C10028" i="31"/>
  <c r="C10029" i="31"/>
  <c r="C10030" i="31"/>
  <c r="C10031" i="31"/>
  <c r="C10032" i="31"/>
  <c r="C10033" i="31"/>
  <c r="C10034" i="31"/>
  <c r="C10035" i="31"/>
  <c r="C10036" i="31"/>
  <c r="C10037" i="31"/>
  <c r="C10038" i="31"/>
  <c r="C10039" i="31"/>
  <c r="C10040" i="31"/>
  <c r="C10041" i="31"/>
  <c r="C10042" i="31"/>
  <c r="C10043" i="31"/>
  <c r="C10044" i="31"/>
  <c r="C10045" i="31"/>
  <c r="C10046" i="31"/>
  <c r="C10047" i="31"/>
  <c r="C10048" i="31"/>
  <c r="C10049" i="31"/>
  <c r="C10050" i="31"/>
  <c r="C10051" i="31"/>
  <c r="C10052" i="31"/>
  <c r="C10053" i="31"/>
  <c r="C10054" i="31"/>
  <c r="C10055" i="31"/>
  <c r="C10056" i="31"/>
  <c r="C10057" i="31"/>
  <c r="C10058" i="31"/>
  <c r="C10059" i="31"/>
  <c r="C10060" i="31"/>
  <c r="C10061" i="31"/>
  <c r="C10062" i="31"/>
  <c r="C10063" i="31"/>
  <c r="C10064" i="31"/>
  <c r="C10065" i="31"/>
  <c r="C10066" i="31"/>
  <c r="C10067" i="31"/>
  <c r="C10068" i="31"/>
  <c r="C10069" i="31"/>
  <c r="C10070" i="31"/>
  <c r="C10071" i="31"/>
  <c r="C10072" i="31"/>
  <c r="C10073" i="31"/>
  <c r="C10074" i="31"/>
  <c r="C10075" i="31"/>
  <c r="C10076" i="31"/>
  <c r="C10077" i="31"/>
  <c r="C10078" i="31"/>
  <c r="C10079" i="31"/>
  <c r="C10080" i="31"/>
  <c r="C10081" i="31"/>
  <c r="C10082" i="31"/>
  <c r="C10083" i="31"/>
  <c r="C10084" i="31"/>
  <c r="C10085" i="31"/>
  <c r="C10086" i="31"/>
  <c r="C10087" i="31"/>
  <c r="C10088" i="31"/>
  <c r="C10089" i="31"/>
  <c r="C10090" i="31"/>
  <c r="C10091" i="31"/>
  <c r="C10092" i="31"/>
  <c r="C10093" i="31"/>
  <c r="C10094" i="31"/>
  <c r="C10095" i="31"/>
  <c r="C10096" i="31"/>
  <c r="C10097" i="31"/>
  <c r="C10098" i="31"/>
  <c r="C10099" i="31"/>
  <c r="C10100" i="31"/>
  <c r="C10101" i="31"/>
  <c r="C10102" i="31"/>
  <c r="C10103" i="31"/>
  <c r="C10104" i="31"/>
  <c r="C10105" i="31"/>
  <c r="C10106" i="31"/>
  <c r="C10107" i="31"/>
  <c r="C10108" i="31"/>
  <c r="C10109" i="31"/>
  <c r="C10110" i="31"/>
  <c r="C10111" i="31"/>
  <c r="C10112" i="31"/>
  <c r="C10113" i="31"/>
  <c r="C10114" i="31"/>
  <c r="C10115" i="31"/>
  <c r="C10116" i="31"/>
  <c r="C10117" i="31"/>
  <c r="C10118" i="31"/>
  <c r="C10119" i="31"/>
  <c r="C10120" i="31"/>
  <c r="C10121" i="31"/>
  <c r="C10122" i="31"/>
  <c r="C10123" i="31"/>
  <c r="C10124" i="31"/>
  <c r="C10125" i="31"/>
  <c r="C10126" i="31"/>
  <c r="C10127" i="31"/>
  <c r="C10128" i="31"/>
  <c r="C10129" i="31"/>
  <c r="C10130" i="31"/>
  <c r="C10131" i="31"/>
  <c r="C10132" i="31"/>
  <c r="C10133" i="31"/>
  <c r="C10134" i="31"/>
  <c r="C10135" i="31"/>
  <c r="C10136" i="31"/>
  <c r="C10137" i="31"/>
  <c r="C10138" i="31"/>
  <c r="C10139" i="31"/>
  <c r="C10140" i="31"/>
  <c r="C10141" i="31"/>
  <c r="C10142" i="31"/>
  <c r="C10143" i="31"/>
  <c r="C10144" i="31"/>
  <c r="C10145" i="31"/>
  <c r="C10146" i="31"/>
  <c r="C10147" i="31"/>
  <c r="C10148" i="31"/>
  <c r="C10149" i="31"/>
  <c r="C10150" i="31"/>
  <c r="C10151" i="31"/>
  <c r="C10152" i="31"/>
  <c r="C10153" i="31"/>
  <c r="C10154" i="31"/>
  <c r="C10155" i="31"/>
  <c r="C10156" i="31"/>
  <c r="C10157" i="31"/>
  <c r="C10158" i="31"/>
  <c r="C10159" i="31"/>
  <c r="C10160" i="31"/>
  <c r="C10161" i="31"/>
  <c r="C10162" i="31"/>
  <c r="C10163" i="31"/>
  <c r="C10164" i="31"/>
  <c r="C10165" i="31"/>
  <c r="C10166" i="31"/>
  <c r="C10167" i="31"/>
  <c r="C10168" i="31"/>
  <c r="C10169" i="31"/>
  <c r="C10170" i="31"/>
  <c r="C10171" i="31"/>
  <c r="C10172" i="31"/>
  <c r="C10173" i="31"/>
  <c r="C10174" i="31"/>
  <c r="C10175" i="31"/>
  <c r="C10176" i="31"/>
  <c r="C10177" i="31"/>
  <c r="C10178" i="31"/>
  <c r="C10179" i="31"/>
  <c r="C10180" i="31"/>
  <c r="C10181" i="31"/>
  <c r="C10182" i="31"/>
  <c r="C10183" i="31"/>
  <c r="C10184" i="31"/>
  <c r="C10185" i="31"/>
  <c r="C10186" i="31"/>
  <c r="C10187" i="31"/>
  <c r="C10188" i="31"/>
  <c r="C10189" i="31"/>
  <c r="C10190" i="31"/>
  <c r="C10191" i="31"/>
  <c r="C10192" i="31"/>
  <c r="C10193" i="31"/>
  <c r="C10194" i="31"/>
  <c r="C10195" i="31"/>
  <c r="C10196" i="31"/>
  <c r="C10197" i="31"/>
  <c r="C10198" i="31"/>
  <c r="C10199" i="31"/>
  <c r="C10200" i="31"/>
  <c r="C10201" i="31"/>
  <c r="C10202" i="31"/>
  <c r="C10203" i="31"/>
  <c r="C10204" i="31"/>
  <c r="C10205" i="31"/>
  <c r="C10206" i="31"/>
  <c r="C10207" i="31"/>
  <c r="C10208" i="31"/>
  <c r="C10209" i="31"/>
  <c r="C10210" i="31"/>
  <c r="C10211" i="31"/>
  <c r="C10212" i="31"/>
  <c r="C10213" i="31"/>
  <c r="C10214" i="31"/>
  <c r="C10215" i="31"/>
  <c r="C10216" i="31"/>
  <c r="C10217" i="31"/>
  <c r="C10218" i="31"/>
  <c r="C10219" i="31"/>
  <c r="C10220" i="31"/>
  <c r="C10221" i="31"/>
  <c r="C10222" i="31"/>
  <c r="C10223" i="31"/>
  <c r="C10224" i="31"/>
  <c r="C10225" i="31"/>
  <c r="C10226" i="31"/>
  <c r="C10227" i="31"/>
  <c r="C10228" i="31"/>
  <c r="C10229" i="31"/>
  <c r="C10230" i="31"/>
  <c r="C10231" i="31"/>
  <c r="C10232" i="31"/>
  <c r="C10233" i="31"/>
  <c r="C10234" i="31"/>
  <c r="C10235" i="31"/>
  <c r="C10236" i="31"/>
  <c r="C10237" i="31"/>
  <c r="C10238" i="31"/>
  <c r="C10239" i="31"/>
  <c r="C10240" i="31"/>
  <c r="C10241" i="31"/>
  <c r="C10242" i="31"/>
  <c r="C10243" i="31"/>
  <c r="C10244" i="31"/>
  <c r="C10245" i="31"/>
  <c r="C10246" i="31"/>
  <c r="C10247" i="31"/>
  <c r="C10248" i="31"/>
  <c r="C10249" i="31"/>
  <c r="C10250" i="31"/>
  <c r="C10251" i="31"/>
  <c r="C10252" i="31"/>
  <c r="C10253" i="31"/>
  <c r="C10254" i="31"/>
  <c r="C10255" i="31"/>
  <c r="C10256" i="31"/>
  <c r="C10257" i="31"/>
  <c r="C10258" i="31"/>
  <c r="C10259" i="31"/>
  <c r="C10260" i="31"/>
  <c r="C10261" i="31"/>
  <c r="C10262" i="31"/>
  <c r="C10263" i="31"/>
  <c r="C10264" i="31"/>
  <c r="C10265" i="31"/>
  <c r="C10266" i="31"/>
  <c r="C10267" i="31"/>
  <c r="C10268" i="31"/>
  <c r="C10269" i="31"/>
  <c r="C10270" i="31"/>
  <c r="C10271" i="31"/>
  <c r="C10272" i="31"/>
  <c r="C10273" i="31"/>
  <c r="C10274" i="31"/>
  <c r="C10275" i="31"/>
  <c r="C10276" i="31"/>
  <c r="C10277" i="31"/>
  <c r="C10278" i="31"/>
  <c r="C10279" i="31"/>
  <c r="C10280" i="31"/>
  <c r="C10281" i="31"/>
  <c r="C10282" i="31"/>
  <c r="C10283" i="31"/>
  <c r="C10284" i="31"/>
  <c r="C10285" i="31"/>
  <c r="C10286" i="31"/>
  <c r="C10287" i="31"/>
  <c r="C10288" i="31"/>
  <c r="C10289" i="31"/>
  <c r="C10290" i="31"/>
  <c r="C10291" i="31"/>
  <c r="C10292" i="31"/>
  <c r="C10293" i="31"/>
  <c r="C10294" i="31"/>
  <c r="C10295" i="31"/>
  <c r="C10296" i="31"/>
  <c r="C10297" i="31"/>
  <c r="C10298" i="31"/>
  <c r="C10299" i="31"/>
  <c r="C10300" i="31"/>
  <c r="C10301" i="31"/>
  <c r="C10302" i="31"/>
  <c r="C10303" i="31"/>
  <c r="C10304" i="31"/>
  <c r="C10305" i="31"/>
  <c r="C10306" i="31"/>
  <c r="C10307" i="31"/>
  <c r="C10308" i="31"/>
  <c r="C10309" i="31"/>
  <c r="C10310" i="31"/>
  <c r="C10311" i="31"/>
  <c r="C10312" i="31"/>
  <c r="C10313" i="31"/>
  <c r="C10314" i="31"/>
  <c r="C10315" i="31"/>
  <c r="C10316" i="31"/>
  <c r="C10317" i="31"/>
  <c r="C10318" i="31"/>
  <c r="C10319" i="31"/>
  <c r="C10320" i="31"/>
  <c r="C10321" i="31"/>
  <c r="C10322" i="31"/>
  <c r="C10323" i="31"/>
  <c r="C10324" i="31"/>
  <c r="C10325" i="31"/>
  <c r="C10326" i="31"/>
  <c r="C10327" i="31"/>
  <c r="C10328" i="31"/>
  <c r="C10329" i="31"/>
  <c r="C10330" i="31"/>
  <c r="C10331" i="31"/>
  <c r="C10332" i="31"/>
  <c r="C10333" i="31"/>
  <c r="C10334" i="31"/>
  <c r="C10335" i="31"/>
  <c r="C10336" i="31"/>
  <c r="C10337" i="31"/>
  <c r="C10338" i="31"/>
  <c r="C10339" i="31"/>
  <c r="C10340" i="31"/>
  <c r="C10341" i="31"/>
  <c r="C10342" i="31"/>
  <c r="C10343" i="31"/>
  <c r="C10344" i="31"/>
  <c r="C10345" i="31"/>
  <c r="C10346" i="31"/>
  <c r="C10347" i="31"/>
  <c r="C10348" i="31"/>
  <c r="C10349" i="31"/>
  <c r="C10350" i="31"/>
  <c r="C10351" i="31"/>
  <c r="C10352" i="31"/>
  <c r="C10353" i="31"/>
  <c r="C10354" i="31"/>
  <c r="C10355" i="31"/>
  <c r="C10356" i="31"/>
  <c r="C10357" i="31"/>
  <c r="C10358" i="31"/>
  <c r="C10359" i="31"/>
  <c r="C10360" i="31"/>
  <c r="C10361" i="31"/>
  <c r="C10362" i="31"/>
  <c r="C10363" i="31"/>
  <c r="C10364" i="31"/>
  <c r="C10365" i="31"/>
  <c r="C10366" i="31"/>
  <c r="C10367" i="31"/>
  <c r="C10368" i="31"/>
  <c r="C10369" i="31"/>
  <c r="C10370" i="31"/>
  <c r="C10371" i="31"/>
  <c r="C10372" i="31"/>
  <c r="C10373" i="31"/>
  <c r="C10374" i="31"/>
  <c r="C10375" i="31"/>
  <c r="C10376" i="31"/>
  <c r="C10377" i="31"/>
  <c r="C10378" i="31"/>
  <c r="C10379" i="31"/>
  <c r="C10380" i="31"/>
  <c r="C10381" i="31"/>
  <c r="C10382" i="31"/>
  <c r="C10383" i="31"/>
  <c r="C10384" i="31"/>
  <c r="C10385" i="31"/>
  <c r="C10386" i="31"/>
  <c r="C10387" i="31"/>
  <c r="C10388" i="31"/>
  <c r="C10389" i="31"/>
  <c r="C10390" i="31"/>
  <c r="C10391" i="31"/>
  <c r="C10392" i="31"/>
  <c r="C10393" i="31"/>
  <c r="C10394" i="31"/>
  <c r="C10395" i="31"/>
  <c r="C10396" i="31"/>
  <c r="C10397" i="31"/>
  <c r="C10398" i="31"/>
  <c r="C10399" i="31"/>
  <c r="C10400" i="31"/>
  <c r="C10401" i="31"/>
  <c r="C10402" i="31"/>
  <c r="C10403" i="31"/>
  <c r="C10404" i="31"/>
  <c r="C10405" i="31"/>
  <c r="C10406" i="31"/>
  <c r="C10407" i="31"/>
  <c r="C10408" i="31"/>
  <c r="C10409" i="31"/>
  <c r="C10410" i="31"/>
  <c r="C10411" i="31"/>
  <c r="C10412" i="31"/>
  <c r="C10413" i="31"/>
  <c r="C10414" i="31"/>
  <c r="C10415" i="31"/>
  <c r="C10416" i="31"/>
  <c r="C10417" i="31"/>
  <c r="C10418" i="31"/>
  <c r="C10419" i="31"/>
  <c r="C10420" i="31"/>
  <c r="C10421" i="31"/>
  <c r="C10422" i="31"/>
  <c r="C10423" i="31"/>
  <c r="C10424" i="31"/>
  <c r="C10425" i="31"/>
  <c r="C10426" i="31"/>
  <c r="C10427" i="31"/>
  <c r="C10428" i="31"/>
  <c r="C10429" i="31"/>
  <c r="C10430" i="31"/>
  <c r="C10431" i="31"/>
  <c r="C10432" i="31"/>
  <c r="C10433" i="31"/>
  <c r="C10434" i="31"/>
  <c r="C10435" i="31"/>
  <c r="C10436" i="31"/>
  <c r="C10437" i="31"/>
  <c r="C10438" i="31"/>
  <c r="C10439" i="31"/>
  <c r="C10440" i="31"/>
  <c r="C10441" i="31"/>
  <c r="C10549" i="31"/>
  <c r="C10550" i="31"/>
  <c r="C10551" i="31"/>
  <c r="C10552" i="31"/>
  <c r="C10553" i="31"/>
  <c r="C10554" i="31"/>
  <c r="C10555" i="31"/>
  <c r="C10556" i="31"/>
  <c r="C10557" i="31"/>
  <c r="C10558" i="31"/>
  <c r="C10559" i="31"/>
  <c r="C10560" i="31"/>
  <c r="C10561" i="31"/>
  <c r="C10562" i="31"/>
  <c r="C10563" i="31"/>
  <c r="C10564" i="31"/>
  <c r="C10565" i="31"/>
  <c r="C10566" i="31"/>
  <c r="C10567" i="31"/>
  <c r="C10568" i="31"/>
  <c r="C10569" i="31"/>
  <c r="C10570" i="31"/>
  <c r="C10571" i="31"/>
  <c r="C10572" i="31"/>
  <c r="C10573" i="31"/>
  <c r="C10574" i="31"/>
  <c r="C10575" i="31"/>
  <c r="C10576" i="31"/>
  <c r="C10577" i="31"/>
  <c r="C10578" i="31"/>
  <c r="C10579" i="31"/>
  <c r="C10580" i="31"/>
  <c r="C10581" i="31"/>
  <c r="C10582" i="31"/>
  <c r="C10583" i="31"/>
  <c r="C10584" i="31"/>
  <c r="C10585" i="31"/>
  <c r="C10586" i="31"/>
  <c r="C10587" i="31"/>
  <c r="C10588" i="31"/>
  <c r="C10589" i="31"/>
  <c r="C10590" i="31"/>
  <c r="C10591" i="31"/>
  <c r="C10592" i="31"/>
  <c r="C10593" i="31"/>
  <c r="C10594" i="31"/>
  <c r="C10595" i="31"/>
  <c r="C10596" i="31"/>
  <c r="C10597" i="31"/>
  <c r="C10598" i="31"/>
  <c r="C10599" i="31"/>
  <c r="C10600" i="31"/>
  <c r="C10601" i="31"/>
  <c r="C10602" i="31"/>
  <c r="C10603" i="31"/>
  <c r="C10604" i="31"/>
  <c r="C10605" i="31"/>
  <c r="C10606" i="31"/>
  <c r="C10607" i="31"/>
  <c r="C10608" i="31"/>
  <c r="C10609" i="31"/>
  <c r="C10610" i="31"/>
  <c r="C10611" i="31"/>
  <c r="C10612" i="31"/>
  <c r="C10613" i="31"/>
  <c r="C10614" i="31"/>
  <c r="C10615" i="31"/>
  <c r="C10616" i="31"/>
  <c r="C10617" i="31"/>
  <c r="C10618" i="31"/>
  <c r="C10619" i="31"/>
  <c r="C10620" i="31"/>
  <c r="C10621" i="31"/>
  <c r="C10622" i="31"/>
  <c r="C10623" i="31"/>
  <c r="C10624" i="31"/>
  <c r="C10625" i="31"/>
  <c r="C10626" i="31"/>
  <c r="C10627" i="31"/>
  <c r="C10628" i="31"/>
  <c r="C10629" i="31"/>
  <c r="C10630" i="31"/>
  <c r="C10631" i="31"/>
  <c r="C10632" i="31"/>
  <c r="C10633" i="31"/>
  <c r="C10634" i="31"/>
  <c r="C10635" i="31"/>
  <c r="C10636" i="31"/>
  <c r="C10637" i="31"/>
  <c r="C10638" i="31"/>
  <c r="C10639" i="31"/>
  <c r="C10640" i="31"/>
  <c r="C10641" i="31"/>
  <c r="C10642" i="31"/>
  <c r="C10643" i="31"/>
  <c r="C10644" i="31"/>
  <c r="C10645" i="31"/>
  <c r="C10646" i="31"/>
  <c r="C10647" i="31"/>
  <c r="C10648" i="31"/>
  <c r="C10649" i="31"/>
  <c r="C10650" i="31"/>
  <c r="C10651" i="31"/>
  <c r="C10652" i="31"/>
  <c r="C10653" i="31"/>
  <c r="C10654" i="31"/>
  <c r="C10655" i="31"/>
  <c r="C10656" i="31"/>
  <c r="C10657" i="31"/>
  <c r="C10658" i="31"/>
  <c r="C10659" i="31"/>
  <c r="C10660" i="31"/>
  <c r="C10661" i="31"/>
  <c r="C10662" i="31"/>
  <c r="C10663" i="31"/>
  <c r="C10664" i="31"/>
  <c r="C10665" i="31"/>
  <c r="C10666" i="31"/>
  <c r="C10667" i="31"/>
  <c r="C10668" i="31"/>
  <c r="C10669" i="31"/>
  <c r="C10670" i="31"/>
  <c r="C10671" i="31"/>
  <c r="C10672" i="31"/>
  <c r="C10673" i="31"/>
  <c r="C10674" i="31"/>
  <c r="C10675" i="31"/>
  <c r="C10676" i="31"/>
  <c r="C10677" i="31"/>
  <c r="C10678" i="31"/>
  <c r="C10679" i="31"/>
  <c r="C10680" i="31"/>
  <c r="C10681" i="31"/>
  <c r="C10682" i="31"/>
  <c r="C10683" i="31"/>
  <c r="C10684" i="31"/>
  <c r="C10685" i="31"/>
  <c r="C10686" i="31"/>
  <c r="C10687" i="31"/>
  <c r="C10688" i="31"/>
  <c r="C10689" i="31"/>
  <c r="C10690" i="31"/>
  <c r="C10691" i="31"/>
  <c r="C10692" i="31"/>
  <c r="C10693" i="31"/>
  <c r="C10694" i="31"/>
  <c r="C10695" i="31"/>
  <c r="C10696" i="31"/>
  <c r="C10697" i="31"/>
  <c r="C10698" i="31"/>
  <c r="C10699" i="31"/>
  <c r="C10700" i="31"/>
  <c r="C10701" i="31"/>
  <c r="C10702" i="31"/>
  <c r="C10703" i="31"/>
  <c r="C10704" i="31"/>
  <c r="C10705" i="31"/>
  <c r="C10706" i="31"/>
  <c r="C10707" i="31"/>
  <c r="C10708" i="31"/>
  <c r="C10709" i="31"/>
  <c r="C10710" i="31"/>
  <c r="C10711" i="31"/>
  <c r="C10712" i="31"/>
  <c r="C10713" i="31"/>
  <c r="C10714" i="31"/>
  <c r="C10715" i="31"/>
  <c r="C10716" i="31"/>
  <c r="C10717" i="31"/>
  <c r="C10718" i="31"/>
  <c r="C10719" i="31"/>
  <c r="C10720" i="31"/>
  <c r="C10721" i="31"/>
  <c r="C10722" i="31"/>
  <c r="C10723" i="31"/>
  <c r="C10724" i="31"/>
  <c r="C10725" i="31"/>
  <c r="C10726" i="31"/>
  <c r="C10727" i="31"/>
  <c r="C10728" i="31"/>
  <c r="C10729" i="31"/>
  <c r="C10730" i="31"/>
  <c r="C10731" i="31"/>
  <c r="C10732" i="31"/>
  <c r="C10733" i="31"/>
  <c r="C10734" i="31"/>
  <c r="C10735" i="31"/>
  <c r="C10736" i="31"/>
  <c r="C10737" i="31"/>
  <c r="C10738" i="31"/>
  <c r="C10739" i="31"/>
  <c r="C10740" i="31"/>
  <c r="C10741" i="31"/>
  <c r="C10742" i="31"/>
  <c r="C10743" i="31"/>
  <c r="C10744" i="31"/>
  <c r="C10745" i="31"/>
  <c r="C10746" i="31"/>
  <c r="C10747" i="31"/>
  <c r="C10748" i="31"/>
  <c r="C10749" i="31"/>
  <c r="C10750" i="31"/>
  <c r="C10751" i="31"/>
  <c r="C10752" i="31"/>
  <c r="C10753" i="31"/>
  <c r="C10754" i="31"/>
  <c r="C10755" i="31"/>
  <c r="C10756" i="31"/>
  <c r="C10757" i="31"/>
  <c r="C10758" i="31"/>
  <c r="C10759" i="31"/>
  <c r="C10760" i="31"/>
  <c r="C10761" i="31"/>
  <c r="C10762" i="31"/>
  <c r="C10763" i="31"/>
  <c r="C10764" i="31"/>
  <c r="C10765" i="31"/>
  <c r="C10766" i="31"/>
  <c r="C10767" i="31"/>
  <c r="C10768" i="31"/>
  <c r="C10769" i="31"/>
  <c r="C10770" i="31"/>
  <c r="C10771" i="31"/>
  <c r="C10772" i="31"/>
  <c r="C10773" i="31"/>
  <c r="C10774" i="31"/>
  <c r="C10775" i="31"/>
  <c r="C10776" i="31"/>
  <c r="C10777" i="31"/>
  <c r="C10778" i="31"/>
  <c r="C10779" i="31"/>
  <c r="C10780" i="31"/>
  <c r="C10781" i="31"/>
  <c r="C10782" i="31"/>
  <c r="C10783" i="31"/>
  <c r="C10784" i="31"/>
  <c r="C10785" i="31"/>
  <c r="C10786" i="31"/>
  <c r="C10787" i="31"/>
  <c r="C10788" i="31"/>
  <c r="C10789" i="31"/>
  <c r="C10790" i="31"/>
  <c r="C10791" i="31"/>
  <c r="C10792" i="31"/>
  <c r="C10793" i="31"/>
  <c r="C10794" i="31"/>
  <c r="C10795" i="31"/>
  <c r="C10796" i="31"/>
  <c r="C10797" i="31"/>
  <c r="C10798" i="31"/>
  <c r="C10799" i="31"/>
  <c r="C10800" i="31"/>
  <c r="C10801" i="31"/>
  <c r="C10802" i="31"/>
  <c r="C10803" i="31"/>
  <c r="C10804" i="31"/>
  <c r="C10805" i="31"/>
  <c r="C10806" i="31"/>
  <c r="C10807" i="31"/>
  <c r="C10808" i="31"/>
  <c r="C10809" i="31"/>
  <c r="C10810" i="31"/>
  <c r="C10811" i="31"/>
  <c r="C10812" i="31"/>
  <c r="C10813" i="31"/>
  <c r="C10814" i="31"/>
  <c r="C10815" i="31"/>
  <c r="C10816" i="31"/>
  <c r="C10817" i="31"/>
  <c r="C10818" i="31"/>
  <c r="C10819" i="31"/>
  <c r="C10820" i="31"/>
  <c r="C10821" i="31"/>
  <c r="C10822" i="31"/>
  <c r="C10823" i="31"/>
  <c r="C10824" i="31"/>
  <c r="C10825" i="31"/>
  <c r="C10826" i="31"/>
  <c r="C10827" i="31"/>
  <c r="C10828" i="31"/>
  <c r="C10829" i="31"/>
  <c r="C10830" i="31"/>
  <c r="C10831" i="31"/>
  <c r="C10832" i="31"/>
  <c r="C10833" i="31"/>
  <c r="C10834" i="31"/>
  <c r="C10835" i="31"/>
  <c r="C10836" i="31"/>
  <c r="C10837" i="31"/>
  <c r="C10838" i="31"/>
  <c r="C10839" i="31"/>
  <c r="C10840" i="31"/>
  <c r="C10841" i="31"/>
  <c r="C10842" i="31"/>
  <c r="C10843" i="31"/>
  <c r="C10844" i="31"/>
  <c r="C10845" i="31"/>
  <c r="C10846" i="31"/>
  <c r="C10847" i="31"/>
  <c r="C10848" i="31"/>
  <c r="C10849" i="31"/>
  <c r="C10850" i="31"/>
  <c r="C10851" i="31"/>
  <c r="C10852" i="31"/>
  <c r="C10853" i="31"/>
  <c r="C10854" i="31"/>
  <c r="C10855" i="31"/>
  <c r="C10856" i="31"/>
  <c r="C10857" i="31"/>
  <c r="C10858" i="31"/>
  <c r="C10859" i="31"/>
  <c r="C10860" i="31"/>
  <c r="C10861" i="31"/>
  <c r="C10862" i="31"/>
  <c r="C10863" i="31"/>
  <c r="C10864" i="31"/>
  <c r="C10865" i="31"/>
  <c r="C10866" i="31"/>
  <c r="C10867" i="31"/>
  <c r="C10868" i="31"/>
  <c r="C10869" i="31"/>
  <c r="C10870" i="31"/>
  <c r="C10871" i="31"/>
  <c r="C10872" i="31"/>
  <c r="C10873" i="31"/>
  <c r="C10874" i="31"/>
  <c r="C10875" i="31"/>
  <c r="C10876" i="31"/>
  <c r="C10877" i="31"/>
  <c r="C10878" i="31"/>
  <c r="C10879" i="31"/>
  <c r="C10880" i="31"/>
  <c r="C10881" i="31"/>
  <c r="C10882" i="31"/>
  <c r="C10883" i="31"/>
  <c r="C10884" i="31"/>
  <c r="C10885" i="31"/>
  <c r="C10886" i="31"/>
  <c r="C10887" i="31"/>
  <c r="C10888" i="31"/>
  <c r="C10889" i="31"/>
  <c r="C10890" i="31"/>
  <c r="C10891" i="31"/>
  <c r="C10892" i="31"/>
  <c r="C10893" i="31"/>
  <c r="C10894" i="31"/>
  <c r="C10895" i="31"/>
  <c r="C10896" i="31"/>
  <c r="C10897" i="31"/>
  <c r="C10898" i="31"/>
  <c r="C10899" i="31"/>
  <c r="C10900" i="31"/>
  <c r="C10901" i="31"/>
  <c r="C10902" i="31"/>
  <c r="C10903" i="31"/>
  <c r="C10904" i="31"/>
  <c r="C10905" i="31"/>
  <c r="C10906" i="31"/>
  <c r="C10907" i="31"/>
  <c r="C10908" i="31"/>
  <c r="C10909" i="31"/>
  <c r="C10910" i="31"/>
  <c r="C10911" i="31"/>
  <c r="C10912" i="31"/>
  <c r="C10913" i="31"/>
  <c r="C10914" i="31"/>
  <c r="C10915" i="31"/>
  <c r="C10916" i="31"/>
  <c r="C10917" i="31"/>
  <c r="C10918" i="31"/>
  <c r="C10919" i="31"/>
  <c r="C10920" i="31"/>
  <c r="C10921" i="31"/>
  <c r="C10922" i="31"/>
  <c r="C10923" i="31"/>
  <c r="C10924" i="31"/>
  <c r="C10925" i="31"/>
  <c r="C10926" i="31"/>
  <c r="C10927" i="31"/>
  <c r="C10928" i="31"/>
  <c r="C10929" i="31"/>
  <c r="C10930" i="31"/>
  <c r="C10931" i="31"/>
  <c r="C10932" i="31"/>
  <c r="C10933" i="31"/>
  <c r="C10934" i="31"/>
  <c r="C10935" i="31"/>
  <c r="C10936" i="31"/>
  <c r="C10937" i="31"/>
  <c r="C10938" i="31"/>
  <c r="C10939" i="31"/>
  <c r="C10940" i="31"/>
  <c r="C10941" i="31"/>
  <c r="C10942" i="31"/>
  <c r="C10943" i="31"/>
  <c r="C10944" i="31"/>
  <c r="C10945" i="31"/>
  <c r="C10946" i="31"/>
  <c r="C10947" i="31"/>
  <c r="C10948" i="31"/>
  <c r="C10949" i="31"/>
  <c r="C10950" i="31"/>
  <c r="C10951" i="31"/>
  <c r="C10952" i="31"/>
  <c r="C10953" i="31"/>
  <c r="C10954" i="31"/>
  <c r="C10955" i="31"/>
  <c r="C10956" i="31"/>
  <c r="C10957" i="31"/>
  <c r="C10958" i="31"/>
  <c r="C10959" i="31"/>
  <c r="C10960" i="31"/>
  <c r="C10961" i="31"/>
  <c r="C10962" i="31"/>
  <c r="C10963" i="31"/>
  <c r="C10964" i="31"/>
  <c r="C10965" i="31"/>
  <c r="C10966" i="31"/>
  <c r="C10967" i="31"/>
  <c r="C10968" i="31"/>
  <c r="C10969" i="31"/>
  <c r="C10970" i="31"/>
  <c r="C10971" i="31"/>
  <c r="C10972" i="31"/>
  <c r="C10973" i="31"/>
  <c r="C10974" i="31"/>
  <c r="C10975" i="31"/>
  <c r="C10976" i="31"/>
  <c r="C10977" i="31"/>
  <c r="C10978" i="31"/>
  <c r="C10979" i="31"/>
  <c r="C10980" i="31"/>
  <c r="C10981" i="31"/>
  <c r="C10982" i="31"/>
  <c r="C10983" i="31"/>
  <c r="C10984" i="31"/>
  <c r="C10985" i="31"/>
  <c r="C10986" i="31"/>
  <c r="C10987" i="31"/>
  <c r="C10988" i="31"/>
  <c r="C10989" i="31"/>
  <c r="C10990" i="31"/>
  <c r="C10991" i="31"/>
  <c r="C10992" i="31"/>
  <c r="C10993" i="31"/>
  <c r="C10994" i="31"/>
  <c r="C10995" i="31"/>
  <c r="C10996" i="31"/>
  <c r="C10997" i="31"/>
  <c r="C10998" i="31"/>
  <c r="C10999" i="31"/>
  <c r="C11000" i="31"/>
  <c r="C11001" i="31"/>
  <c r="C11002" i="31"/>
  <c r="C11003" i="31"/>
  <c r="C11004" i="31"/>
  <c r="C11005" i="31"/>
  <c r="C11006" i="31"/>
  <c r="C11007" i="31"/>
  <c r="C11008" i="31"/>
  <c r="C11009" i="31"/>
  <c r="C11010" i="31"/>
  <c r="C11011" i="31"/>
  <c r="C11012" i="31"/>
  <c r="C11013" i="31"/>
  <c r="C11014" i="31"/>
  <c r="C11015" i="31"/>
  <c r="C11016" i="31"/>
  <c r="C11017" i="31"/>
  <c r="C11018" i="31"/>
  <c r="C11019" i="31"/>
  <c r="C11020" i="31"/>
  <c r="C11021" i="31"/>
  <c r="C11022" i="31"/>
  <c r="C11023" i="31"/>
  <c r="C11024" i="31"/>
  <c r="C11025" i="31"/>
  <c r="C11026" i="31"/>
  <c r="C11027" i="31"/>
  <c r="C11028" i="31"/>
  <c r="C11029" i="31"/>
  <c r="C11030" i="31"/>
  <c r="C11031" i="31"/>
  <c r="C11032" i="31"/>
  <c r="C11033" i="31"/>
  <c r="C11034" i="31"/>
  <c r="C11035" i="31"/>
  <c r="C11036" i="31"/>
  <c r="C11037" i="31"/>
  <c r="C11038" i="31"/>
  <c r="C11039" i="31"/>
  <c r="C11040" i="31"/>
  <c r="C11041" i="31"/>
  <c r="C11042" i="31"/>
  <c r="C11043" i="31"/>
  <c r="C11044" i="31"/>
  <c r="C11045" i="31"/>
  <c r="C11046" i="31"/>
  <c r="C11047" i="31"/>
  <c r="C11048" i="31"/>
  <c r="C11049" i="31"/>
  <c r="C11050" i="31"/>
  <c r="C11051" i="31"/>
  <c r="C11052" i="31"/>
  <c r="C11053" i="31"/>
  <c r="C11054" i="31"/>
  <c r="C11055" i="31"/>
  <c r="C11056" i="31"/>
  <c r="C11057" i="31"/>
  <c r="C11058" i="31"/>
  <c r="C11059" i="31"/>
  <c r="C11060" i="31"/>
  <c r="C11061" i="31"/>
  <c r="C11062" i="31"/>
  <c r="C11063" i="31"/>
  <c r="C11064" i="31"/>
  <c r="C11065" i="31"/>
  <c r="C11066" i="31"/>
  <c r="C11067" i="31"/>
  <c r="C11068" i="31"/>
  <c r="C11069" i="31"/>
  <c r="C11070" i="31"/>
  <c r="C11071" i="31"/>
  <c r="C11072" i="31"/>
  <c r="C11073" i="31"/>
  <c r="C11074" i="31"/>
  <c r="C11075" i="31"/>
  <c r="C11076" i="31"/>
  <c r="C11077" i="31"/>
  <c r="C11078" i="31"/>
  <c r="C11079" i="31"/>
  <c r="C11080" i="31"/>
  <c r="C11081" i="31"/>
  <c r="C11082" i="31"/>
  <c r="C11083" i="31"/>
  <c r="C11084" i="31"/>
  <c r="C11085" i="31"/>
  <c r="C11086" i="31"/>
  <c r="C11087" i="31"/>
  <c r="C11088" i="31"/>
  <c r="C11089" i="31"/>
  <c r="C11090" i="31"/>
  <c r="C11091" i="31"/>
  <c r="C11092" i="31"/>
  <c r="C11093" i="31"/>
  <c r="C11094" i="31"/>
  <c r="C11095" i="31"/>
  <c r="C11096" i="31"/>
  <c r="C11097" i="31"/>
  <c r="C11098" i="31"/>
  <c r="C11099" i="31"/>
  <c r="C11100" i="31"/>
  <c r="C11101" i="31"/>
  <c r="C11102" i="31"/>
  <c r="C11103" i="31"/>
  <c r="C11104" i="31"/>
  <c r="C11105" i="31"/>
  <c r="C11106" i="31"/>
  <c r="C11107" i="31"/>
  <c r="C11108" i="31"/>
  <c r="C11109" i="31"/>
  <c r="C11110" i="31"/>
  <c r="C11111" i="31"/>
  <c r="C11112" i="31"/>
  <c r="C11113" i="31"/>
  <c r="C11114" i="31"/>
  <c r="C11115" i="31"/>
  <c r="C11116" i="31"/>
  <c r="C11117" i="31"/>
  <c r="C11118" i="31"/>
  <c r="C11119" i="31"/>
  <c r="C11120" i="31"/>
  <c r="C11121" i="31"/>
  <c r="C11122" i="31"/>
  <c r="C11123" i="31"/>
  <c r="C11124" i="31"/>
  <c r="C11125" i="31"/>
  <c r="C11126" i="31"/>
  <c r="C11127" i="31"/>
  <c r="C11128" i="31"/>
  <c r="C11129" i="31"/>
  <c r="C11130" i="31"/>
  <c r="C11131" i="31"/>
  <c r="C11132" i="31"/>
  <c r="C11133" i="31"/>
  <c r="C11134" i="31"/>
  <c r="C11135" i="31"/>
  <c r="C11136" i="31"/>
  <c r="C11137" i="31"/>
  <c r="C11138" i="31"/>
  <c r="C11139" i="31"/>
  <c r="C11140" i="31"/>
  <c r="C11141" i="31"/>
  <c r="C11142" i="31"/>
  <c r="C11143" i="31"/>
  <c r="C11144" i="31"/>
  <c r="C11145" i="31"/>
  <c r="C11146" i="31"/>
  <c r="C11147" i="31"/>
  <c r="C11148" i="31"/>
  <c r="C11149" i="31"/>
  <c r="C11150" i="31"/>
  <c r="C11151" i="31"/>
  <c r="C11152" i="31"/>
  <c r="C11153" i="31"/>
  <c r="C11154" i="31"/>
  <c r="C11155" i="31"/>
  <c r="C11156" i="31"/>
  <c r="C11157" i="31"/>
  <c r="C11158" i="31"/>
  <c r="C11159" i="31"/>
  <c r="C11160" i="31"/>
  <c r="C11161" i="31"/>
  <c r="C11162" i="31"/>
  <c r="C11163" i="31"/>
  <c r="C11164" i="31"/>
  <c r="C11165" i="31"/>
  <c r="C11166" i="31"/>
  <c r="C11167" i="31"/>
  <c r="C11168" i="31"/>
  <c r="C11169" i="31"/>
  <c r="C11170" i="31"/>
  <c r="C11171" i="31"/>
  <c r="C11172" i="31"/>
  <c r="C11173" i="31"/>
  <c r="C11174" i="31"/>
  <c r="C11175" i="31"/>
  <c r="C11176" i="31"/>
  <c r="C11177" i="31"/>
  <c r="C11178" i="31"/>
  <c r="C11179" i="31"/>
  <c r="C11180" i="31"/>
  <c r="C11181" i="31"/>
  <c r="C11182" i="31"/>
  <c r="C11183" i="31"/>
  <c r="C11184" i="31"/>
  <c r="C11185" i="31"/>
  <c r="C11186" i="31"/>
  <c r="C11187" i="31"/>
  <c r="C11188" i="31"/>
  <c r="C11189" i="31"/>
  <c r="C11190" i="31"/>
  <c r="C11191" i="31"/>
  <c r="C11192" i="31"/>
  <c r="C11193" i="31"/>
  <c r="C11194" i="31"/>
  <c r="C11195" i="31"/>
  <c r="C11196" i="31"/>
  <c r="C11197" i="31"/>
  <c r="C11198" i="31"/>
  <c r="C11199" i="31"/>
  <c r="C11200" i="31"/>
  <c r="C11201" i="31"/>
  <c r="C11202" i="31"/>
  <c r="C11203" i="31"/>
  <c r="C11204" i="31"/>
  <c r="C11205" i="31"/>
  <c r="C11206" i="31"/>
  <c r="C11207" i="31"/>
  <c r="C11208" i="31"/>
  <c r="C11209" i="31"/>
  <c r="C11210" i="31"/>
  <c r="C11211" i="31"/>
  <c r="C11212" i="31"/>
  <c r="C11213" i="31"/>
  <c r="C11214" i="31"/>
  <c r="C11215" i="31"/>
  <c r="C11216" i="31"/>
  <c r="C11217" i="31"/>
  <c r="C11218" i="31"/>
  <c r="C11219" i="31"/>
  <c r="C11220" i="31"/>
  <c r="C11221" i="31"/>
  <c r="C11222" i="31"/>
  <c r="C11223" i="31"/>
  <c r="C11224" i="31"/>
  <c r="C11225" i="31"/>
  <c r="C11226" i="31"/>
  <c r="C11227" i="31"/>
  <c r="C11479" i="31"/>
  <c r="C11480" i="31"/>
  <c r="C11481" i="31"/>
  <c r="C11482" i="31"/>
  <c r="C11483" i="31"/>
  <c r="C11484" i="31"/>
  <c r="C11485" i="31"/>
  <c r="C11486" i="31"/>
  <c r="C11487" i="31"/>
  <c r="C11488" i="31"/>
  <c r="C11489" i="31"/>
  <c r="C11490" i="31"/>
  <c r="C11491" i="31"/>
  <c r="C11492" i="31"/>
  <c r="C11493" i="31"/>
  <c r="C11494" i="31"/>
  <c r="C11495" i="31"/>
  <c r="C11496" i="31"/>
  <c r="C11497" i="31"/>
  <c r="C11498" i="31"/>
  <c r="C11499" i="31"/>
  <c r="C11500" i="31"/>
  <c r="C11501" i="31"/>
  <c r="C11502" i="31"/>
  <c r="C11503" i="31"/>
  <c r="C11504" i="31"/>
  <c r="C11505" i="31"/>
  <c r="C11506" i="31"/>
  <c r="C11507" i="31"/>
  <c r="C11508" i="31"/>
  <c r="C11509" i="31"/>
  <c r="C11510" i="31"/>
  <c r="C11511" i="31"/>
  <c r="C11512" i="31"/>
  <c r="C11513" i="31"/>
  <c r="C11514" i="31"/>
  <c r="C11515" i="31"/>
  <c r="C11516" i="31"/>
  <c r="C11517" i="31"/>
  <c r="C11518" i="31"/>
  <c r="C11519" i="31"/>
  <c r="C11520" i="31"/>
  <c r="C11521" i="31"/>
  <c r="C11522" i="31"/>
  <c r="C11523" i="31"/>
  <c r="C11524" i="31"/>
  <c r="C11525" i="31"/>
  <c r="C11526" i="31"/>
  <c r="C11527" i="31"/>
  <c r="C11528" i="31"/>
  <c r="C11529" i="31"/>
  <c r="C11530" i="31"/>
  <c r="C11531" i="31"/>
  <c r="C11532" i="31"/>
  <c r="C11533" i="31"/>
  <c r="C11534" i="31"/>
  <c r="C11535" i="31"/>
  <c r="C11536" i="31"/>
  <c r="C11537" i="31"/>
  <c r="C11538" i="31"/>
  <c r="C11539" i="31"/>
  <c r="C11540" i="31"/>
  <c r="C11541" i="31"/>
  <c r="C11542" i="31"/>
  <c r="C11543" i="31"/>
  <c r="C11544" i="31"/>
  <c r="C11545" i="31"/>
  <c r="C11546" i="31"/>
  <c r="C11547" i="31"/>
  <c r="C11548" i="31"/>
  <c r="C11549" i="31"/>
  <c r="C11550" i="31"/>
  <c r="C11551" i="31"/>
  <c r="C11552" i="31"/>
  <c r="C11553" i="31"/>
  <c r="C11554" i="31"/>
  <c r="C11555" i="31"/>
  <c r="C11556" i="31"/>
  <c r="C11557" i="31"/>
  <c r="C11558" i="31"/>
  <c r="C11559" i="31"/>
  <c r="C11560" i="31"/>
  <c r="C11561" i="31"/>
  <c r="C11562" i="31"/>
  <c r="C11563" i="31"/>
  <c r="C11564" i="31"/>
  <c r="C11565" i="31"/>
  <c r="C11566" i="31"/>
  <c r="C11567" i="31"/>
  <c r="C11568" i="31"/>
  <c r="C11569" i="31"/>
  <c r="C11570" i="31"/>
  <c r="C11571" i="31"/>
  <c r="C11572" i="31"/>
  <c r="C11573" i="31"/>
  <c r="C11574" i="31"/>
  <c r="C11575" i="31"/>
  <c r="C11576" i="31"/>
  <c r="C11608" i="31"/>
  <c r="C11609" i="31"/>
  <c r="C11610" i="31"/>
  <c r="C11611" i="31"/>
  <c r="C11612" i="31"/>
  <c r="C11613" i="31"/>
  <c r="C11614" i="31"/>
  <c r="C11615" i="31"/>
  <c r="C11616" i="31"/>
  <c r="C11617" i="31"/>
  <c r="C11618" i="31"/>
  <c r="C11619" i="31"/>
  <c r="C11620" i="31"/>
  <c r="C11621" i="31"/>
  <c r="C11622" i="31"/>
  <c r="C11623" i="31"/>
  <c r="C11624" i="31"/>
  <c r="C11625" i="31"/>
  <c r="C11626" i="31"/>
  <c r="C11627" i="31"/>
  <c r="C11628" i="31"/>
  <c r="C11629" i="31"/>
  <c r="C11630" i="31"/>
  <c r="C11631" i="31"/>
  <c r="C11632" i="31"/>
  <c r="C11633" i="31"/>
  <c r="C11634" i="31"/>
  <c r="C11635" i="31"/>
  <c r="C11636" i="31"/>
  <c r="C11637" i="31"/>
  <c r="C11638" i="31"/>
  <c r="C11639" i="31"/>
  <c r="C11640" i="31"/>
  <c r="C11641" i="31"/>
  <c r="C11642" i="31"/>
  <c r="C11643" i="31"/>
  <c r="C11644" i="31"/>
  <c r="C11645" i="31"/>
  <c r="C11646" i="31"/>
  <c r="C11647" i="31"/>
  <c r="C11648" i="31"/>
  <c r="C11649" i="31"/>
  <c r="C11650" i="31"/>
  <c r="C11651" i="31"/>
  <c r="C11652" i="31"/>
  <c r="C11653" i="31"/>
  <c r="C11654" i="31"/>
  <c r="C11655" i="31"/>
  <c r="C11656" i="31"/>
  <c r="C11657" i="31"/>
  <c r="C11658" i="31"/>
  <c r="C11659" i="31"/>
  <c r="C11660" i="31"/>
  <c r="C11661" i="31"/>
  <c r="C11662" i="31"/>
  <c r="C11663" i="31"/>
  <c r="C11664" i="31"/>
  <c r="C11665" i="31"/>
  <c r="C11666" i="31"/>
  <c r="C11667" i="31"/>
  <c r="C11668" i="31"/>
  <c r="C11669" i="31"/>
  <c r="C11670" i="31"/>
  <c r="C11671" i="31"/>
  <c r="C11672" i="31"/>
  <c r="C11673" i="31"/>
  <c r="C11674" i="31"/>
  <c r="C11675" i="31"/>
  <c r="C11676" i="31"/>
  <c r="C11677" i="31"/>
  <c r="C11678" i="31"/>
  <c r="C11679" i="31"/>
  <c r="C11680" i="31"/>
  <c r="C11681" i="31"/>
  <c r="C11682" i="31"/>
  <c r="C11683" i="31"/>
  <c r="C11684" i="31"/>
  <c r="C11685" i="31"/>
  <c r="C11686" i="31"/>
  <c r="C11687" i="31"/>
  <c r="C11688" i="31"/>
  <c r="C11689" i="31"/>
  <c r="C11690" i="31"/>
  <c r="C11691" i="31"/>
  <c r="C11692" i="31"/>
  <c r="C11693" i="31"/>
  <c r="C11694" i="31"/>
  <c r="C11695" i="31"/>
  <c r="C11696" i="31"/>
  <c r="C11697" i="31"/>
  <c r="C11698" i="31"/>
  <c r="C11699" i="31"/>
  <c r="C11700" i="31"/>
  <c r="C11701" i="31"/>
  <c r="C11702" i="31"/>
  <c r="C11703" i="31"/>
  <c r="C11704" i="31"/>
  <c r="C11705" i="31"/>
  <c r="C11706" i="31"/>
  <c r="C11707" i="31"/>
  <c r="C11708" i="31"/>
  <c r="C11709" i="31"/>
  <c r="C11710" i="31"/>
  <c r="C11711" i="31"/>
  <c r="C11712" i="31"/>
  <c r="C11713" i="31"/>
  <c r="C11714" i="31"/>
  <c r="C11715" i="31"/>
  <c r="C11716" i="31"/>
  <c r="C11717" i="31"/>
  <c r="C11718" i="31"/>
  <c r="C11719" i="31"/>
  <c r="C11720" i="31"/>
  <c r="C11721" i="31"/>
  <c r="C11722" i="31"/>
  <c r="C11723" i="31"/>
  <c r="C11724" i="31"/>
  <c r="C11725" i="31"/>
  <c r="C11726" i="31"/>
  <c r="C11727" i="31"/>
  <c r="C11728" i="31"/>
  <c r="C11729" i="31"/>
  <c r="C11730" i="31"/>
  <c r="C11731" i="31"/>
  <c r="C11732" i="31"/>
  <c r="C11733" i="31"/>
  <c r="C11734" i="31"/>
  <c r="C11735" i="31"/>
  <c r="C11736" i="31"/>
  <c r="C11737" i="31"/>
  <c r="C11738" i="31"/>
  <c r="C11739" i="31"/>
  <c r="C11740" i="31"/>
  <c r="C11741" i="31"/>
  <c r="C11742" i="31"/>
  <c r="C11743" i="31"/>
  <c r="C11744" i="31"/>
  <c r="C11745" i="31"/>
  <c r="C11746" i="31"/>
  <c r="C11747" i="31"/>
  <c r="C11748" i="31"/>
  <c r="C11749" i="31"/>
  <c r="C11750" i="31"/>
  <c r="C11751" i="31"/>
  <c r="C11752" i="31"/>
  <c r="C11753" i="31"/>
  <c r="C11754" i="31"/>
  <c r="C11755" i="31"/>
  <c r="C11756" i="31"/>
  <c r="C11757" i="31"/>
  <c r="C11758" i="31"/>
  <c r="C11759" i="31"/>
  <c r="C11760" i="31"/>
  <c r="C11761" i="31"/>
  <c r="C11762" i="31"/>
  <c r="C11763" i="31"/>
  <c r="C11764" i="31"/>
  <c r="C11765" i="31"/>
  <c r="C11766" i="31"/>
  <c r="C11767" i="31"/>
  <c r="C11768" i="31"/>
  <c r="C11769" i="31"/>
  <c r="C11770" i="31"/>
  <c r="C11771" i="31"/>
  <c r="C11772" i="31"/>
  <c r="C11773" i="31"/>
  <c r="C11774" i="31"/>
  <c r="C11775" i="31"/>
  <c r="C11776" i="31"/>
  <c r="C11777" i="31"/>
  <c r="C11778" i="31"/>
  <c r="C11779" i="31"/>
  <c r="C11780" i="31"/>
  <c r="C11781" i="31"/>
  <c r="C11782" i="31"/>
  <c r="C11783" i="31"/>
  <c r="C11784" i="31"/>
  <c r="C11785" i="31"/>
  <c r="C11786" i="31"/>
  <c r="C11787" i="31"/>
  <c r="C11788" i="31"/>
  <c r="C11789" i="31"/>
  <c r="C11790" i="31"/>
  <c r="C11791" i="31"/>
  <c r="C11792" i="31"/>
  <c r="C11793" i="31"/>
  <c r="C11794" i="31"/>
  <c r="C11795" i="31"/>
  <c r="C11796" i="31"/>
  <c r="C11797" i="31"/>
  <c r="C11798" i="31"/>
  <c r="C11799" i="31"/>
  <c r="C11800" i="31"/>
  <c r="C11801" i="31"/>
  <c r="C11802" i="31"/>
  <c r="C11803" i="31"/>
  <c r="C11804" i="31"/>
  <c r="C11805" i="31"/>
  <c r="C11806" i="31"/>
  <c r="C11807" i="31"/>
  <c r="C11808" i="31"/>
  <c r="C11809" i="31"/>
  <c r="C11810" i="31"/>
  <c r="C11811" i="31"/>
  <c r="C11812" i="31"/>
  <c r="C11813" i="31"/>
  <c r="C11814" i="31"/>
  <c r="C11815" i="31"/>
  <c r="C11816" i="31"/>
  <c r="C11817" i="31"/>
  <c r="C11818" i="31"/>
  <c r="C11819" i="31"/>
  <c r="C11820" i="31"/>
  <c r="C11821" i="31"/>
  <c r="C11822" i="31"/>
  <c r="C11823" i="31"/>
  <c r="C11824" i="31"/>
  <c r="C11825" i="31"/>
  <c r="C11826" i="31"/>
  <c r="C11827" i="31"/>
  <c r="C11828" i="31"/>
  <c r="C11829" i="31"/>
  <c r="C11830" i="31"/>
  <c r="C11831" i="31"/>
  <c r="C11832" i="31"/>
  <c r="C11833" i="31"/>
  <c r="C11834" i="31"/>
  <c r="C11835" i="31"/>
  <c r="C11836" i="31"/>
  <c r="C11837" i="31"/>
  <c r="C11838" i="31"/>
  <c r="C11839" i="31"/>
  <c r="C11840" i="31"/>
  <c r="C11841" i="31"/>
  <c r="C11842" i="31"/>
  <c r="C11843" i="31"/>
  <c r="C11844" i="31"/>
  <c r="C11845" i="31"/>
  <c r="C11846" i="31"/>
  <c r="C11847" i="31"/>
  <c r="C11848" i="31"/>
  <c r="C11849" i="31"/>
  <c r="C11850" i="31"/>
  <c r="C11851" i="31"/>
  <c r="C11852" i="31"/>
  <c r="C11853" i="31"/>
  <c r="C11854" i="31"/>
  <c r="C11855" i="31"/>
  <c r="C11856" i="31"/>
  <c r="C11857" i="31"/>
  <c r="C11858" i="31"/>
  <c r="C11859" i="31"/>
  <c r="C11860" i="31"/>
  <c r="C11861" i="31"/>
  <c r="C11862" i="31"/>
  <c r="C11863" i="31"/>
  <c r="C11864" i="31"/>
  <c r="C11865" i="31"/>
  <c r="C11866" i="31"/>
  <c r="C11867" i="31"/>
  <c r="C11868" i="31"/>
  <c r="C11869" i="31"/>
  <c r="C11870" i="31"/>
  <c r="C11871" i="31"/>
  <c r="C11872" i="31"/>
  <c r="C11873" i="31"/>
  <c r="C11874" i="31"/>
  <c r="C11875" i="31"/>
  <c r="C11876" i="31"/>
  <c r="C11877" i="31"/>
  <c r="C11878" i="31"/>
  <c r="C11879" i="31"/>
  <c r="C11880" i="31"/>
  <c r="C11881" i="31"/>
  <c r="C11882" i="31"/>
  <c r="C11883" i="31"/>
  <c r="C11884" i="31"/>
  <c r="C11885" i="31"/>
  <c r="C11886" i="31"/>
  <c r="C11887" i="31"/>
  <c r="C11888" i="31"/>
  <c r="C11889" i="31"/>
  <c r="C11890" i="31"/>
  <c r="C11891" i="31"/>
  <c r="C11892" i="31"/>
  <c r="C11893" i="31"/>
  <c r="C11894" i="31"/>
  <c r="C11895" i="31"/>
  <c r="C11896" i="31"/>
  <c r="C11897" i="31"/>
  <c r="C11898" i="31"/>
  <c r="C11899" i="31"/>
  <c r="C11900" i="31"/>
  <c r="C11901" i="31"/>
  <c r="C11902" i="31"/>
  <c r="C11903" i="31"/>
  <c r="C11904" i="31"/>
  <c r="C11905" i="31"/>
  <c r="C11906" i="31"/>
  <c r="C11907" i="31"/>
  <c r="C11908" i="31"/>
  <c r="C11909" i="31"/>
  <c r="C11910" i="31"/>
  <c r="C11911" i="31"/>
  <c r="C11912" i="31"/>
  <c r="C11913" i="31"/>
  <c r="C11914" i="31"/>
  <c r="C11915" i="31"/>
  <c r="C11916" i="31"/>
  <c r="C11917" i="31"/>
  <c r="C11918" i="31"/>
  <c r="C11919" i="31"/>
  <c r="C11920" i="31"/>
  <c r="C11921" i="31"/>
  <c r="C11922" i="31"/>
  <c r="C11923" i="31"/>
  <c r="C11924" i="31"/>
  <c r="C11925" i="31"/>
  <c r="C11926" i="31"/>
  <c r="C11927" i="31"/>
  <c r="C11928" i="31"/>
  <c r="C11929" i="31"/>
  <c r="C11930" i="31"/>
  <c r="C11931" i="31"/>
  <c r="C11932" i="31"/>
  <c r="C11933" i="31"/>
  <c r="C11934" i="31"/>
  <c r="C11935" i="31"/>
  <c r="C11936" i="31"/>
  <c r="C11937" i="31"/>
  <c r="C11938" i="31"/>
  <c r="C11939" i="31"/>
  <c r="C11940" i="31"/>
  <c r="C11941" i="31"/>
  <c r="C11942" i="31"/>
  <c r="C11943" i="31"/>
  <c r="C11944" i="31"/>
  <c r="C11945" i="31"/>
  <c r="C11946" i="31"/>
  <c r="C11947" i="31"/>
  <c r="C11948" i="31"/>
  <c r="C11949" i="31"/>
  <c r="C11950" i="31"/>
  <c r="C11951" i="31"/>
  <c r="C11952" i="31"/>
  <c r="C11953" i="31"/>
  <c r="C11954" i="31"/>
  <c r="C11955" i="31"/>
  <c r="C11956" i="31"/>
  <c r="C11957" i="31"/>
  <c r="C11958" i="31"/>
  <c r="C11959" i="31"/>
  <c r="C11960" i="31"/>
  <c r="C11961" i="31"/>
  <c r="C11962" i="31"/>
  <c r="C11963" i="31"/>
  <c r="C11964" i="31"/>
  <c r="C11965" i="31"/>
  <c r="C11966" i="31"/>
  <c r="C11967" i="31"/>
  <c r="C11968" i="31"/>
  <c r="C11969" i="31"/>
  <c r="C11970" i="31"/>
  <c r="C11971" i="31"/>
  <c r="C11972" i="31"/>
  <c r="C11973" i="31"/>
  <c r="C11974" i="31"/>
  <c r="C11975" i="31"/>
  <c r="C11976" i="31"/>
  <c r="C11977" i="31"/>
  <c r="C11978" i="31"/>
  <c r="C11979" i="31"/>
  <c r="C11980" i="31"/>
  <c r="C11981" i="31"/>
  <c r="C11982" i="31"/>
  <c r="C11983" i="31"/>
  <c r="C11984" i="31"/>
  <c r="C11985" i="31"/>
  <c r="C11986" i="31"/>
  <c r="C11987" i="31"/>
  <c r="C11988" i="31"/>
  <c r="C11989" i="31"/>
  <c r="C11990" i="31"/>
  <c r="C11991" i="31"/>
  <c r="C11992" i="31"/>
  <c r="C11993" i="31"/>
  <c r="C11994" i="31"/>
  <c r="C11995" i="31"/>
  <c r="C11996" i="31"/>
  <c r="C11997" i="31"/>
  <c r="C11998" i="31"/>
  <c r="C11999" i="31"/>
  <c r="C12000" i="31"/>
  <c r="C12001" i="31"/>
  <c r="C12002" i="31"/>
  <c r="C12003" i="31"/>
  <c r="C12004" i="31"/>
  <c r="C12005" i="31"/>
  <c r="C12006" i="31"/>
  <c r="C12007" i="31"/>
  <c r="C12008" i="31"/>
  <c r="C12009" i="31"/>
  <c r="C12010" i="31"/>
  <c r="C12011" i="31"/>
  <c r="C12012" i="31"/>
  <c r="C12013" i="31"/>
  <c r="C12014" i="31"/>
  <c r="C12015" i="31"/>
  <c r="C12016" i="31"/>
  <c r="C12017" i="31"/>
  <c r="C12018" i="31"/>
  <c r="C12019" i="31"/>
  <c r="C12020" i="31"/>
  <c r="C12021" i="31"/>
  <c r="C12022" i="31"/>
  <c r="C12023" i="31"/>
  <c r="C12024" i="31"/>
  <c r="C12025" i="31"/>
  <c r="C12026" i="31"/>
  <c r="C12027" i="31"/>
  <c r="C12028" i="31"/>
  <c r="C12029" i="31"/>
  <c r="C12030" i="31"/>
  <c r="C12031" i="31"/>
  <c r="C12032" i="31"/>
  <c r="C12033" i="31"/>
  <c r="C12034" i="31"/>
  <c r="C12035" i="31"/>
  <c r="C12036" i="31"/>
  <c r="C12037" i="31"/>
  <c r="C12038" i="31"/>
  <c r="C12039" i="31"/>
  <c r="C12040" i="31"/>
  <c r="C12041" i="31"/>
  <c r="C12042" i="31"/>
  <c r="C12043" i="31"/>
  <c r="C12044" i="31"/>
  <c r="C12045" i="31"/>
  <c r="C12046" i="31"/>
  <c r="C12047" i="31"/>
  <c r="C12048" i="31"/>
  <c r="C12049" i="31"/>
  <c r="C12050" i="31"/>
  <c r="C12051" i="31"/>
  <c r="C12052" i="31"/>
  <c r="C12053" i="31"/>
  <c r="C12054" i="31"/>
  <c r="C12055" i="31"/>
  <c r="C12056" i="31"/>
  <c r="C12057" i="31"/>
  <c r="C12058" i="31"/>
  <c r="C12059" i="31"/>
  <c r="C12060" i="31"/>
  <c r="C12061" i="31"/>
  <c r="C12062" i="31"/>
  <c r="C12063" i="31"/>
  <c r="C12064" i="31"/>
  <c r="C12065" i="31"/>
  <c r="C12066" i="31"/>
  <c r="C12067" i="31"/>
  <c r="C12068" i="31"/>
  <c r="C12069" i="31"/>
  <c r="C12070" i="31"/>
  <c r="C12071" i="31"/>
  <c r="C12072" i="31"/>
  <c r="C12073" i="31"/>
  <c r="C12074" i="31"/>
  <c r="C12075" i="31"/>
  <c r="C12076" i="31"/>
  <c r="C12077" i="31"/>
  <c r="C12078" i="31"/>
  <c r="C12079" i="31"/>
  <c r="C12080" i="31"/>
  <c r="C12081" i="31"/>
  <c r="C12082" i="31"/>
  <c r="C12083" i="31"/>
  <c r="C12084" i="31"/>
  <c r="C12085" i="31"/>
  <c r="C12086" i="31"/>
  <c r="C12087" i="31"/>
  <c r="C12088" i="31"/>
  <c r="C12089" i="31"/>
  <c r="C12090" i="31"/>
  <c r="C12091" i="31"/>
  <c r="C12092" i="31"/>
  <c r="C12093" i="31"/>
  <c r="C12094" i="31"/>
  <c r="C12095" i="31"/>
  <c r="C12096" i="31"/>
  <c r="C12097" i="31"/>
  <c r="C12098" i="31"/>
  <c r="C12099" i="31"/>
  <c r="C12100" i="31"/>
  <c r="C12101" i="31"/>
  <c r="C12102" i="31"/>
  <c r="C12103" i="31"/>
  <c r="C12104" i="31"/>
  <c r="C12105" i="31"/>
  <c r="C12106" i="31"/>
  <c r="C12107" i="31"/>
  <c r="C12108" i="31"/>
  <c r="C12109" i="31"/>
  <c r="C12110" i="31"/>
  <c r="C12111" i="31"/>
  <c r="C12112" i="31"/>
  <c r="C12113" i="31"/>
  <c r="C12114" i="31"/>
  <c r="C12115" i="31"/>
  <c r="C12116" i="31"/>
  <c r="C12117" i="31"/>
  <c r="C12118" i="31"/>
  <c r="C12119" i="31"/>
  <c r="C12120" i="31"/>
  <c r="C12121" i="31"/>
  <c r="C12122" i="31"/>
  <c r="C12123" i="31"/>
  <c r="C12124" i="31"/>
  <c r="C12125" i="31"/>
  <c r="C12126" i="31"/>
  <c r="C12127" i="31"/>
  <c r="C12128" i="31"/>
  <c r="C12129" i="31"/>
  <c r="C12130" i="31"/>
  <c r="C12131" i="31"/>
  <c r="C12132" i="31"/>
  <c r="C12133" i="31"/>
  <c r="C12134" i="31"/>
  <c r="C12135" i="31"/>
  <c r="C12136" i="31"/>
  <c r="C12137" i="31"/>
  <c r="C12138" i="31"/>
  <c r="C12139" i="31"/>
  <c r="C12140" i="31"/>
  <c r="C12141" i="31"/>
  <c r="C12142" i="31"/>
  <c r="C12143" i="31"/>
  <c r="C12144" i="31"/>
  <c r="C12145" i="31"/>
  <c r="C12146" i="31"/>
  <c r="C12147" i="31"/>
  <c r="C12148" i="31"/>
  <c r="C12149" i="31"/>
  <c r="C12150" i="31"/>
  <c r="C12151" i="31"/>
  <c r="C12152" i="31"/>
  <c r="C12153" i="31"/>
  <c r="C12154" i="31"/>
  <c r="C12155" i="31"/>
  <c r="C12156" i="31"/>
  <c r="C12157" i="31"/>
  <c r="C12158" i="31"/>
  <c r="C12159" i="31"/>
  <c r="C12160" i="31"/>
  <c r="C12161" i="31"/>
  <c r="C12162" i="31"/>
  <c r="C12163" i="31"/>
  <c r="C12164" i="31"/>
  <c r="C12165" i="31"/>
  <c r="C12166" i="31"/>
  <c r="C12167" i="31"/>
  <c r="C12168" i="31"/>
  <c r="C12169" i="31"/>
  <c r="C12170" i="31"/>
  <c r="C12171" i="31"/>
  <c r="C12172" i="31"/>
  <c r="C12173" i="31"/>
  <c r="C12174" i="31"/>
  <c r="C12175" i="31"/>
  <c r="C12176" i="31"/>
  <c r="C12177" i="31"/>
  <c r="C12178" i="31"/>
  <c r="C12179" i="31"/>
  <c r="C12180" i="31"/>
  <c r="C12181" i="31"/>
  <c r="C12182" i="31"/>
  <c r="C12183" i="31"/>
  <c r="C12184" i="31"/>
  <c r="C12185" i="31"/>
  <c r="C12186" i="31"/>
  <c r="C12298" i="31"/>
  <c r="C12299" i="31"/>
  <c r="C12300" i="31"/>
  <c r="C12301" i="31"/>
  <c r="C12302" i="31"/>
  <c r="C12303" i="31"/>
  <c r="C12304" i="31"/>
  <c r="C12305" i="31"/>
  <c r="C12306" i="31"/>
  <c r="C12307" i="31"/>
  <c r="C12308" i="31"/>
  <c r="C12309" i="31"/>
  <c r="C12310" i="31"/>
  <c r="C12311" i="31"/>
  <c r="C12312" i="31"/>
  <c r="C12313" i="31"/>
  <c r="C12314" i="31"/>
  <c r="C12315" i="31"/>
  <c r="C12316" i="31"/>
  <c r="C12317" i="31"/>
  <c r="C12318" i="31"/>
  <c r="C12319" i="31"/>
  <c r="C12320" i="31"/>
  <c r="C12321" i="31"/>
  <c r="C12322" i="31"/>
  <c r="C12323" i="31"/>
  <c r="C12324" i="31"/>
  <c r="C12325" i="31"/>
  <c r="C12326" i="31"/>
  <c r="C12327" i="31"/>
  <c r="C12328" i="31"/>
  <c r="C12329" i="31"/>
  <c r="C12330" i="31"/>
  <c r="C12331" i="31"/>
  <c r="C12332" i="31"/>
  <c r="C12333" i="31"/>
  <c r="C12334" i="31"/>
  <c r="C12335" i="31"/>
  <c r="C12336" i="31"/>
  <c r="C12337" i="31"/>
  <c r="C12338" i="31"/>
  <c r="C12339" i="31"/>
  <c r="C12340" i="31"/>
  <c r="C12341" i="31"/>
  <c r="C12342" i="31"/>
  <c r="C12343" i="31"/>
  <c r="C12344" i="31"/>
  <c r="C12345" i="31"/>
  <c r="C12346" i="31"/>
  <c r="C12347" i="31"/>
  <c r="C12348" i="31"/>
  <c r="C12349" i="31"/>
  <c r="C12350" i="31"/>
  <c r="C12351" i="31"/>
  <c r="C12352" i="31"/>
  <c r="C12353" i="31"/>
  <c r="C12354" i="31"/>
  <c r="C12355" i="31"/>
  <c r="C12356" i="31"/>
  <c r="C12357" i="31"/>
  <c r="C12358" i="31"/>
  <c r="C12359" i="31"/>
  <c r="C12360" i="31"/>
  <c r="C12361" i="31"/>
  <c r="C12362" i="31"/>
  <c r="C12363" i="31"/>
  <c r="C12364" i="31"/>
  <c r="C12365" i="31"/>
  <c r="C12366" i="31"/>
  <c r="C12367" i="31"/>
  <c r="C12368" i="31"/>
  <c r="C12369" i="31"/>
  <c r="C12370" i="31"/>
  <c r="C12371" i="31"/>
  <c r="C12372" i="31"/>
  <c r="C12373" i="31"/>
  <c r="C12374" i="31"/>
  <c r="C12375" i="31"/>
  <c r="C12376" i="31"/>
  <c r="C12377" i="31"/>
  <c r="C12378" i="31"/>
  <c r="C12379" i="31"/>
  <c r="C12380" i="31"/>
  <c r="C12381" i="31"/>
  <c r="C12382" i="31"/>
  <c r="C12383" i="31"/>
  <c r="C12384" i="31"/>
  <c r="C12385" i="31"/>
  <c r="C12386" i="31"/>
  <c r="C12387" i="31"/>
  <c r="C12388" i="31"/>
  <c r="C12389" i="31"/>
  <c r="C12390" i="31"/>
  <c r="C12391" i="31"/>
  <c r="C12392" i="31"/>
  <c r="C12393" i="31"/>
  <c r="C12394" i="31"/>
  <c r="C12395" i="31"/>
  <c r="C12396" i="31"/>
  <c r="C12397" i="31"/>
  <c r="C12398" i="31"/>
  <c r="C12399" i="31"/>
  <c r="C12400" i="31"/>
  <c r="C12401" i="31"/>
  <c r="C12402" i="31"/>
  <c r="C12403" i="31"/>
  <c r="C12404" i="31"/>
  <c r="C12405" i="31"/>
  <c r="C12406" i="31"/>
  <c r="C12407" i="31"/>
  <c r="C12408" i="31"/>
  <c r="C12409" i="31"/>
  <c r="C12410" i="31"/>
  <c r="C12411" i="31"/>
  <c r="C12412" i="31"/>
  <c r="C12413" i="31"/>
  <c r="C12414" i="31"/>
  <c r="C12415" i="31"/>
  <c r="C12416" i="31"/>
  <c r="C12417" i="31"/>
  <c r="C12418" i="31"/>
  <c r="C12419" i="31"/>
  <c r="C12420" i="31"/>
  <c r="C12421" i="31"/>
  <c r="C12422" i="31"/>
  <c r="C12423" i="31"/>
  <c r="C12424" i="31"/>
  <c r="C12425" i="31"/>
  <c r="C12426" i="31"/>
  <c r="C12427" i="31"/>
  <c r="C12428" i="31"/>
  <c r="C12429" i="31"/>
  <c r="C12430" i="31"/>
  <c r="C12431" i="31"/>
  <c r="C12432" i="31"/>
  <c r="C12433" i="31"/>
  <c r="C12434" i="31"/>
  <c r="C12435" i="31"/>
  <c r="C12436" i="31"/>
  <c r="C12437" i="31"/>
  <c r="C12438" i="31"/>
  <c r="C12439" i="31"/>
  <c r="C12440" i="31"/>
  <c r="C12441" i="31"/>
  <c r="C12442" i="31"/>
  <c r="C12443" i="31"/>
  <c r="C12444" i="31"/>
  <c r="C12445" i="31"/>
  <c r="C12446" i="31"/>
  <c r="C12447" i="31"/>
  <c r="C12448" i="31"/>
  <c r="C12449" i="31"/>
  <c r="C12450" i="31"/>
  <c r="C12451" i="31"/>
  <c r="C12452" i="31"/>
  <c r="C12453" i="31"/>
  <c r="C12454" i="31"/>
  <c r="C12455" i="31"/>
  <c r="C12456" i="31"/>
  <c r="C12457" i="31"/>
  <c r="C12458" i="31"/>
  <c r="C12459" i="31"/>
  <c r="C12460" i="31"/>
  <c r="C12461" i="31"/>
  <c r="C12462" i="31"/>
  <c r="C12463" i="31"/>
  <c r="C12464" i="31"/>
  <c r="C12465" i="31"/>
  <c r="C12466" i="31"/>
  <c r="C12467" i="31"/>
  <c r="C12468" i="31"/>
  <c r="C12469" i="31"/>
  <c r="C12470" i="31"/>
  <c r="C12471" i="31"/>
  <c r="C12472" i="31"/>
  <c r="C12473" i="31"/>
  <c r="C12474" i="31"/>
  <c r="C12475" i="31"/>
  <c r="C12476" i="31"/>
  <c r="C12477" i="31"/>
  <c r="C12478" i="31"/>
  <c r="C12479" i="31"/>
  <c r="C12480" i="31"/>
  <c r="C12481" i="31"/>
  <c r="C12482" i="31"/>
  <c r="C12483" i="31"/>
  <c r="C12484" i="31"/>
  <c r="C12485" i="31"/>
  <c r="C12486" i="31"/>
  <c r="C12487" i="31"/>
  <c r="C12488" i="31"/>
  <c r="C12489" i="31"/>
  <c r="C12490" i="31"/>
  <c r="C12491" i="31"/>
  <c r="C12492" i="31"/>
  <c r="C12493" i="31"/>
  <c r="C12494" i="31"/>
  <c r="C12495" i="31"/>
  <c r="C12496" i="31"/>
  <c r="C12497" i="31"/>
  <c r="C12498" i="31"/>
  <c r="C12499" i="31"/>
  <c r="C12500" i="31"/>
  <c r="C12501" i="31"/>
  <c r="C12502" i="31"/>
  <c r="C12503" i="31"/>
  <c r="C12504" i="31"/>
  <c r="C12505" i="31"/>
  <c r="C12506" i="31"/>
  <c r="C12507" i="31"/>
  <c r="C12508" i="31"/>
  <c r="C12509" i="31"/>
  <c r="C12510" i="31"/>
  <c r="C12511" i="31"/>
  <c r="C12512" i="31"/>
  <c r="C12513" i="31"/>
  <c r="C12514" i="31"/>
  <c r="C12515" i="31"/>
  <c r="C12516" i="31"/>
  <c r="C12517" i="31"/>
  <c r="C12518" i="31"/>
  <c r="C12519" i="31"/>
  <c r="C12520" i="31"/>
  <c r="C12521" i="31"/>
  <c r="C12522" i="31"/>
  <c r="C12523" i="31"/>
  <c r="C12524" i="31"/>
  <c r="C12525" i="31"/>
  <c r="C12526" i="31"/>
  <c r="C12527" i="31"/>
  <c r="C12528" i="31"/>
  <c r="C12529" i="31"/>
  <c r="C12530" i="31"/>
  <c r="C12531" i="31"/>
  <c r="C12532" i="31"/>
  <c r="C12533" i="31"/>
  <c r="C12534" i="31"/>
  <c r="C12535" i="31"/>
  <c r="C12536" i="31"/>
  <c r="C12537" i="31"/>
  <c r="C12538" i="31"/>
  <c r="C12539" i="31"/>
  <c r="C12540" i="31"/>
  <c r="C12541" i="31"/>
  <c r="C12542" i="31"/>
  <c r="C12543" i="31"/>
  <c r="C12544" i="31"/>
  <c r="C12545" i="31"/>
  <c r="C12546" i="31"/>
  <c r="C12547" i="31"/>
  <c r="C12548" i="31"/>
  <c r="C12549" i="31"/>
  <c r="C12550" i="31"/>
  <c r="C12551" i="31"/>
  <c r="C12552" i="31"/>
  <c r="C12553" i="31"/>
  <c r="C12554" i="31"/>
  <c r="C12555" i="31"/>
  <c r="C12556" i="31"/>
  <c r="C12557" i="31"/>
  <c r="C12558" i="31"/>
  <c r="C12559" i="31"/>
  <c r="C12560" i="31"/>
  <c r="C12561" i="31"/>
  <c r="C12562" i="31"/>
  <c r="C12563" i="31"/>
  <c r="C12564" i="31"/>
  <c r="C12565" i="31"/>
  <c r="C12566" i="31"/>
  <c r="C12567" i="31"/>
  <c r="C12568" i="31"/>
  <c r="C12569" i="31"/>
  <c r="C12570" i="31"/>
  <c r="C12571" i="31"/>
  <c r="C12572" i="31"/>
  <c r="C12573" i="31"/>
  <c r="C12574" i="31"/>
  <c r="C12575" i="31"/>
  <c r="C12576" i="31"/>
  <c r="C12577" i="31"/>
  <c r="C12578" i="31"/>
  <c r="C12579" i="31"/>
  <c r="C12580" i="31"/>
  <c r="C12581" i="31"/>
  <c r="C12582" i="31"/>
  <c r="C12583" i="31"/>
  <c r="C12584" i="31"/>
  <c r="C12585" i="31"/>
  <c r="C12586" i="31"/>
  <c r="C12587" i="31"/>
  <c r="C12588" i="31"/>
  <c r="C12589" i="31"/>
  <c r="C12590" i="31"/>
  <c r="C12591" i="31"/>
  <c r="C12592" i="31"/>
  <c r="C12593" i="31"/>
  <c r="C12594" i="31"/>
  <c r="C12595" i="31"/>
  <c r="C12596" i="31"/>
  <c r="C12597" i="31"/>
  <c r="C12598" i="31"/>
  <c r="C12599" i="31"/>
  <c r="C12600" i="31"/>
  <c r="C12601" i="31"/>
  <c r="C12602" i="31"/>
  <c r="C12603" i="31"/>
  <c r="C12604" i="31"/>
  <c r="C12605" i="31"/>
  <c r="C12606" i="31"/>
  <c r="C12607" i="31"/>
  <c r="C12608" i="31"/>
  <c r="C12609" i="31"/>
  <c r="C12610" i="31"/>
  <c r="C12611" i="31"/>
  <c r="C12612" i="31"/>
  <c r="C12613" i="31"/>
  <c r="C12614" i="31"/>
  <c r="C12615" i="31"/>
  <c r="C12616" i="31"/>
  <c r="C12617" i="31"/>
  <c r="C12618" i="31"/>
  <c r="C12619" i="31"/>
  <c r="C12620" i="31"/>
  <c r="C12621" i="31"/>
  <c r="C12622" i="31"/>
  <c r="C12623" i="31"/>
  <c r="C12624" i="31"/>
  <c r="C12625" i="31"/>
  <c r="C12626" i="31"/>
  <c r="C12627" i="31"/>
  <c r="C12628" i="31"/>
  <c r="C12629" i="31"/>
  <c r="C12630" i="31"/>
  <c r="C12631" i="31"/>
  <c r="C12632" i="31"/>
  <c r="C12633" i="31"/>
  <c r="C12634" i="31"/>
  <c r="C12635" i="31"/>
  <c r="C12636" i="31"/>
  <c r="C12637" i="31"/>
  <c r="C12638" i="31"/>
  <c r="C12639" i="31"/>
  <c r="C12640" i="31"/>
  <c r="C12641" i="31"/>
  <c r="C12642" i="31"/>
  <c r="C12643" i="31"/>
  <c r="C12644" i="31"/>
  <c r="C12645" i="31"/>
  <c r="C12646" i="31"/>
  <c r="C12647" i="31"/>
  <c r="C12648" i="31"/>
  <c r="C12649" i="31"/>
  <c r="C12650" i="31"/>
  <c r="C12651" i="31"/>
  <c r="C12652" i="31"/>
  <c r="C12653" i="31"/>
  <c r="C12654" i="31"/>
  <c r="C12655" i="31"/>
  <c r="C12656" i="31"/>
  <c r="C12657" i="31"/>
  <c r="C12658" i="31"/>
  <c r="C12659" i="31"/>
  <c r="C12660" i="31"/>
  <c r="C12661" i="31"/>
  <c r="C12662" i="31"/>
  <c r="C12663" i="31"/>
  <c r="C12664" i="31"/>
  <c r="C12665" i="31"/>
  <c r="C12666" i="31"/>
  <c r="C12667" i="31"/>
  <c r="C12668" i="31"/>
  <c r="C12669" i="31"/>
  <c r="C12670" i="31"/>
  <c r="C12671" i="31"/>
  <c r="C12672" i="31"/>
  <c r="C12673" i="31"/>
  <c r="C12674" i="31"/>
  <c r="C12675" i="31"/>
  <c r="C12676" i="31"/>
  <c r="C12677" i="31"/>
  <c r="C12678" i="31"/>
  <c r="C12679" i="31"/>
  <c r="C12680" i="31"/>
  <c r="C12681" i="31"/>
  <c r="C12682" i="31"/>
  <c r="C12683" i="31"/>
  <c r="C12684" i="31"/>
  <c r="C12685" i="31"/>
  <c r="C12686" i="31"/>
  <c r="C12687" i="31"/>
  <c r="C12688" i="31"/>
  <c r="C12689" i="31"/>
  <c r="C12690" i="31"/>
  <c r="C12691" i="31"/>
  <c r="C12692" i="31"/>
  <c r="C12693" i="31"/>
  <c r="C12694" i="31"/>
  <c r="C12695" i="31"/>
  <c r="C12696" i="31"/>
  <c r="C12697" i="31"/>
  <c r="C12698" i="31"/>
  <c r="C12699" i="31"/>
  <c r="C12700" i="31"/>
  <c r="C12701" i="31"/>
  <c r="C12702" i="31"/>
  <c r="C12703" i="31"/>
  <c r="C12704" i="31"/>
  <c r="C12705" i="31"/>
  <c r="C12706" i="31"/>
  <c r="C12707" i="31"/>
  <c r="C12708" i="31"/>
  <c r="C12709" i="31"/>
  <c r="C12710" i="31"/>
  <c r="C12711" i="31"/>
  <c r="C12712" i="31"/>
  <c r="C12713" i="31"/>
  <c r="C12714" i="31"/>
  <c r="C12715" i="31"/>
  <c r="C12716" i="31"/>
  <c r="C12717" i="31"/>
  <c r="C12718" i="31"/>
  <c r="C12719" i="31"/>
  <c r="C12720" i="31"/>
  <c r="C12721" i="31"/>
  <c r="C12722" i="31"/>
  <c r="C12723" i="31"/>
  <c r="C12724" i="31"/>
  <c r="C12725" i="31"/>
  <c r="C12726" i="31"/>
  <c r="C12727" i="31"/>
  <c r="C12728" i="31"/>
  <c r="C12729" i="31"/>
  <c r="C12730" i="31"/>
  <c r="C12731" i="31"/>
  <c r="C12732" i="31"/>
  <c r="C12733" i="31"/>
  <c r="C12734" i="31"/>
  <c r="C12735" i="31"/>
  <c r="C12736" i="31"/>
  <c r="C12737" i="31"/>
  <c r="C12738" i="31"/>
  <c r="C12739" i="31"/>
  <c r="C12740" i="31"/>
  <c r="C12741" i="31"/>
  <c r="C12742" i="31"/>
  <c r="C12743" i="31"/>
  <c r="C12744" i="31"/>
  <c r="C12745" i="31"/>
  <c r="C12746" i="31"/>
  <c r="C12747" i="31"/>
  <c r="C12748" i="31"/>
  <c r="C12749" i="31"/>
  <c r="C12750" i="31"/>
  <c r="C12751" i="31"/>
  <c r="C12752" i="31"/>
  <c r="C12753" i="31"/>
  <c r="C12754" i="31"/>
  <c r="C12755" i="31"/>
  <c r="C12756" i="31"/>
  <c r="C12757" i="31"/>
  <c r="C12758" i="31"/>
  <c r="C12759" i="31"/>
  <c r="C12760" i="31"/>
  <c r="C12761" i="31"/>
  <c r="C12762" i="31"/>
  <c r="C12763" i="31"/>
  <c r="C12764" i="31"/>
  <c r="C12765" i="31"/>
  <c r="C12766" i="31"/>
  <c r="C12767" i="31"/>
  <c r="C12768" i="31"/>
  <c r="C12769" i="31"/>
  <c r="C12770" i="31"/>
  <c r="C12771" i="31"/>
  <c r="C12772" i="31"/>
  <c r="C12773" i="31"/>
  <c r="C12774" i="31"/>
  <c r="C12775" i="31"/>
  <c r="C12776" i="31"/>
  <c r="C12777" i="31"/>
  <c r="C12778" i="31"/>
  <c r="C12779" i="31"/>
  <c r="C12780" i="31"/>
  <c r="C12781" i="31"/>
  <c r="C12782" i="31"/>
  <c r="C12783" i="31"/>
  <c r="C12784" i="31"/>
  <c r="C12785" i="31"/>
  <c r="C12786" i="31"/>
  <c r="C12787" i="31"/>
  <c r="C12788" i="31"/>
  <c r="C12789" i="31"/>
  <c r="C12790" i="31"/>
  <c r="C12791" i="31"/>
  <c r="C12792" i="31"/>
  <c r="C12793" i="31"/>
  <c r="C12794" i="31"/>
  <c r="C12795" i="31"/>
  <c r="C12796" i="31"/>
  <c r="C12797" i="31"/>
  <c r="C12798" i="31"/>
  <c r="C12799" i="31"/>
  <c r="C12800" i="31"/>
  <c r="C12801" i="31"/>
  <c r="C12802" i="31"/>
  <c r="C12803" i="31"/>
  <c r="C12804" i="31"/>
  <c r="C12805" i="31"/>
  <c r="C12806" i="31"/>
  <c r="C12807" i="31"/>
  <c r="C12808" i="31"/>
  <c r="C12809" i="31"/>
  <c r="C12810" i="31"/>
  <c r="C12811" i="31"/>
  <c r="C12812" i="31"/>
  <c r="C12813" i="31"/>
  <c r="C12814" i="31"/>
  <c r="C12815" i="31"/>
  <c r="C12816" i="31"/>
  <c r="C12817" i="31"/>
  <c r="C12818" i="31"/>
  <c r="C12819" i="31"/>
  <c r="C12820" i="31"/>
  <c r="C12821" i="31"/>
  <c r="C12822" i="31"/>
  <c r="C12823" i="31"/>
  <c r="C12824" i="31"/>
  <c r="C12825" i="31"/>
  <c r="C12826" i="31"/>
  <c r="C12827" i="31"/>
  <c r="C12828" i="31"/>
  <c r="C12829" i="31"/>
  <c r="C12830" i="31"/>
  <c r="C12831" i="31"/>
  <c r="C12832" i="31"/>
  <c r="C12833" i="31"/>
  <c r="C12834" i="31"/>
  <c r="C12835" i="31"/>
  <c r="C12836" i="31"/>
  <c r="C12837" i="31"/>
  <c r="C12838" i="31"/>
  <c r="C12839" i="31"/>
  <c r="C12840" i="31"/>
  <c r="C12841" i="31"/>
  <c r="C12842" i="31"/>
  <c r="C12843" i="31"/>
  <c r="C12844" i="31"/>
  <c r="C12845" i="31"/>
  <c r="C12846" i="31"/>
  <c r="C12847" i="31"/>
  <c r="C12848" i="31"/>
  <c r="C12849" i="31"/>
  <c r="C12850" i="31"/>
  <c r="C12851" i="31"/>
  <c r="C12852" i="31"/>
  <c r="C12853" i="31"/>
  <c r="C12854" i="31"/>
  <c r="C12855" i="31"/>
  <c r="C12856" i="31"/>
  <c r="C12857" i="31"/>
  <c r="C12858" i="31"/>
  <c r="C12859" i="31"/>
  <c r="C12860" i="31"/>
  <c r="C12861" i="31"/>
  <c r="C12862" i="31"/>
  <c r="C12863" i="31"/>
  <c r="C12864" i="31"/>
  <c r="C12865" i="31"/>
  <c r="C12866" i="31"/>
  <c r="C12867" i="31"/>
  <c r="C12868" i="31"/>
  <c r="C12869" i="31"/>
  <c r="C12870" i="31"/>
  <c r="C12871" i="31"/>
  <c r="C12872" i="31"/>
  <c r="C12873" i="31"/>
  <c r="C12874" i="31"/>
  <c r="C12875" i="31"/>
  <c r="C12876" i="31"/>
  <c r="C12877" i="31"/>
  <c r="C12878" i="31"/>
  <c r="C12879" i="31"/>
  <c r="C12880" i="31"/>
  <c r="C12881" i="31"/>
  <c r="C12882" i="31"/>
  <c r="C12883" i="31"/>
  <c r="C12884" i="31"/>
  <c r="C12885" i="31"/>
  <c r="C12886" i="31"/>
  <c r="C12887" i="31"/>
  <c r="C12888" i="31"/>
  <c r="C12889" i="31"/>
  <c r="C12890" i="31"/>
  <c r="C12891" i="31"/>
  <c r="C12892" i="31"/>
  <c r="C12893" i="31"/>
  <c r="C12894" i="31"/>
  <c r="C12895" i="31"/>
  <c r="C12896" i="31"/>
  <c r="C12897" i="31"/>
  <c r="C12898" i="31"/>
  <c r="C12899" i="31"/>
  <c r="C12900" i="31"/>
  <c r="C12901" i="31"/>
  <c r="C12902" i="31"/>
  <c r="C12903" i="31"/>
  <c r="C12904" i="31"/>
  <c r="C12905" i="31"/>
  <c r="C12906" i="31"/>
  <c r="C12907" i="31"/>
  <c r="C12908" i="31"/>
  <c r="C12909" i="31"/>
  <c r="C12910" i="31"/>
  <c r="C12911" i="31"/>
  <c r="C12912" i="31"/>
  <c r="C12913" i="31"/>
  <c r="C12914" i="31"/>
  <c r="C12915" i="31"/>
  <c r="C12916" i="31"/>
  <c r="C12917" i="31"/>
  <c r="C12918" i="31"/>
  <c r="C12919" i="31"/>
  <c r="C12920" i="31"/>
  <c r="C12921" i="31"/>
  <c r="C12922" i="31"/>
  <c r="C12923" i="31"/>
  <c r="C12924" i="31"/>
  <c r="C12925" i="31"/>
  <c r="C12926" i="31"/>
  <c r="C12927" i="31"/>
  <c r="C12928" i="31"/>
  <c r="C12929" i="31"/>
  <c r="C12930" i="31"/>
  <c r="C12931" i="31"/>
  <c r="C12932" i="31"/>
  <c r="C12933" i="31"/>
  <c r="C12934" i="31"/>
  <c r="C12935" i="31"/>
  <c r="C12936" i="31"/>
  <c r="C12937" i="31"/>
  <c r="C12938" i="31"/>
  <c r="C12939" i="31"/>
  <c r="C12940" i="31"/>
  <c r="C12941" i="31"/>
  <c r="C12942" i="31"/>
  <c r="C12943" i="31"/>
  <c r="C12944" i="31"/>
  <c r="C12945" i="31"/>
  <c r="C12946" i="31"/>
  <c r="C12947" i="31"/>
  <c r="C12948" i="31"/>
  <c r="C12949" i="31"/>
  <c r="C12950" i="31"/>
  <c r="C12951" i="31"/>
  <c r="C12952" i="31"/>
  <c r="C12953" i="31"/>
  <c r="C12954" i="31"/>
  <c r="C12955" i="31"/>
  <c r="C12956" i="31"/>
  <c r="C12957" i="31"/>
  <c r="C12958" i="31"/>
  <c r="C12959" i="31"/>
  <c r="C12960" i="31"/>
  <c r="C12961" i="31"/>
  <c r="C12962" i="31"/>
  <c r="C12963" i="31"/>
  <c r="C12964" i="31"/>
  <c r="C12965" i="31"/>
  <c r="C12966" i="31"/>
  <c r="C12967" i="31"/>
  <c r="C12968" i="31"/>
  <c r="C12969" i="31"/>
  <c r="C12970" i="31"/>
  <c r="C12971" i="31"/>
  <c r="C12972" i="31"/>
  <c r="C12973" i="31"/>
  <c r="C12974" i="31"/>
  <c r="C12975" i="31"/>
  <c r="C12976" i="31"/>
  <c r="C12977" i="31"/>
  <c r="C12978" i="31"/>
  <c r="C12979" i="31"/>
  <c r="C12980" i="31"/>
  <c r="C12981" i="31"/>
  <c r="C12982" i="31"/>
  <c r="C12983" i="31"/>
  <c r="C12984" i="31"/>
  <c r="C12985" i="31"/>
  <c r="C12986" i="31"/>
  <c r="C12987" i="31"/>
  <c r="C12988" i="31"/>
  <c r="C12989" i="31"/>
  <c r="C12990" i="31"/>
  <c r="C12991" i="31"/>
  <c r="C12992" i="31"/>
  <c r="C12993" i="31"/>
  <c r="C12994" i="31"/>
  <c r="C12995" i="31"/>
  <c r="C12996" i="31"/>
  <c r="C12997" i="31"/>
  <c r="C12998" i="31"/>
  <c r="C12999" i="31"/>
  <c r="C13000" i="31"/>
  <c r="C13001" i="31"/>
  <c r="C13002" i="31"/>
  <c r="C13003" i="31"/>
  <c r="C13004" i="31"/>
  <c r="C13005" i="31"/>
  <c r="C13006" i="31"/>
  <c r="C13007" i="31"/>
  <c r="C13008" i="31"/>
  <c r="C13009" i="31"/>
  <c r="C13010" i="31"/>
  <c r="C13011" i="31"/>
  <c r="C13012" i="31"/>
  <c r="C13013" i="31"/>
  <c r="C13014" i="31"/>
  <c r="C13015" i="31"/>
  <c r="C13016" i="31"/>
  <c r="C13017" i="31"/>
  <c r="C13018" i="31"/>
  <c r="C13019" i="31"/>
  <c r="C13020" i="31"/>
  <c r="C13021" i="31"/>
  <c r="C13022" i="31"/>
  <c r="C13023" i="31"/>
  <c r="C13024" i="31"/>
  <c r="C13025" i="31"/>
  <c r="C13026" i="31"/>
  <c r="C13027" i="31"/>
  <c r="C13028" i="31"/>
  <c r="C13029" i="31"/>
  <c r="C13030" i="31"/>
  <c r="C13031" i="31"/>
  <c r="C13032" i="31"/>
  <c r="C13033" i="31"/>
  <c r="C13034" i="31"/>
  <c r="C13035" i="31"/>
  <c r="C13036" i="31"/>
  <c r="C13037" i="31"/>
  <c r="C13038" i="31"/>
  <c r="C13039" i="31"/>
  <c r="C13040" i="31"/>
  <c r="C13041" i="31"/>
  <c r="C13042" i="31"/>
  <c r="C13043" i="31"/>
  <c r="C13044" i="31"/>
  <c r="C13045" i="31"/>
  <c r="C13046" i="31"/>
  <c r="C13047" i="31"/>
  <c r="C13048" i="31"/>
  <c r="C13049" i="31"/>
  <c r="C13050" i="31"/>
  <c r="C13051" i="31"/>
  <c r="C13052" i="31"/>
  <c r="C13053" i="31"/>
  <c r="C13054" i="31"/>
  <c r="C13055" i="31"/>
  <c r="C13056" i="31"/>
  <c r="C13057" i="31"/>
  <c r="C13058" i="31"/>
  <c r="C13059" i="31"/>
  <c r="C13060" i="31"/>
  <c r="C13061" i="31"/>
  <c r="C13062" i="31"/>
  <c r="C13063" i="31"/>
  <c r="C13064" i="31"/>
  <c r="C13065" i="31"/>
  <c r="C13066" i="31"/>
  <c r="C13067" i="31"/>
  <c r="C13068" i="31"/>
  <c r="C13069" i="31"/>
  <c r="C13070" i="31"/>
  <c r="C13071" i="31"/>
  <c r="C13072" i="31"/>
  <c r="C13073" i="31"/>
  <c r="C13074" i="31"/>
  <c r="C13075" i="31"/>
  <c r="C13076" i="31"/>
  <c r="C13077" i="31"/>
  <c r="C13078" i="31"/>
  <c r="C13079" i="31"/>
  <c r="C13080" i="31"/>
  <c r="C13081" i="31"/>
  <c r="C13082" i="31"/>
  <c r="C13083" i="31"/>
  <c r="C13084" i="31"/>
  <c r="C13085" i="31"/>
  <c r="C13086" i="31"/>
  <c r="C13087" i="31"/>
  <c r="C13088" i="31"/>
  <c r="C13089" i="31"/>
  <c r="C13090" i="31"/>
  <c r="C13091" i="31"/>
  <c r="C13092" i="31"/>
  <c r="C13093" i="31"/>
  <c r="C13094" i="31"/>
  <c r="C13095" i="31"/>
  <c r="C13096" i="31"/>
  <c r="C13097" i="31"/>
  <c r="C13098" i="31"/>
  <c r="C13099" i="31"/>
  <c r="C13100" i="31"/>
  <c r="C13101" i="31"/>
  <c r="C13102" i="31"/>
  <c r="C13103" i="31"/>
  <c r="C13104" i="31"/>
  <c r="C13105" i="31"/>
  <c r="C13106" i="31"/>
  <c r="C13107" i="31"/>
  <c r="C13108" i="31"/>
  <c r="C13109" i="31"/>
  <c r="C13110" i="31"/>
  <c r="C13111" i="31"/>
  <c r="C13112" i="31"/>
  <c r="C13113" i="31"/>
  <c r="C13114" i="31"/>
  <c r="C13115" i="31"/>
  <c r="C13116" i="31"/>
  <c r="C13117" i="31"/>
  <c r="C13118" i="31"/>
  <c r="C13119" i="31"/>
  <c r="C13120" i="31"/>
  <c r="C13121" i="31"/>
  <c r="C13122" i="31"/>
  <c r="C13123" i="31"/>
  <c r="C13124" i="31"/>
  <c r="C13125" i="31"/>
  <c r="C13126" i="31"/>
  <c r="C13127" i="31"/>
  <c r="C13128" i="31"/>
  <c r="C13129" i="31"/>
  <c r="C13130" i="31"/>
  <c r="C13131" i="31"/>
  <c r="C13132" i="31"/>
  <c r="C13133" i="31"/>
  <c r="C13134" i="31"/>
  <c r="C13135" i="31"/>
  <c r="C13136" i="31"/>
  <c r="C13137" i="31"/>
  <c r="C13138" i="31"/>
  <c r="C13139" i="31"/>
  <c r="C13140" i="31"/>
  <c r="C13141" i="31"/>
  <c r="C13142" i="31"/>
  <c r="C13143" i="31"/>
  <c r="C13144" i="31"/>
  <c r="C13145" i="31"/>
  <c r="C13146" i="31"/>
  <c r="C13147" i="31"/>
  <c r="C13148" i="31"/>
  <c r="C13149" i="31"/>
  <c r="C13150" i="31"/>
  <c r="C13151" i="31"/>
  <c r="C13152" i="31"/>
  <c r="C13153" i="31"/>
  <c r="C13154" i="31"/>
  <c r="C13155" i="31"/>
  <c r="C13156" i="31"/>
  <c r="C13157" i="31"/>
  <c r="C13158" i="31"/>
  <c r="C13159" i="31"/>
  <c r="C13160" i="31"/>
  <c r="C13161" i="31"/>
  <c r="C13162" i="31"/>
  <c r="C13163" i="31"/>
  <c r="C13164" i="31"/>
  <c r="C13165" i="31"/>
  <c r="C13166" i="31"/>
  <c r="C13167" i="31"/>
  <c r="C13168" i="31"/>
  <c r="C13169" i="31"/>
  <c r="C13170" i="31"/>
  <c r="C13171" i="31"/>
  <c r="C13172" i="31"/>
  <c r="C13173" i="31"/>
  <c r="C13174" i="31"/>
  <c r="C13175" i="31"/>
  <c r="C13176" i="31"/>
  <c r="C13177" i="31"/>
  <c r="C13178" i="31"/>
  <c r="C13179" i="31"/>
  <c r="C13180" i="31"/>
  <c r="C13181" i="31"/>
  <c r="C13182" i="31"/>
  <c r="C13183" i="31"/>
  <c r="C13184" i="31"/>
  <c r="C13185" i="31"/>
  <c r="C13186" i="31"/>
  <c r="C13187" i="31"/>
  <c r="C13188" i="31"/>
  <c r="C13189" i="31"/>
  <c r="C13190" i="31"/>
  <c r="C13191" i="31"/>
  <c r="C13192" i="31"/>
  <c r="C13193" i="31"/>
  <c r="C13194" i="31"/>
  <c r="C13195" i="31"/>
  <c r="C13196" i="31"/>
  <c r="C13197" i="31"/>
  <c r="C13198" i="31"/>
  <c r="C13199" i="31"/>
  <c r="C13200" i="31"/>
  <c r="C13201" i="31"/>
  <c r="C13202" i="31"/>
  <c r="C13203" i="31"/>
  <c r="C13204" i="31"/>
  <c r="C13205" i="31"/>
  <c r="C13206" i="31"/>
  <c r="C13207" i="31"/>
  <c r="C13208" i="31"/>
  <c r="C13209" i="31"/>
  <c r="C13210" i="31"/>
  <c r="C13211" i="31"/>
  <c r="C13212" i="31"/>
  <c r="C13213" i="31"/>
  <c r="C13214" i="31"/>
  <c r="C13215" i="31"/>
  <c r="C13216" i="31"/>
  <c r="C13217" i="31"/>
  <c r="C13218" i="31"/>
  <c r="C13219" i="31"/>
  <c r="C13220" i="31"/>
  <c r="C13221" i="31"/>
  <c r="C13222" i="31"/>
  <c r="C13223" i="31"/>
  <c r="C13224" i="31"/>
  <c r="C13225" i="31"/>
  <c r="C13226" i="31"/>
  <c r="C13227" i="31"/>
  <c r="C13228" i="31"/>
  <c r="C13229" i="31"/>
  <c r="C13230" i="31"/>
  <c r="C13231" i="31"/>
  <c r="C13232" i="31"/>
  <c r="C13233" i="31"/>
  <c r="C13234" i="31"/>
  <c r="C13235" i="31"/>
  <c r="C13236" i="31"/>
  <c r="C13237" i="31"/>
  <c r="C13238" i="31"/>
  <c r="C13239" i="31"/>
  <c r="C13240" i="31"/>
  <c r="C13241" i="31"/>
  <c r="C13242" i="31"/>
  <c r="C13243" i="31"/>
  <c r="C13244" i="31"/>
  <c r="C13245" i="31"/>
  <c r="C13246" i="31"/>
  <c r="C13247" i="31"/>
  <c r="C13248" i="31"/>
  <c r="C13249" i="31"/>
  <c r="C13250" i="31"/>
  <c r="C13251" i="31"/>
  <c r="C13252" i="31"/>
  <c r="C13253" i="31"/>
  <c r="C13254" i="31"/>
  <c r="C13255" i="31"/>
  <c r="C13256" i="31"/>
  <c r="C13257" i="31"/>
  <c r="C13258" i="31"/>
  <c r="C13259" i="31"/>
  <c r="C13260" i="31"/>
  <c r="C13261" i="31"/>
  <c r="C13262" i="31"/>
  <c r="C13263" i="31"/>
  <c r="C13264" i="31"/>
  <c r="C13265" i="31"/>
  <c r="C13266" i="31"/>
  <c r="C13267" i="31"/>
  <c r="C13268" i="31"/>
  <c r="C13269" i="31"/>
  <c r="C13270" i="31"/>
  <c r="C13271" i="31"/>
  <c r="C13272" i="31"/>
  <c r="C13273" i="31"/>
  <c r="C13274" i="31"/>
  <c r="C13275" i="31"/>
  <c r="C13276" i="31"/>
  <c r="C13277" i="31"/>
  <c r="C13278" i="31"/>
  <c r="C13279" i="31"/>
  <c r="C13280" i="31"/>
  <c r="C13281" i="31"/>
  <c r="C13282" i="31"/>
  <c r="C13283" i="31"/>
  <c r="C13284" i="31"/>
  <c r="C13285" i="31"/>
  <c r="C13286" i="31"/>
  <c r="C13287" i="31"/>
  <c r="C13288" i="31"/>
  <c r="C13289" i="31"/>
  <c r="C13290" i="31"/>
  <c r="C13291" i="31"/>
  <c r="C13292" i="31"/>
  <c r="C13293" i="31"/>
  <c r="C13294" i="31"/>
  <c r="C13295" i="31"/>
  <c r="C13296" i="31"/>
  <c r="C13297" i="31"/>
  <c r="C13298" i="31"/>
  <c r="C13299" i="31"/>
  <c r="C13300" i="31"/>
  <c r="C13301" i="31"/>
  <c r="C13302" i="31"/>
  <c r="C13303" i="31"/>
  <c r="C13304" i="31"/>
  <c r="C13305" i="31"/>
  <c r="C13306" i="31"/>
  <c r="C13307" i="31"/>
  <c r="C13308" i="31"/>
  <c r="C13309" i="31"/>
  <c r="C13310" i="31"/>
  <c r="C13311" i="31"/>
  <c r="C13312" i="31"/>
  <c r="C13313" i="31"/>
  <c r="C13314" i="31"/>
  <c r="C13315" i="31"/>
  <c r="C13316" i="31"/>
  <c r="C13317" i="31"/>
  <c r="C13318" i="31"/>
  <c r="C13319" i="31"/>
  <c r="C13320" i="31"/>
  <c r="C13321" i="31"/>
  <c r="C13322" i="31"/>
  <c r="C13323" i="31"/>
  <c r="C13324" i="31"/>
  <c r="C13325" i="31"/>
  <c r="C13326" i="31"/>
  <c r="C13327" i="31"/>
  <c r="C13328" i="31"/>
  <c r="C13329" i="31"/>
  <c r="C13330" i="31"/>
  <c r="C13331" i="31"/>
  <c r="C13332" i="31"/>
  <c r="C13333" i="31"/>
  <c r="C13334" i="31"/>
  <c r="C13335" i="31"/>
  <c r="C13336" i="31"/>
  <c r="C13337" i="31"/>
  <c r="C13338" i="31"/>
  <c r="C13339" i="31"/>
  <c r="C13340" i="31"/>
  <c r="C13341" i="31"/>
  <c r="C13342" i="31"/>
  <c r="C13343" i="31"/>
  <c r="C13344" i="31"/>
  <c r="C13345" i="31"/>
  <c r="C13346" i="31"/>
  <c r="C13347" i="31"/>
  <c r="C13348" i="31"/>
  <c r="C13349" i="31"/>
  <c r="C13350" i="31"/>
  <c r="C13351" i="31"/>
  <c r="C13352" i="31"/>
  <c r="C13353" i="31"/>
  <c r="C13354" i="31"/>
  <c r="C13355" i="31"/>
  <c r="C13356" i="31"/>
  <c r="C13357" i="31"/>
  <c r="C13358" i="31"/>
  <c r="C13359" i="31"/>
  <c r="C13360" i="31"/>
  <c r="C13361" i="31"/>
  <c r="C13362" i="31"/>
  <c r="C13363" i="31"/>
  <c r="C13364" i="31"/>
  <c r="C13365" i="31"/>
  <c r="C13366" i="31"/>
  <c r="C13367" i="31"/>
  <c r="C13368" i="31"/>
  <c r="C13369" i="31"/>
  <c r="C13370" i="31"/>
  <c r="C13371" i="31"/>
  <c r="C13372" i="31"/>
  <c r="C13373" i="31"/>
  <c r="C13374" i="31"/>
  <c r="C13375" i="31"/>
  <c r="C13376" i="31"/>
  <c r="C13377" i="31"/>
  <c r="C13378" i="31"/>
  <c r="C13379" i="31"/>
  <c r="C13380" i="31"/>
  <c r="C13381" i="31"/>
  <c r="C13382" i="31"/>
  <c r="C13383" i="31"/>
  <c r="C13384" i="31"/>
  <c r="C13385" i="31"/>
  <c r="C13386" i="31"/>
  <c r="C13387" i="31"/>
  <c r="C13388" i="31"/>
  <c r="C13389" i="31"/>
  <c r="C13390" i="31"/>
  <c r="C13391" i="31"/>
  <c r="C13392" i="31"/>
  <c r="C13393" i="31"/>
  <c r="C13394" i="31"/>
  <c r="C13395" i="31"/>
  <c r="C13396" i="31"/>
  <c r="C13397" i="31"/>
  <c r="C13398" i="31"/>
  <c r="C13399" i="31"/>
  <c r="C13400" i="31"/>
  <c r="C13401" i="31"/>
  <c r="C13402" i="31"/>
  <c r="C13403" i="31"/>
  <c r="C13404" i="31"/>
  <c r="C13405" i="31"/>
  <c r="C13406" i="31"/>
  <c r="C13407" i="31"/>
  <c r="C13408" i="31"/>
  <c r="C13409" i="31"/>
  <c r="C13410" i="31"/>
  <c r="C13411" i="31"/>
  <c r="C13412" i="31"/>
  <c r="C13413" i="31"/>
  <c r="C13414" i="31"/>
  <c r="C13415" i="31"/>
  <c r="C13416" i="31"/>
  <c r="C13417" i="31"/>
  <c r="C13418" i="31"/>
  <c r="C13419" i="31"/>
  <c r="C13420" i="31"/>
  <c r="C13421" i="31"/>
  <c r="C13422" i="31"/>
  <c r="C13423" i="31"/>
  <c r="C13424" i="31"/>
  <c r="C13425" i="31"/>
  <c r="C13426" i="31"/>
  <c r="C13427" i="31"/>
  <c r="C13428" i="31"/>
  <c r="C13429" i="31"/>
  <c r="C13430" i="31"/>
  <c r="C13431" i="31"/>
  <c r="C13432" i="31"/>
  <c r="C13433" i="31"/>
  <c r="C13434" i="31"/>
  <c r="C13435" i="31"/>
  <c r="C13436" i="31"/>
  <c r="C13437" i="31"/>
  <c r="C13438" i="31"/>
  <c r="C13439" i="31"/>
  <c r="C13440" i="31"/>
  <c r="C13441" i="31"/>
  <c r="C13442" i="31"/>
  <c r="C13443" i="31"/>
  <c r="C13444" i="31"/>
  <c r="C13445" i="31"/>
  <c r="C13446" i="31"/>
  <c r="C13447" i="31"/>
  <c r="C13448" i="31"/>
  <c r="C13449" i="31"/>
  <c r="C13450" i="31"/>
  <c r="C13451" i="31"/>
  <c r="C13452" i="31"/>
  <c r="C13453" i="31"/>
  <c r="C13454" i="31"/>
  <c r="C13455" i="31"/>
  <c r="C13456" i="31"/>
  <c r="C13457" i="31"/>
  <c r="C13458" i="31"/>
  <c r="C13459" i="31"/>
  <c r="C13460" i="31"/>
  <c r="C13461" i="31"/>
  <c r="C13462" i="31"/>
  <c r="C13463" i="31"/>
  <c r="C13464" i="31"/>
  <c r="C13465" i="31"/>
  <c r="C13466" i="31"/>
  <c r="C13467" i="31"/>
  <c r="C13468" i="31"/>
  <c r="C13469" i="31"/>
  <c r="C13470" i="31"/>
  <c r="C13471" i="31"/>
  <c r="C13472" i="31"/>
  <c r="C13473" i="31"/>
  <c r="C13474" i="31"/>
  <c r="C13475" i="31"/>
  <c r="C13476" i="31"/>
  <c r="C13477" i="31"/>
  <c r="C13478" i="31"/>
  <c r="C13479" i="31"/>
  <c r="C13480" i="31"/>
  <c r="C13481" i="31"/>
  <c r="C13482" i="31"/>
  <c r="C13483" i="31"/>
  <c r="C13484" i="31"/>
  <c r="C13485" i="31"/>
  <c r="C13486" i="31"/>
  <c r="C13487" i="31"/>
  <c r="C13488" i="31"/>
  <c r="C13489" i="31"/>
  <c r="C13490" i="31"/>
  <c r="C13491" i="31"/>
  <c r="C13492" i="31"/>
  <c r="C13493" i="31"/>
  <c r="C13494" i="31"/>
  <c r="C13495" i="31"/>
  <c r="C13496" i="31"/>
  <c r="C13497" i="31"/>
  <c r="C13498" i="31"/>
  <c r="C13499" i="31"/>
  <c r="C13500" i="31"/>
  <c r="C13501" i="31"/>
  <c r="C13502" i="31"/>
  <c r="C13503" i="31"/>
  <c r="C13504" i="31"/>
  <c r="C13505" i="31"/>
  <c r="C13506" i="31"/>
  <c r="C13507" i="31"/>
  <c r="C13508" i="31"/>
  <c r="C13509" i="31"/>
  <c r="C13510" i="31"/>
  <c r="C13511" i="31"/>
  <c r="C13512" i="31"/>
  <c r="C13513" i="31"/>
  <c r="C13514" i="31"/>
  <c r="C13515" i="31"/>
  <c r="C13516" i="31"/>
  <c r="C13517" i="31"/>
  <c r="C13518" i="31"/>
  <c r="C13519" i="31"/>
  <c r="C13520" i="31"/>
  <c r="C13521" i="31"/>
  <c r="C13522" i="31"/>
  <c r="C13523" i="31"/>
  <c r="C13524" i="31"/>
  <c r="C13525" i="31"/>
  <c r="C13526" i="31"/>
  <c r="C13527" i="31"/>
  <c r="C13528" i="31"/>
  <c r="C13529" i="31"/>
  <c r="C13530" i="31"/>
  <c r="C13531" i="31"/>
  <c r="C13532" i="31"/>
  <c r="C13533" i="31"/>
  <c r="C13534" i="31"/>
  <c r="C13535" i="31"/>
  <c r="C13536" i="31"/>
  <c r="C13537" i="31"/>
  <c r="C13538" i="31"/>
  <c r="C13539" i="31"/>
  <c r="C13540" i="31"/>
  <c r="C13541" i="31"/>
  <c r="C13542" i="31"/>
  <c r="C13543" i="31"/>
  <c r="C13544" i="31"/>
  <c r="C13545" i="31"/>
  <c r="C13546" i="31"/>
  <c r="C13547" i="31"/>
  <c r="C13548" i="31"/>
  <c r="C13549" i="31"/>
  <c r="C13550" i="31"/>
  <c r="C13551" i="31"/>
  <c r="C13552" i="31"/>
  <c r="C13553" i="31"/>
  <c r="C13554" i="31"/>
  <c r="C13555" i="31"/>
  <c r="C13556" i="31"/>
  <c r="C13557" i="31"/>
  <c r="C13558" i="31"/>
  <c r="C13559" i="31"/>
  <c r="C13560" i="31"/>
  <c r="C13561" i="31"/>
  <c r="C13562" i="31"/>
  <c r="C13563" i="31"/>
  <c r="C13564" i="31"/>
  <c r="C13565" i="31"/>
  <c r="C13566" i="31"/>
  <c r="C13567" i="31"/>
  <c r="C13568" i="31"/>
  <c r="C13569" i="31"/>
  <c r="C13570" i="31"/>
  <c r="C13571" i="31"/>
  <c r="C13572" i="31"/>
  <c r="C13573" i="31"/>
  <c r="C13574" i="31"/>
  <c r="C13575" i="31"/>
  <c r="C13576" i="31"/>
  <c r="C13577" i="31"/>
  <c r="C13578" i="31"/>
  <c r="C13579" i="31"/>
  <c r="C13580" i="31"/>
  <c r="C13581" i="31"/>
  <c r="C13582" i="31"/>
  <c r="C13583" i="31"/>
  <c r="C13584" i="31"/>
  <c r="C13585" i="31"/>
  <c r="C13586" i="31"/>
  <c r="C13587" i="31"/>
  <c r="C13588" i="31"/>
  <c r="C13589" i="31"/>
  <c r="C13590" i="31"/>
  <c r="C13591" i="31"/>
  <c r="C13592" i="31"/>
  <c r="C13593" i="31"/>
  <c r="C13594" i="31"/>
  <c r="C13595" i="31"/>
  <c r="C13596" i="31"/>
  <c r="C13597" i="31"/>
  <c r="C13598" i="31"/>
  <c r="C13599" i="31"/>
  <c r="C13600" i="31"/>
  <c r="C13601" i="31"/>
  <c r="C13602" i="31"/>
  <c r="C13603" i="31"/>
  <c r="C13604" i="31"/>
  <c r="C13605" i="31"/>
  <c r="C13606" i="31"/>
  <c r="C13607" i="31"/>
  <c r="C13608" i="31"/>
  <c r="C13609" i="31"/>
  <c r="C13610" i="31"/>
  <c r="C13611" i="31"/>
  <c r="C13612" i="31"/>
  <c r="C13613" i="31"/>
  <c r="C13614" i="31"/>
  <c r="C13615" i="31"/>
  <c r="C13616" i="31"/>
  <c r="C13617" i="31"/>
  <c r="C13618" i="31"/>
  <c r="C13619" i="31"/>
  <c r="C13620" i="31"/>
  <c r="C13621" i="31"/>
  <c r="C13622" i="31"/>
  <c r="C13623" i="31"/>
  <c r="C13624" i="31"/>
  <c r="C13625" i="31"/>
  <c r="C13626" i="31"/>
  <c r="C13627" i="31"/>
  <c r="C13628" i="31"/>
  <c r="C13629" i="31"/>
  <c r="C13630" i="31"/>
  <c r="C13631" i="31"/>
  <c r="C13632" i="31"/>
  <c r="C13633" i="31"/>
  <c r="C13634" i="31"/>
  <c r="C13635" i="31"/>
  <c r="C13636" i="31"/>
  <c r="C13637" i="31"/>
  <c r="C13638" i="31"/>
  <c r="C13639" i="31"/>
  <c r="C13640" i="31"/>
  <c r="C13641" i="31"/>
  <c r="C13642" i="31"/>
  <c r="C13643" i="31"/>
  <c r="C13644" i="31"/>
  <c r="C13645" i="31"/>
  <c r="C13646" i="31"/>
  <c r="C13647" i="31"/>
  <c r="C13648" i="31"/>
  <c r="C13649" i="31"/>
  <c r="C13650" i="31"/>
  <c r="C13651" i="31"/>
  <c r="C13652" i="31"/>
  <c r="C13653" i="31"/>
  <c r="C13654" i="31"/>
  <c r="C13655" i="31"/>
  <c r="C13656" i="31"/>
  <c r="C13657" i="31"/>
  <c r="C13658" i="31"/>
  <c r="C13659" i="31"/>
  <c r="C13660" i="31"/>
  <c r="C13661" i="31"/>
  <c r="C13662" i="31"/>
  <c r="C13663" i="31"/>
  <c r="C13664" i="31"/>
  <c r="C13665" i="31"/>
  <c r="C13666" i="31"/>
  <c r="C13667" i="31"/>
  <c r="C13668" i="31"/>
  <c r="C13669" i="31"/>
  <c r="C13670" i="31"/>
  <c r="C13671" i="31"/>
  <c r="C13672" i="31"/>
  <c r="C13673" i="31"/>
  <c r="C13674" i="31"/>
  <c r="C13675" i="31"/>
  <c r="C13676" i="31"/>
  <c r="C13677" i="31"/>
  <c r="C13678" i="31"/>
  <c r="C13679" i="31"/>
  <c r="C13680" i="31"/>
  <c r="C13681" i="31"/>
  <c r="C13682" i="31"/>
  <c r="C13683" i="31"/>
  <c r="C13684" i="31"/>
  <c r="C13685" i="31"/>
  <c r="C13686" i="31"/>
  <c r="C13687" i="31"/>
  <c r="C13688" i="31"/>
  <c r="C13689" i="31"/>
  <c r="C13690" i="31"/>
  <c r="C13691" i="31"/>
  <c r="C13692" i="31"/>
  <c r="C13693" i="31"/>
  <c r="C13694" i="31"/>
  <c r="C13695" i="31"/>
  <c r="C13696" i="31"/>
  <c r="C13697" i="31"/>
  <c r="C13698" i="31"/>
  <c r="C13699" i="31"/>
  <c r="C13700" i="31"/>
  <c r="C13701" i="31"/>
  <c r="C13702" i="31"/>
  <c r="C13703" i="31"/>
  <c r="C13704" i="31"/>
  <c r="C13705" i="31"/>
  <c r="C13706" i="31"/>
  <c r="C13707" i="31"/>
  <c r="C13708" i="31"/>
  <c r="C13709" i="31"/>
  <c r="C13710" i="31"/>
  <c r="C13711" i="31"/>
  <c r="C13712" i="31"/>
  <c r="C13713" i="31"/>
  <c r="C13714" i="31"/>
  <c r="C13715" i="31"/>
  <c r="C13716" i="31"/>
  <c r="C13717" i="31"/>
  <c r="C13718" i="31"/>
  <c r="C13719" i="31"/>
  <c r="C13720" i="31"/>
  <c r="C13721" i="31"/>
  <c r="C13722" i="31"/>
  <c r="C13723" i="31"/>
  <c r="C13724" i="31"/>
  <c r="C13725" i="31"/>
  <c r="C13726" i="31"/>
  <c r="C13727" i="31"/>
  <c r="C13728" i="31"/>
  <c r="C13729" i="31"/>
  <c r="C13730" i="31"/>
  <c r="C13731" i="31"/>
  <c r="C13732" i="31"/>
  <c r="C13733" i="31"/>
  <c r="C13734" i="31"/>
  <c r="C13735" i="31"/>
  <c r="C13736" i="31"/>
  <c r="C13737" i="31"/>
  <c r="C13738" i="31"/>
  <c r="C13739" i="31"/>
  <c r="C13740" i="31"/>
  <c r="C13741" i="31"/>
  <c r="C13742" i="31"/>
  <c r="C13743" i="31"/>
  <c r="C13744" i="31"/>
  <c r="C13745" i="31"/>
  <c r="C13746" i="31"/>
  <c r="C13747" i="31"/>
  <c r="C13748" i="31"/>
  <c r="C13749" i="31"/>
  <c r="C13750" i="31"/>
  <c r="C13751" i="31"/>
  <c r="C13752" i="31"/>
  <c r="C13753" i="31"/>
  <c r="C13754" i="31"/>
  <c r="C13755" i="31"/>
  <c r="C13756" i="31"/>
  <c r="C13757" i="31"/>
  <c r="C13758" i="31"/>
  <c r="C13759" i="31"/>
  <c r="C13760" i="31"/>
  <c r="C13761" i="31"/>
  <c r="C13762" i="31"/>
  <c r="C13763" i="31"/>
  <c r="C13764" i="31"/>
  <c r="C13765" i="31"/>
  <c r="C13766" i="31"/>
  <c r="C13767" i="31"/>
  <c r="C13768" i="31"/>
  <c r="C13769" i="31"/>
  <c r="C13770" i="31"/>
  <c r="C13771" i="31"/>
  <c r="C13772" i="31"/>
  <c r="C13773" i="31"/>
  <c r="C13774" i="31"/>
  <c r="C13775" i="31"/>
  <c r="C13776" i="31"/>
  <c r="C13777" i="31"/>
  <c r="C13778" i="31"/>
  <c r="C13779" i="31"/>
  <c r="C13780" i="31"/>
  <c r="C13781" i="31"/>
  <c r="C13782" i="31"/>
  <c r="C13783" i="31"/>
  <c r="C13784" i="31"/>
  <c r="C13785" i="31"/>
  <c r="C13786" i="31"/>
  <c r="C13787" i="31"/>
  <c r="C13788" i="31"/>
  <c r="C13789" i="31"/>
  <c r="C13790" i="31"/>
  <c r="C13791" i="31"/>
  <c r="C13792" i="31"/>
  <c r="C13793" i="31"/>
  <c r="C13794" i="31"/>
  <c r="C13795" i="31"/>
  <c r="C13796" i="31"/>
  <c r="C13797" i="31"/>
  <c r="C13798" i="31"/>
  <c r="C13799" i="31"/>
  <c r="C13800" i="31"/>
  <c r="C13801" i="31"/>
  <c r="C13802" i="31"/>
  <c r="C13803" i="31"/>
  <c r="C13804" i="31"/>
  <c r="C13805" i="31"/>
  <c r="C13806" i="31"/>
  <c r="C13807" i="31"/>
  <c r="C13808" i="31"/>
  <c r="C13809" i="31"/>
  <c r="C13810" i="31"/>
  <c r="C13811" i="31"/>
  <c r="C13812" i="31"/>
  <c r="C13813" i="31"/>
  <c r="C13814" i="31"/>
  <c r="C13815" i="31"/>
  <c r="C13816" i="31"/>
  <c r="C13817" i="31"/>
  <c r="C13818" i="31"/>
  <c r="C13819" i="31"/>
  <c r="C13820" i="31"/>
  <c r="C13821" i="31"/>
  <c r="C13822" i="31"/>
  <c r="C13823" i="31"/>
  <c r="C13824" i="31"/>
  <c r="C13825" i="31"/>
  <c r="C13826" i="31"/>
  <c r="C13827" i="31"/>
  <c r="C13828" i="31"/>
  <c r="C13829" i="31"/>
  <c r="C13830" i="31"/>
  <c r="C13831" i="31"/>
  <c r="C13832" i="31"/>
  <c r="C13833" i="31"/>
  <c r="C13834" i="31"/>
  <c r="C13835" i="31"/>
  <c r="C13836" i="31"/>
  <c r="C30" i="31"/>
  <c r="E28" i="31"/>
  <c r="B29" i="35" l="1"/>
  <c r="B16" i="36"/>
  <c r="E16" i="36" s="1"/>
  <c r="B15" i="36"/>
  <c r="E15" i="36" s="1"/>
  <c r="B17" i="36"/>
  <c r="E17" i="36" s="1"/>
  <c r="I33" i="31"/>
  <c r="C31" i="31"/>
  <c r="C776" i="31"/>
  <c r="D4" i="17" a="1"/>
  <c r="D4" i="17" s="1"/>
  <c r="B3" i="16" s="1"/>
  <c r="I34" i="31" l="1"/>
  <c r="C32" i="31"/>
  <c r="C33" i="31"/>
  <c r="C777" i="31"/>
  <c r="C778" i="31" s="1"/>
  <c r="I35" i="31" l="1"/>
  <c r="C34" i="31"/>
  <c r="C779" i="31"/>
  <c r="I36" i="31" l="1"/>
  <c r="C35" i="31"/>
  <c r="C36" i="31"/>
  <c r="C780" i="31"/>
  <c r="I37" i="31" l="1"/>
  <c r="C37" i="31"/>
  <c r="C38" i="31"/>
  <c r="C781" i="31"/>
  <c r="C782" i="31" s="1"/>
  <c r="C783" i="31" s="1"/>
  <c r="I38" i="31" l="1"/>
  <c r="C39" i="31"/>
  <c r="C784" i="31"/>
  <c r="C785" i="31" s="1"/>
  <c r="I39" i="31" l="1"/>
  <c r="C40" i="31"/>
  <c r="C786" i="31"/>
  <c r="I40" i="31" l="1"/>
  <c r="C41" i="31"/>
  <c r="C787" i="31"/>
  <c r="I41" i="31" l="1"/>
  <c r="C42" i="31"/>
  <c r="C788" i="31"/>
  <c r="C43" i="31" l="1"/>
  <c r="I42" i="31"/>
  <c r="C789" i="31"/>
  <c r="C790" i="31" s="1"/>
  <c r="C791" i="31" s="1"/>
  <c r="C792" i="31" s="1"/>
  <c r="C793" i="31" s="1"/>
  <c r="C794" i="31" s="1"/>
  <c r="C795" i="31" s="1"/>
  <c r="C796" i="31" s="1"/>
  <c r="C797" i="31" s="1"/>
  <c r="C798" i="31" s="1"/>
  <c r="C799" i="31" s="1"/>
  <c r="C800" i="31" s="1"/>
  <c r="C801" i="31" s="1"/>
  <c r="C802" i="31" s="1"/>
  <c r="C803" i="31" s="1"/>
  <c r="C804" i="31" s="1"/>
  <c r="C805" i="31" s="1"/>
  <c r="C806" i="31" s="1"/>
  <c r="C807" i="31" s="1"/>
  <c r="C808" i="31" s="1"/>
  <c r="C809" i="31" s="1"/>
  <c r="C810" i="31" s="1"/>
  <c r="C811" i="31" s="1"/>
  <c r="C812" i="31" s="1"/>
  <c r="C813" i="31" s="1"/>
  <c r="C814" i="31" s="1"/>
  <c r="C815" i="31" s="1"/>
  <c r="C816" i="31" s="1"/>
  <c r="C817" i="31" s="1"/>
  <c r="C818" i="31" s="1"/>
  <c r="C819" i="31" s="1"/>
  <c r="C820" i="31" s="1"/>
  <c r="C821" i="31" s="1"/>
  <c r="C822" i="31" s="1"/>
  <c r="C823" i="31" s="1"/>
  <c r="C824" i="31" s="1"/>
  <c r="C825" i="31" s="1"/>
  <c r="C826" i="31" s="1"/>
  <c r="C827" i="31" s="1"/>
  <c r="C828" i="31" s="1"/>
  <c r="C829" i="31" s="1"/>
  <c r="C830" i="31" s="1"/>
  <c r="C831" i="31" s="1"/>
  <c r="C832" i="31" s="1"/>
  <c r="C833" i="31" s="1"/>
  <c r="C834" i="31" s="1"/>
  <c r="C835" i="31" s="1"/>
  <c r="C836" i="31" s="1"/>
  <c r="C837" i="31" s="1"/>
  <c r="C838" i="31" s="1"/>
  <c r="C839" i="31" s="1"/>
  <c r="C840" i="31" s="1"/>
  <c r="C841" i="31" s="1"/>
  <c r="C842" i="31" s="1"/>
  <c r="C843" i="31" s="1"/>
  <c r="C844" i="31" s="1"/>
  <c r="C845" i="31" s="1"/>
  <c r="C846" i="31" s="1"/>
  <c r="C847" i="31" s="1"/>
  <c r="C848" i="31" s="1"/>
  <c r="C849" i="31" s="1"/>
  <c r="C850" i="31" s="1"/>
  <c r="C851" i="31" s="1"/>
  <c r="C852" i="31" s="1"/>
  <c r="C853" i="31" s="1"/>
  <c r="C854" i="31" s="1"/>
  <c r="C855" i="31" s="1"/>
  <c r="C856" i="31" s="1"/>
  <c r="C857" i="31" s="1"/>
  <c r="C858" i="31" s="1"/>
  <c r="C859" i="31" s="1"/>
  <c r="C860" i="31" s="1"/>
  <c r="C861" i="31" s="1"/>
  <c r="C862" i="31" s="1"/>
  <c r="C863" i="31" s="1"/>
  <c r="C864" i="31" s="1"/>
  <c r="C865" i="31" s="1"/>
  <c r="C866" i="31" s="1"/>
  <c r="C867" i="31" s="1"/>
  <c r="C868" i="31" s="1"/>
  <c r="C869" i="31" s="1"/>
  <c r="C870" i="31" s="1"/>
  <c r="C871" i="31" s="1"/>
  <c r="C872" i="31" s="1"/>
  <c r="C873" i="31" s="1"/>
  <c r="C874" i="31" s="1"/>
  <c r="C875" i="31" s="1"/>
  <c r="C876" i="31" s="1"/>
  <c r="C877" i="31" s="1"/>
  <c r="C878" i="31" s="1"/>
  <c r="C879" i="31" s="1"/>
  <c r="C880" i="31" s="1"/>
  <c r="C881" i="31" s="1"/>
  <c r="C882" i="31" s="1"/>
  <c r="C883" i="31" s="1"/>
  <c r="C884" i="31" s="1"/>
  <c r="C885" i="31" s="1"/>
  <c r="C886" i="31" s="1"/>
  <c r="C887" i="31" s="1"/>
  <c r="C888" i="31" s="1"/>
  <c r="C889" i="31" s="1"/>
  <c r="C890" i="31" s="1"/>
  <c r="C891" i="31" s="1"/>
  <c r="C892" i="31" s="1"/>
  <c r="C893" i="31" s="1"/>
  <c r="C894" i="31" s="1"/>
  <c r="C895" i="31" s="1"/>
  <c r="C896" i="31" s="1"/>
  <c r="C897" i="31" s="1"/>
  <c r="C898" i="31" s="1"/>
  <c r="C899" i="31" s="1"/>
  <c r="C900" i="31" s="1"/>
  <c r="C901" i="31" s="1"/>
  <c r="C902" i="31" s="1"/>
  <c r="C903" i="31" s="1"/>
  <c r="C904" i="31" s="1"/>
  <c r="C905" i="31" s="1"/>
  <c r="C906" i="31" s="1"/>
  <c r="C907" i="31" s="1"/>
  <c r="C908" i="31" s="1"/>
  <c r="C909" i="31" s="1"/>
  <c r="C910" i="31" s="1"/>
  <c r="C911" i="31" s="1"/>
  <c r="C912" i="31" s="1"/>
  <c r="C913" i="31" s="1"/>
  <c r="C914" i="31" s="1"/>
  <c r="C915" i="31" s="1"/>
  <c r="C916" i="31" s="1"/>
  <c r="C917" i="31" s="1"/>
  <c r="C918" i="31" s="1"/>
  <c r="C919" i="31" s="1"/>
  <c r="C920" i="31" s="1"/>
  <c r="C921" i="31" s="1"/>
  <c r="C922" i="31" s="1"/>
  <c r="C923" i="31" s="1"/>
  <c r="C924" i="31" s="1"/>
  <c r="C925" i="31" s="1"/>
  <c r="C926" i="31" s="1"/>
  <c r="C927" i="31" s="1"/>
  <c r="C928" i="31" s="1"/>
  <c r="C929" i="31" s="1"/>
  <c r="C930" i="31" s="1"/>
  <c r="C931" i="31" s="1"/>
  <c r="C932" i="31" s="1"/>
  <c r="C933" i="31" s="1"/>
  <c r="C934" i="31" s="1"/>
  <c r="C935" i="31" s="1"/>
  <c r="C936" i="31" s="1"/>
  <c r="C937" i="31" s="1"/>
  <c r="C938" i="31" s="1"/>
  <c r="C939" i="31" s="1"/>
  <c r="C940" i="31" s="1"/>
  <c r="C941" i="31" s="1"/>
  <c r="C942" i="31" s="1"/>
  <c r="C943" i="31" s="1"/>
  <c r="C944" i="31" s="1"/>
  <c r="C945" i="31" s="1"/>
  <c r="C946" i="31" s="1"/>
  <c r="C947" i="31" s="1"/>
  <c r="C948" i="31" s="1"/>
  <c r="C949" i="31" s="1"/>
  <c r="C950" i="31" s="1"/>
  <c r="C951" i="31" s="1"/>
  <c r="C952" i="31" s="1"/>
  <c r="C953" i="31" s="1"/>
  <c r="C954" i="31" s="1"/>
  <c r="C955" i="31" s="1"/>
  <c r="C956" i="31" s="1"/>
  <c r="C957" i="31" s="1"/>
  <c r="C958" i="31" s="1"/>
  <c r="C959" i="31" s="1"/>
  <c r="C960" i="31" s="1"/>
  <c r="C961" i="31" s="1"/>
  <c r="C962" i="31" s="1"/>
  <c r="C963" i="31" s="1"/>
  <c r="C964" i="31" s="1"/>
  <c r="C965" i="31" s="1"/>
  <c r="C966" i="31" s="1"/>
  <c r="C967" i="31" s="1"/>
  <c r="C968" i="31" s="1"/>
  <c r="C969" i="31" s="1"/>
  <c r="C970" i="31" s="1"/>
  <c r="C971" i="31" s="1"/>
  <c r="C972" i="31" s="1"/>
  <c r="C973" i="31" s="1"/>
  <c r="C974" i="31" s="1"/>
  <c r="C975" i="31" s="1"/>
  <c r="C976" i="31" s="1"/>
  <c r="C977" i="31" s="1"/>
  <c r="C978" i="31" s="1"/>
  <c r="C979" i="31" s="1"/>
  <c r="C980" i="31" s="1"/>
  <c r="C981" i="31" s="1"/>
  <c r="C982" i="31" s="1"/>
  <c r="C983" i="31" s="1"/>
  <c r="C984" i="31" s="1"/>
  <c r="C985" i="31" s="1"/>
  <c r="C986" i="31" s="1"/>
  <c r="C987" i="31" s="1"/>
  <c r="C988" i="31" s="1"/>
  <c r="C989" i="31" s="1"/>
  <c r="C990" i="31" s="1"/>
  <c r="C991" i="31" s="1"/>
  <c r="C992" i="31" s="1"/>
  <c r="C993" i="31" s="1"/>
  <c r="C994" i="31" s="1"/>
  <c r="C995" i="31" s="1"/>
  <c r="C996" i="31" s="1"/>
  <c r="C997" i="31" s="1"/>
  <c r="C998" i="31" s="1"/>
  <c r="C999" i="31" s="1"/>
  <c r="C1000" i="31" s="1"/>
  <c r="C1001" i="31" s="1"/>
  <c r="C1002" i="31" s="1"/>
  <c r="C1003" i="31" s="1"/>
  <c r="C1004" i="31" s="1"/>
  <c r="C1005" i="31" s="1"/>
  <c r="C1006" i="31" s="1"/>
  <c r="C1007" i="31" s="1"/>
  <c r="C1008" i="31" s="1"/>
  <c r="C1009" i="31" s="1"/>
  <c r="C1010" i="31" s="1"/>
  <c r="C1011" i="31" s="1"/>
  <c r="C1012" i="31" s="1"/>
  <c r="C1013" i="31" s="1"/>
  <c r="C1014" i="31" s="1"/>
  <c r="C1015" i="31" s="1"/>
  <c r="C1016" i="31" s="1"/>
  <c r="C1017" i="31" s="1"/>
  <c r="C1018" i="31" s="1"/>
  <c r="C1019" i="31" s="1"/>
  <c r="C1020" i="31" s="1"/>
  <c r="C1021" i="31" s="1"/>
  <c r="C1022" i="31" s="1"/>
  <c r="C1023" i="31" s="1"/>
  <c r="C1024" i="31" s="1"/>
  <c r="C1025" i="31" s="1"/>
  <c r="C1026" i="31" s="1"/>
  <c r="C1027" i="31" s="1"/>
  <c r="C1028" i="31" s="1"/>
  <c r="C1029" i="31" s="1"/>
  <c r="C1030" i="31" s="1"/>
  <c r="C1031" i="31" s="1"/>
  <c r="C1032" i="31" s="1"/>
  <c r="C1033" i="31" s="1"/>
  <c r="C1034" i="31" s="1"/>
  <c r="C1035" i="31" s="1"/>
  <c r="C1036" i="31" s="1"/>
  <c r="C1037" i="31" s="1"/>
  <c r="C1038" i="31" s="1"/>
  <c r="C1039" i="31" s="1"/>
  <c r="C1040" i="31" s="1"/>
  <c r="C1041" i="31" s="1"/>
  <c r="C1042" i="31" s="1"/>
  <c r="C1043" i="31" s="1"/>
  <c r="C1044" i="31" s="1"/>
  <c r="C1045" i="31" s="1"/>
  <c r="C1046" i="31" s="1"/>
  <c r="C1047" i="31" s="1"/>
  <c r="C1048" i="31" s="1"/>
  <c r="C1049" i="31" s="1"/>
  <c r="C1050" i="31" s="1"/>
  <c r="C1051" i="31" s="1"/>
  <c r="C1052" i="31" s="1"/>
  <c r="C1053" i="31" s="1"/>
  <c r="C1054" i="31" s="1"/>
  <c r="C1055" i="31" s="1"/>
  <c r="C1056" i="31" s="1"/>
  <c r="C1057" i="31" s="1"/>
  <c r="C1058" i="31" s="1"/>
  <c r="C1059" i="31" s="1"/>
  <c r="C1060" i="31" s="1"/>
  <c r="C1061" i="31" s="1"/>
  <c r="C1062" i="31" s="1"/>
  <c r="C1063" i="31" s="1"/>
  <c r="C1064" i="31" s="1"/>
  <c r="C1065" i="31" s="1"/>
  <c r="C1066" i="31" s="1"/>
  <c r="C1067" i="31" s="1"/>
  <c r="C1068" i="31" s="1"/>
  <c r="C1069" i="31" s="1"/>
  <c r="C1070" i="31" s="1"/>
  <c r="C1071" i="31" s="1"/>
  <c r="C1072" i="31" s="1"/>
  <c r="C1073" i="31" s="1"/>
  <c r="C1074" i="31" s="1"/>
  <c r="C1075" i="31" s="1"/>
  <c r="C1076" i="31" s="1"/>
  <c r="C1077" i="31" s="1"/>
  <c r="C1078" i="31" s="1"/>
  <c r="C1079" i="31" s="1"/>
  <c r="C1080" i="31" s="1"/>
  <c r="C1081" i="31" s="1"/>
  <c r="C1082" i="31" s="1"/>
  <c r="C1083" i="31" s="1"/>
  <c r="C1084" i="31" s="1"/>
  <c r="C1085" i="31" s="1"/>
  <c r="C1086" i="31" s="1"/>
  <c r="C1087" i="31" s="1"/>
  <c r="C1088" i="31" s="1"/>
  <c r="C1089" i="31" s="1"/>
  <c r="C1090" i="31" s="1"/>
  <c r="C1091" i="31" s="1"/>
  <c r="C1092" i="31" s="1"/>
  <c r="C1093" i="31" s="1"/>
  <c r="C1094" i="31" s="1"/>
  <c r="C1095" i="31" s="1"/>
  <c r="C1096" i="31" s="1"/>
  <c r="C1097" i="31" s="1"/>
  <c r="C1098" i="31" s="1"/>
  <c r="C1099" i="31" s="1"/>
  <c r="C1100" i="31" s="1"/>
  <c r="C1101" i="31" s="1"/>
  <c r="C1102" i="31" s="1"/>
  <c r="C1103" i="31" s="1"/>
  <c r="C1104" i="31" s="1"/>
  <c r="C1105" i="31" s="1"/>
  <c r="C1106" i="31" s="1"/>
  <c r="C1107" i="31" s="1"/>
  <c r="C1108" i="31" s="1"/>
  <c r="C1109" i="31" s="1"/>
  <c r="C1110" i="31" s="1"/>
  <c r="C1111" i="31" s="1"/>
  <c r="C1112" i="31" s="1"/>
  <c r="C1113" i="31" s="1"/>
  <c r="C1114" i="31" s="1"/>
  <c r="C1115" i="31" s="1"/>
  <c r="C1116" i="31" s="1"/>
  <c r="C1117" i="31" s="1"/>
  <c r="C1118" i="31" s="1"/>
  <c r="C1119" i="31" s="1"/>
  <c r="C1120" i="31" s="1"/>
  <c r="C1121" i="31" s="1"/>
  <c r="C1122" i="31" s="1"/>
  <c r="C1123" i="31" s="1"/>
  <c r="C1124" i="31" s="1"/>
  <c r="C1125" i="31" s="1"/>
  <c r="C1126" i="31" s="1"/>
  <c r="C1127" i="31" s="1"/>
  <c r="C1128" i="31" s="1"/>
  <c r="C1129" i="31" s="1"/>
  <c r="C1130" i="31" s="1"/>
  <c r="C1131" i="31" s="1"/>
  <c r="C1132" i="31" s="1"/>
  <c r="C1133" i="31" s="1"/>
  <c r="C1134" i="31" s="1"/>
  <c r="C1135" i="31" s="1"/>
  <c r="C1136" i="31" s="1"/>
  <c r="C1137" i="31" s="1"/>
  <c r="C1138" i="31" s="1"/>
  <c r="C1139" i="31" s="1"/>
  <c r="C1140" i="31" s="1"/>
  <c r="C1141" i="31" s="1"/>
  <c r="C1142" i="31" s="1"/>
  <c r="C1143" i="31" s="1"/>
  <c r="C1144" i="31" s="1"/>
  <c r="C1145" i="31" s="1"/>
  <c r="C1146" i="31" s="1"/>
  <c r="C1147" i="31" s="1"/>
  <c r="C1148" i="31" s="1"/>
  <c r="C1149" i="31" s="1"/>
  <c r="C1150" i="31" s="1"/>
  <c r="C1151" i="31" s="1"/>
  <c r="C1152" i="31" s="1"/>
  <c r="C1153" i="31" s="1"/>
  <c r="C1154" i="31" s="1"/>
  <c r="C1155" i="31" s="1"/>
  <c r="C1156" i="31" s="1"/>
  <c r="C1157" i="31" s="1"/>
  <c r="C1158" i="31" s="1"/>
  <c r="C1159" i="31" s="1"/>
  <c r="C1160" i="31" s="1"/>
  <c r="C1161" i="31" s="1"/>
  <c r="C1162" i="31" s="1"/>
  <c r="C1163" i="31" s="1"/>
  <c r="C1164" i="31" s="1"/>
  <c r="C1165" i="31" s="1"/>
  <c r="C1166" i="31" s="1"/>
  <c r="C1167" i="31" s="1"/>
  <c r="C1168" i="31" s="1"/>
  <c r="C1169" i="31" s="1"/>
  <c r="C1170" i="31" s="1"/>
  <c r="C1171" i="31" s="1"/>
  <c r="C1172" i="31" s="1"/>
  <c r="C1173" i="31" s="1"/>
  <c r="C1174" i="31" s="1"/>
  <c r="C1175" i="31" s="1"/>
  <c r="C1176" i="31" s="1"/>
  <c r="C1177" i="31" s="1"/>
  <c r="C1178" i="31" s="1"/>
  <c r="C1179" i="31" s="1"/>
  <c r="C1180" i="31" s="1"/>
  <c r="C1181" i="31" s="1"/>
  <c r="C1182" i="31" s="1"/>
  <c r="C1183" i="31" s="1"/>
  <c r="C1184" i="31" s="1"/>
  <c r="C1185" i="31" s="1"/>
  <c r="C1186" i="31" s="1"/>
  <c r="C1187" i="31" s="1"/>
  <c r="C1188" i="31" s="1"/>
  <c r="C1189" i="31" s="1"/>
  <c r="C1190" i="31" s="1"/>
  <c r="C1191" i="31" s="1"/>
  <c r="C1192" i="31" s="1"/>
  <c r="C1193" i="31" s="1"/>
  <c r="C1194" i="31" s="1"/>
  <c r="C1195" i="31" s="1"/>
  <c r="C1196" i="31" s="1"/>
  <c r="C1197" i="31" s="1"/>
  <c r="C1198" i="31" s="1"/>
  <c r="C1199" i="31" s="1"/>
  <c r="C1200" i="31" s="1"/>
  <c r="C1201" i="31" s="1"/>
  <c r="C1202" i="31" s="1"/>
  <c r="C1203" i="31" s="1"/>
  <c r="C1204" i="31" s="1"/>
  <c r="C1205" i="31" s="1"/>
  <c r="C1206" i="31" s="1"/>
  <c r="C1207" i="31" s="1"/>
  <c r="C1208" i="31" s="1"/>
  <c r="C1209" i="31" s="1"/>
  <c r="C1210" i="31" s="1"/>
  <c r="C1211" i="31" s="1"/>
  <c r="C1212" i="31" s="1"/>
  <c r="C1213" i="31" s="1"/>
  <c r="C1214" i="31" s="1"/>
  <c r="C1215" i="31" s="1"/>
  <c r="C1216" i="31" s="1"/>
  <c r="C1217" i="31" s="1"/>
  <c r="C1218" i="31" s="1"/>
  <c r="C1219" i="31" s="1"/>
  <c r="C1220" i="31" s="1"/>
  <c r="C1221" i="31" s="1"/>
  <c r="C1222" i="31" s="1"/>
  <c r="C1223" i="31" s="1"/>
  <c r="C1224" i="31" s="1"/>
  <c r="C1225" i="31" s="1"/>
  <c r="C1226" i="31" s="1"/>
  <c r="C1227" i="31" s="1"/>
  <c r="C1228" i="31" s="1"/>
  <c r="C1229" i="31" s="1"/>
  <c r="C1230" i="31" s="1"/>
  <c r="C1231" i="31" s="1"/>
  <c r="C1232" i="31" s="1"/>
  <c r="C1233" i="31" s="1"/>
  <c r="C1234" i="31" s="1"/>
  <c r="C1235" i="31" s="1"/>
  <c r="C1236" i="31" s="1"/>
  <c r="C1237" i="31" s="1"/>
  <c r="C1238" i="31" s="1"/>
  <c r="C1239" i="31" s="1"/>
  <c r="C1240" i="31" s="1"/>
  <c r="C1241" i="31" s="1"/>
  <c r="C1242" i="31" s="1"/>
  <c r="C1243" i="31" s="1"/>
  <c r="C1244" i="31" s="1"/>
  <c r="C1245" i="31" s="1"/>
  <c r="C1246" i="31" s="1"/>
  <c r="C1247" i="31" s="1"/>
  <c r="C1248" i="31" s="1"/>
  <c r="C1249" i="31" s="1"/>
  <c r="C1250" i="31" s="1"/>
  <c r="C1251" i="31" s="1"/>
  <c r="C1252" i="31" s="1"/>
  <c r="C1253" i="31" s="1"/>
  <c r="C1254" i="31" s="1"/>
  <c r="C44" i="31" l="1"/>
  <c r="C45" i="31" s="1"/>
  <c r="C46" i="31" s="1"/>
  <c r="C47" i="31" s="1"/>
  <c r="C48" i="31" s="1"/>
  <c r="C49" i="31" s="1"/>
  <c r="C50" i="31" s="1"/>
  <c r="C51" i="31" s="1"/>
  <c r="C52" i="31" s="1"/>
  <c r="C53" i="31" s="1"/>
  <c r="C54" i="31" s="1"/>
  <c r="C55" i="31" s="1"/>
  <c r="C56" i="31" s="1"/>
  <c r="C57" i="31" s="1"/>
  <c r="C58" i="31" s="1"/>
  <c r="C59" i="31" s="1"/>
  <c r="C60" i="31" s="1"/>
  <c r="C61" i="31" s="1"/>
  <c r="C62" i="31" s="1"/>
  <c r="C63" i="31" s="1"/>
  <c r="C64" i="31" s="1"/>
  <c r="C65" i="31" s="1"/>
  <c r="C66" i="31" s="1"/>
  <c r="C67" i="31" s="1"/>
  <c r="C68" i="31" s="1"/>
  <c r="C69" i="31" s="1"/>
  <c r="C70" i="31" s="1"/>
  <c r="C71" i="31" s="1"/>
  <c r="C72" i="31" s="1"/>
  <c r="C73" i="31" s="1"/>
  <c r="C74" i="31" s="1"/>
  <c r="C75" i="31" s="1"/>
  <c r="C76" i="31" s="1"/>
  <c r="C77" i="31" s="1"/>
  <c r="C78" i="31" s="1"/>
  <c r="C79" i="31" s="1"/>
  <c r="C80" i="31" s="1"/>
  <c r="C81" i="31" s="1"/>
  <c r="C82" i="31" s="1"/>
  <c r="C83" i="31" s="1"/>
  <c r="C8290" i="31"/>
  <c r="C8291" i="31" s="1"/>
  <c r="C8292" i="31" s="1"/>
  <c r="C8293" i="31" s="1"/>
  <c r="C8294" i="31" s="1"/>
  <c r="C8295" i="31" s="1"/>
  <c r="C8296" i="31" s="1"/>
  <c r="C8297" i="31" s="1"/>
  <c r="C8298" i="31" s="1"/>
  <c r="C8299" i="31" s="1"/>
  <c r="C8300" i="31" s="1"/>
  <c r="C8301" i="31" s="1"/>
  <c r="C8302" i="31" s="1"/>
  <c r="C8303" i="31" s="1"/>
  <c r="C8304" i="31" s="1"/>
  <c r="C8305" i="31" s="1"/>
  <c r="C8306" i="31" s="1"/>
  <c r="C8307" i="31" s="1"/>
  <c r="C8308" i="31" s="1"/>
  <c r="C8309" i="31" s="1"/>
  <c r="C8310" i="31" s="1"/>
  <c r="C8311" i="31" s="1"/>
  <c r="C8312" i="31" s="1"/>
  <c r="C8313" i="31" s="1"/>
  <c r="C8314" i="31" s="1"/>
  <c r="C8315" i="31" s="1"/>
  <c r="C8316" i="31" s="1"/>
  <c r="C10442" i="31" s="1"/>
  <c r="C10443" i="31" s="1"/>
  <c r="C10444" i="31" s="1"/>
  <c r="C10445" i="31" s="1"/>
  <c r="C10446" i="31" s="1"/>
  <c r="C10447" i="31" s="1"/>
  <c r="C10448" i="31" s="1"/>
  <c r="C10449" i="31" s="1"/>
  <c r="C10450" i="31" s="1"/>
  <c r="C10451" i="31" s="1"/>
  <c r="C10452" i="31" s="1"/>
  <c r="C10453" i="31" s="1"/>
  <c r="C10454" i="31" s="1"/>
  <c r="C10455" i="31" s="1"/>
  <c r="C10456" i="31" s="1"/>
  <c r="C10457" i="31" s="1"/>
  <c r="C10458" i="31" s="1"/>
  <c r="C10459" i="31" s="1"/>
  <c r="C10460" i="31" s="1"/>
  <c r="C10461" i="31" s="1"/>
  <c r="C10462" i="31" s="1"/>
  <c r="C10463" i="31" s="1"/>
  <c r="C10464" i="31" s="1"/>
  <c r="C10465" i="31" s="1"/>
  <c r="C10466" i="31" s="1"/>
  <c r="C10467" i="31" s="1"/>
  <c r="C10468" i="31" s="1"/>
  <c r="C10469" i="31" s="1"/>
  <c r="C10470" i="31" s="1"/>
  <c r="C10471" i="31" s="1"/>
  <c r="C10472" i="31" s="1"/>
  <c r="C10473" i="31" s="1"/>
  <c r="C10474" i="31" s="1"/>
  <c r="C10475" i="31" s="1"/>
  <c r="C10476" i="31" s="1"/>
  <c r="C10477" i="31" s="1"/>
  <c r="C10478" i="31" s="1"/>
  <c r="C10479" i="31" s="1"/>
  <c r="C10480" i="31" s="1"/>
  <c r="C10481" i="31" s="1"/>
  <c r="C10482" i="31" s="1"/>
  <c r="C10483" i="31" s="1"/>
  <c r="C10484" i="31" s="1"/>
  <c r="C10485" i="31" s="1"/>
  <c r="C10486" i="31" s="1"/>
  <c r="C10487" i="31" s="1"/>
  <c r="C10488" i="31" s="1"/>
  <c r="C10489" i="31" s="1"/>
  <c r="C10490" i="31" s="1"/>
  <c r="C10491" i="31" s="1"/>
  <c r="C10492" i="31" s="1"/>
  <c r="C10493" i="31" s="1"/>
  <c r="C10494" i="31" s="1"/>
  <c r="C10495" i="31" s="1"/>
  <c r="C10496" i="31" s="1"/>
  <c r="C10497" i="31" s="1"/>
  <c r="C10498" i="31" s="1"/>
  <c r="C10499" i="31" s="1"/>
  <c r="C10500" i="31" s="1"/>
  <c r="C10501" i="31" s="1"/>
  <c r="C10502" i="31" s="1"/>
  <c r="C10503" i="31" s="1"/>
  <c r="C10504" i="31" s="1"/>
  <c r="C10505" i="31" s="1"/>
  <c r="C10506" i="31" s="1"/>
  <c r="C10507" i="31" s="1"/>
  <c r="C10508" i="31" s="1"/>
  <c r="C10509" i="31" s="1"/>
  <c r="C10510" i="31" s="1"/>
  <c r="C10511" i="31" s="1"/>
  <c r="C10512" i="31" s="1"/>
  <c r="C10513" i="31" s="1"/>
  <c r="C10514" i="31" s="1"/>
  <c r="C10515" i="31" s="1"/>
  <c r="C10516" i="31" s="1"/>
  <c r="C10517" i="31" s="1"/>
  <c r="C10518" i="31" s="1"/>
  <c r="C10519" i="31" s="1"/>
  <c r="C10520" i="31" s="1"/>
  <c r="C10521" i="31" s="1"/>
  <c r="C10522" i="31" s="1"/>
  <c r="C10523" i="31" s="1"/>
  <c r="C10524" i="31" s="1"/>
  <c r="C10525" i="31" s="1"/>
  <c r="C10526" i="31" s="1"/>
  <c r="C10527" i="31" s="1"/>
  <c r="C10528" i="31" s="1"/>
  <c r="C10529" i="31" s="1"/>
  <c r="C10530" i="31" s="1"/>
  <c r="C10531" i="31" s="1"/>
  <c r="C10532" i="31" s="1"/>
  <c r="C10533" i="31" s="1"/>
  <c r="C10534" i="31" s="1"/>
  <c r="C10535" i="31" s="1"/>
  <c r="C10536" i="31" s="1"/>
  <c r="C10537" i="31" s="1"/>
  <c r="C10538" i="31" s="1"/>
  <c r="C10539" i="31" s="1"/>
  <c r="C10540" i="31" s="1"/>
  <c r="C10541" i="31" s="1"/>
  <c r="C10542" i="31" s="1"/>
  <c r="C10543" i="31" s="1"/>
  <c r="C10544" i="31" s="1"/>
  <c r="C10545" i="31" s="1"/>
  <c r="C10546" i="31" s="1"/>
  <c r="C10547" i="31" s="1"/>
  <c r="C10548" i="31" s="1"/>
  <c r="C11228" i="31" s="1"/>
  <c r="C11229" i="31" s="1"/>
  <c r="C11230" i="31" s="1"/>
  <c r="C11231" i="31" s="1"/>
  <c r="C11232" i="31" s="1"/>
  <c r="C11233" i="31" s="1"/>
  <c r="C11234" i="31" s="1"/>
  <c r="C11235" i="31" s="1"/>
  <c r="C11236" i="31" s="1"/>
  <c r="C11237" i="31" s="1"/>
  <c r="C11238" i="31" s="1"/>
  <c r="C11239" i="31" s="1"/>
  <c r="C11240" i="31" s="1"/>
  <c r="C11241" i="31" s="1"/>
  <c r="C11242" i="31" s="1"/>
  <c r="C11243" i="31" s="1"/>
  <c r="C11244" i="31" s="1"/>
  <c r="C11245" i="31" s="1"/>
  <c r="C11246" i="31" s="1"/>
  <c r="C11247" i="31" s="1"/>
  <c r="C11248" i="31" s="1"/>
  <c r="C11249" i="31" s="1"/>
  <c r="C11250" i="31" s="1"/>
  <c r="C11251" i="31" s="1"/>
  <c r="C11252" i="31" s="1"/>
  <c r="C11253" i="31" s="1"/>
  <c r="C11254" i="31" s="1"/>
  <c r="C11255" i="31" s="1"/>
  <c r="C11256" i="31" s="1"/>
  <c r="C11257" i="31" s="1"/>
  <c r="C11258" i="31" s="1"/>
  <c r="C11259" i="31" s="1"/>
  <c r="C11260" i="31" s="1"/>
  <c r="C11261" i="31" s="1"/>
  <c r="C11262" i="31" s="1"/>
  <c r="C11263" i="31" s="1"/>
  <c r="C11264" i="31" s="1"/>
  <c r="C11265" i="31" s="1"/>
  <c r="C11266" i="31" s="1"/>
  <c r="C11267" i="31" s="1"/>
  <c r="C11268" i="31" s="1"/>
  <c r="C11269" i="31" s="1"/>
  <c r="C11270" i="31" s="1"/>
  <c r="C11271" i="31" s="1"/>
  <c r="C11272" i="31" s="1"/>
  <c r="C11273" i="31" s="1"/>
  <c r="C11274" i="31" s="1"/>
  <c r="C11275" i="31" s="1"/>
  <c r="C11276" i="31" s="1"/>
  <c r="C11277" i="31" s="1"/>
  <c r="C11278" i="31" s="1"/>
  <c r="C11279" i="31" s="1"/>
  <c r="C11280" i="31" s="1"/>
  <c r="C11281" i="31" s="1"/>
  <c r="C11282" i="31" s="1"/>
  <c r="C11283" i="31" s="1"/>
  <c r="C11284" i="31" s="1"/>
  <c r="C11285" i="31" s="1"/>
  <c r="C11286" i="31" s="1"/>
  <c r="C11287" i="31" s="1"/>
  <c r="C11288" i="31" s="1"/>
  <c r="C11289" i="31" s="1"/>
  <c r="C11290" i="31" s="1"/>
  <c r="C11291" i="31" s="1"/>
  <c r="C11292" i="31" s="1"/>
  <c r="C11293" i="31" s="1"/>
  <c r="C11294" i="31" s="1"/>
  <c r="C11295" i="31" s="1"/>
  <c r="C11296" i="31" s="1"/>
  <c r="C11297" i="31" s="1"/>
  <c r="C11298" i="31" s="1"/>
  <c r="C11299" i="31" s="1"/>
  <c r="C11300" i="31" s="1"/>
  <c r="C11301" i="31" s="1"/>
  <c r="C11302" i="31" s="1"/>
  <c r="C11303" i="31" s="1"/>
  <c r="C11304" i="31" s="1"/>
  <c r="C11305" i="31" s="1"/>
  <c r="C11306" i="31" s="1"/>
  <c r="C11307" i="31" s="1"/>
  <c r="C11308" i="31" s="1"/>
  <c r="C11309" i="31" s="1"/>
  <c r="C11310" i="31" s="1"/>
  <c r="C11311" i="31" s="1"/>
  <c r="C11312" i="31" s="1"/>
  <c r="C11313" i="31" s="1"/>
  <c r="C11314" i="31" s="1"/>
  <c r="C11315" i="31" s="1"/>
  <c r="C11316" i="31" s="1"/>
  <c r="C11317" i="31" s="1"/>
  <c r="C11318" i="31" s="1"/>
  <c r="C11319" i="31" s="1"/>
  <c r="C11320" i="31" s="1"/>
  <c r="C11321" i="31" s="1"/>
  <c r="C11322" i="31" s="1"/>
  <c r="C11323" i="31" s="1"/>
  <c r="C11324" i="31" s="1"/>
  <c r="C11325" i="31" s="1"/>
  <c r="C11326" i="31" s="1"/>
  <c r="C11327" i="31" s="1"/>
  <c r="C11328" i="31" s="1"/>
  <c r="C11329" i="31" s="1"/>
  <c r="C11330" i="31" s="1"/>
  <c r="C11331" i="31" s="1"/>
  <c r="C11332" i="31" s="1"/>
  <c r="C11333" i="31" s="1"/>
  <c r="C11334" i="31" s="1"/>
  <c r="C11335" i="31" s="1"/>
  <c r="C11336" i="31" s="1"/>
  <c r="C11337" i="31" s="1"/>
  <c r="C11338" i="31" s="1"/>
  <c r="C11339" i="31" s="1"/>
  <c r="C11340" i="31" s="1"/>
  <c r="C11341" i="31" s="1"/>
  <c r="C11342" i="31" s="1"/>
  <c r="C11343" i="31" s="1"/>
  <c r="C11344" i="31" s="1"/>
  <c r="C11345" i="31" s="1"/>
  <c r="C11346" i="31" s="1"/>
  <c r="C11347" i="31" s="1"/>
  <c r="C11348" i="31" s="1"/>
  <c r="C11349" i="31" s="1"/>
  <c r="C11350" i="31" s="1"/>
  <c r="C11351" i="31" s="1"/>
  <c r="C11352" i="31" s="1"/>
  <c r="C11353" i="31" s="1"/>
  <c r="C11354" i="31" s="1"/>
  <c r="C11355" i="31" s="1"/>
  <c r="C11356" i="31" s="1"/>
  <c r="C11357" i="31" s="1"/>
  <c r="C11358" i="31" s="1"/>
  <c r="C11359" i="31" s="1"/>
  <c r="C11360" i="31" s="1"/>
  <c r="C11361" i="31" s="1"/>
  <c r="C11362" i="31" s="1"/>
  <c r="C11363" i="31" s="1"/>
  <c r="C11364" i="31" s="1"/>
  <c r="C11365" i="31" s="1"/>
  <c r="C11366" i="31" s="1"/>
  <c r="C11367" i="31" s="1"/>
  <c r="C11368" i="31" s="1"/>
  <c r="C11369" i="31" s="1"/>
  <c r="C11370" i="31" s="1"/>
  <c r="C11371" i="31" s="1"/>
  <c r="C11372" i="31" s="1"/>
  <c r="C11373" i="31" s="1"/>
  <c r="C11374" i="31" s="1"/>
  <c r="C11375" i="31" s="1"/>
  <c r="C11376" i="31" s="1"/>
  <c r="C11377" i="31" s="1"/>
  <c r="C11378" i="31" s="1"/>
  <c r="C11379" i="31" s="1"/>
  <c r="C11380" i="31" s="1"/>
  <c r="C11381" i="31" s="1"/>
  <c r="C11382" i="31" s="1"/>
  <c r="C11383" i="31" s="1"/>
  <c r="C11384" i="31" s="1"/>
  <c r="C11385" i="31" s="1"/>
  <c r="C11386" i="31" s="1"/>
  <c r="C11387" i="31" s="1"/>
  <c r="C11388" i="31" s="1"/>
  <c r="C11389" i="31" s="1"/>
  <c r="C11390" i="31" s="1"/>
  <c r="C11391" i="31" s="1"/>
  <c r="C11392" i="31" s="1"/>
  <c r="C11393" i="31" s="1"/>
  <c r="C11394" i="31" s="1"/>
  <c r="C11395" i="31" s="1"/>
  <c r="C11396" i="31" s="1"/>
  <c r="C11397" i="31" s="1"/>
  <c r="C11398" i="31" s="1"/>
  <c r="C11399" i="31" s="1"/>
  <c r="C11400" i="31" s="1"/>
  <c r="C11401" i="31" s="1"/>
  <c r="C11402" i="31" s="1"/>
  <c r="C11403" i="31" s="1"/>
  <c r="C11404" i="31" s="1"/>
  <c r="C11405" i="31" s="1"/>
  <c r="C11406" i="31" s="1"/>
  <c r="C11407" i="31" s="1"/>
  <c r="C11408" i="31" s="1"/>
  <c r="C11409" i="31" s="1"/>
  <c r="C11410" i="31" s="1"/>
  <c r="C11411" i="31" s="1"/>
  <c r="C11412" i="31" s="1"/>
  <c r="C11413" i="31" s="1"/>
  <c r="C11414" i="31" s="1"/>
  <c r="C11415" i="31" s="1"/>
  <c r="C11416" i="31" s="1"/>
  <c r="C11417" i="31" s="1"/>
  <c r="C11418" i="31" s="1"/>
  <c r="C11419" i="31" s="1"/>
  <c r="C11420" i="31" s="1"/>
  <c r="C11421" i="31" s="1"/>
  <c r="C11422" i="31" s="1"/>
  <c r="C11423" i="31" s="1"/>
  <c r="C11424" i="31" s="1"/>
  <c r="C11425" i="31" s="1"/>
  <c r="C11426" i="31" s="1"/>
  <c r="C11427" i="31" s="1"/>
  <c r="C11428" i="31" s="1"/>
  <c r="C11429" i="31" s="1"/>
  <c r="C11430" i="31" s="1"/>
  <c r="C11431" i="31" s="1"/>
  <c r="C11432" i="31" s="1"/>
  <c r="C11433" i="31" s="1"/>
  <c r="C11434" i="31" s="1"/>
  <c r="C11435" i="31" s="1"/>
  <c r="C11436" i="31" s="1"/>
  <c r="C11437" i="31" s="1"/>
  <c r="C11438" i="31" s="1"/>
  <c r="C11439" i="31" s="1"/>
  <c r="C11440" i="31" s="1"/>
  <c r="C11441" i="31" s="1"/>
  <c r="C11442" i="31" s="1"/>
  <c r="C11443" i="31" s="1"/>
  <c r="C11444" i="31" s="1"/>
  <c r="C11445" i="31" s="1"/>
  <c r="C11446" i="31" s="1"/>
  <c r="C11447" i="31" s="1"/>
  <c r="C11448" i="31" s="1"/>
  <c r="C11449" i="31" s="1"/>
  <c r="C11450" i="31" s="1"/>
  <c r="C11451" i="31" s="1"/>
  <c r="C11452" i="31" s="1"/>
  <c r="C11453" i="31" s="1"/>
  <c r="C11454" i="31" s="1"/>
  <c r="C11455" i="31" s="1"/>
  <c r="C11456" i="31" s="1"/>
  <c r="C11457" i="31" s="1"/>
  <c r="C11458" i="31" s="1"/>
  <c r="C11459" i="31" s="1"/>
  <c r="C11460" i="31" s="1"/>
  <c r="C11461" i="31" s="1"/>
  <c r="C11462" i="31" s="1"/>
  <c r="C11463" i="31" s="1"/>
  <c r="C11464" i="31" s="1"/>
  <c r="C11465" i="31" s="1"/>
  <c r="C11466" i="31" s="1"/>
  <c r="C11467" i="31" s="1"/>
  <c r="C11468" i="31" s="1"/>
  <c r="C11469" i="31" s="1"/>
  <c r="C11470" i="31" s="1"/>
  <c r="C11471" i="31" s="1"/>
  <c r="C11472" i="31" s="1"/>
  <c r="C11473" i="31" s="1"/>
  <c r="C11474" i="31" s="1"/>
  <c r="C11475" i="31" s="1"/>
  <c r="C11476" i="31" s="1"/>
  <c r="C11477" i="31" s="1"/>
  <c r="C11478" i="31" s="1"/>
  <c r="C11577" i="31" s="1"/>
  <c r="C11578" i="31" s="1"/>
  <c r="C11579" i="31" s="1"/>
  <c r="C11580" i="31" s="1"/>
  <c r="C11581" i="31" s="1"/>
  <c r="C11582" i="31" s="1"/>
  <c r="C11583" i="31" s="1"/>
  <c r="C11584" i="31" s="1"/>
  <c r="C11585" i="31" s="1"/>
  <c r="C11586" i="31" s="1"/>
  <c r="C11587" i="31" s="1"/>
  <c r="C11588" i="31" s="1"/>
  <c r="C11589" i="31" s="1"/>
  <c r="C11590" i="31" s="1"/>
  <c r="C11591" i="31" s="1"/>
  <c r="C11592" i="31" s="1"/>
  <c r="C11593" i="31" s="1"/>
  <c r="C11594" i="31" s="1"/>
  <c r="C11595" i="31" s="1"/>
  <c r="C11596" i="31" s="1"/>
  <c r="C11597" i="31" s="1"/>
  <c r="C11598" i="31" s="1"/>
  <c r="C11599" i="31" s="1"/>
  <c r="C11600" i="31" s="1"/>
  <c r="C11601" i="31" s="1"/>
  <c r="C11602" i="31" s="1"/>
  <c r="C11603" i="31" s="1"/>
  <c r="C11604" i="31" s="1"/>
  <c r="C11605" i="31" s="1"/>
  <c r="C11606" i="31" s="1"/>
  <c r="C11607" i="31" s="1"/>
  <c r="C175" i="31"/>
  <c r="C176" i="31" s="1"/>
  <c r="C177" i="31" s="1"/>
  <c r="C178" i="31" s="1"/>
  <c r="C179" i="31" s="1"/>
  <c r="C180" i="31" s="1"/>
  <c r="C181" i="31" s="1"/>
  <c r="C182" i="31" s="1"/>
  <c r="C183" i="31" s="1"/>
  <c r="C184" i="31" s="1"/>
  <c r="C185" i="31" s="1"/>
  <c r="C186" i="31" s="1"/>
  <c r="C187" i="31" s="1"/>
  <c r="C188" i="31" s="1"/>
  <c r="C189" i="31" s="1"/>
  <c r="C190" i="31" s="1"/>
  <c r="C191" i="31" s="1"/>
  <c r="C192" i="31" s="1"/>
  <c r="C193" i="31" s="1"/>
  <c r="C194" i="31" s="1"/>
  <c r="C195" i="31" s="1"/>
  <c r="C196" i="31" s="1"/>
  <c r="C197" i="31" s="1"/>
  <c r="C198" i="31" s="1"/>
  <c r="C199" i="31" s="1"/>
  <c r="C200" i="31" s="1"/>
  <c r="C84" i="31"/>
  <c r="I43" i="31"/>
  <c r="C85" i="31" l="1"/>
  <c r="C86" i="31" s="1"/>
  <c r="C87" i="31" s="1"/>
  <c r="C88" i="31" s="1"/>
  <c r="C89" i="31" s="1"/>
  <c r="C90" i="31" s="1"/>
  <c r="C91" i="31" s="1"/>
  <c r="C92" i="31" s="1"/>
  <c r="C146" i="31"/>
  <c r="C147" i="31" s="1"/>
  <c r="C148" i="31" s="1"/>
  <c r="C149" i="31" s="1"/>
  <c r="C150" i="31" s="1"/>
  <c r="C151" i="31" s="1"/>
  <c r="C152" i="31" s="1"/>
  <c r="C153" i="31" s="1"/>
  <c r="C154" i="31" s="1"/>
  <c r="C155" i="31" s="1"/>
  <c r="C156" i="31" s="1"/>
  <c r="C157" i="31" s="1"/>
  <c r="C158" i="31" s="1"/>
  <c r="C159" i="31" s="1"/>
  <c r="C160" i="31" s="1"/>
  <c r="C161" i="31" s="1"/>
  <c r="C162" i="31" s="1"/>
  <c r="C163" i="31" s="1"/>
  <c r="C164" i="31" s="1"/>
  <c r="C165" i="31" s="1"/>
  <c r="C166" i="31" s="1"/>
  <c r="C167" i="31" s="1"/>
  <c r="C168" i="31" s="1"/>
  <c r="C169" i="31" s="1"/>
  <c r="C170" i="31" s="1"/>
  <c r="C171" i="31" s="1"/>
  <c r="C172" i="31" s="1"/>
  <c r="C173" i="31" s="1"/>
  <c r="C174" i="31" s="1"/>
  <c r="C122" i="31"/>
  <c r="C267" i="31"/>
  <c r="C268" i="31" s="1"/>
  <c r="C269" i="31" s="1"/>
  <c r="C270" i="31" s="1"/>
  <c r="C271" i="31" s="1"/>
  <c r="C272" i="31" s="1"/>
  <c r="C273" i="31" s="1"/>
  <c r="C274" i="31" s="1"/>
  <c r="C275" i="31" s="1"/>
  <c r="C276" i="31" s="1"/>
  <c r="C277" i="31" s="1"/>
  <c r="C278" i="31" s="1"/>
  <c r="C279" i="31" s="1"/>
  <c r="C280" i="31" s="1"/>
  <c r="C281" i="31" s="1"/>
  <c r="C282" i="31" s="1"/>
  <c r="C283" i="31" s="1"/>
  <c r="C284" i="31" s="1"/>
  <c r="C285" i="31" s="1"/>
  <c r="C286" i="31" s="1"/>
  <c r="C287" i="31" s="1"/>
  <c r="C288" i="31" s="1"/>
  <c r="C289" i="31" s="1"/>
  <c r="C290" i="31" s="1"/>
  <c r="C291" i="31" s="1"/>
  <c r="C292" i="31" s="1"/>
  <c r="C293" i="31" s="1"/>
  <c r="C294" i="31" s="1"/>
  <c r="C295" i="31" s="1"/>
  <c r="C296" i="31" s="1"/>
  <c r="C297" i="31" s="1"/>
  <c r="C298" i="31" s="1"/>
  <c r="C299" i="31" s="1"/>
  <c r="C300" i="31" s="1"/>
  <c r="C301" i="31" s="1"/>
  <c r="C302" i="31" s="1"/>
  <c r="C303" i="31" s="1"/>
  <c r="C304" i="31" s="1"/>
  <c r="C305" i="31" s="1"/>
  <c r="C306" i="31" s="1"/>
  <c r="C307" i="31" s="1"/>
  <c r="C308" i="31" s="1"/>
  <c r="C309" i="31" s="1"/>
  <c r="C310" i="31" s="1"/>
  <c r="C311" i="31" s="1"/>
  <c r="C312" i="31" s="1"/>
  <c r="C313" i="31" s="1"/>
  <c r="C314" i="31" s="1"/>
  <c r="C315" i="31" s="1"/>
  <c r="C316" i="31" s="1"/>
  <c r="C317" i="31" s="1"/>
  <c r="C318" i="31" s="1"/>
  <c r="C319" i="31" s="1"/>
  <c r="C320" i="31" s="1"/>
  <c r="C321" i="31" s="1"/>
  <c r="C322" i="31" s="1"/>
  <c r="C323" i="31" s="1"/>
  <c r="C324" i="31" s="1"/>
  <c r="C325" i="31" s="1"/>
  <c r="C326" i="31" s="1"/>
  <c r="C327" i="31" s="1"/>
  <c r="C328" i="31" s="1"/>
  <c r="C329" i="31" s="1"/>
  <c r="C330" i="31" s="1"/>
  <c r="C331" i="31" s="1"/>
  <c r="C332" i="31" s="1"/>
  <c r="C333" i="31" s="1"/>
  <c r="C334" i="31" s="1"/>
  <c r="C201" i="31"/>
  <c r="C202" i="31" s="1"/>
  <c r="C203" i="31" s="1"/>
  <c r="C204" i="31" s="1"/>
  <c r="C205" i="31" s="1"/>
  <c r="C206" i="31" s="1"/>
  <c r="C207" i="31" s="1"/>
  <c r="C208" i="31" s="1"/>
  <c r="C209" i="31" s="1"/>
  <c r="C210" i="31" s="1"/>
  <c r="C211" i="31" s="1"/>
  <c r="C212" i="31" s="1"/>
  <c r="C213" i="31" s="1"/>
  <c r="C214" i="31" s="1"/>
  <c r="C215" i="31" s="1"/>
  <c r="C216" i="31" s="1"/>
  <c r="C217" i="31" s="1"/>
  <c r="C218" i="31" s="1"/>
  <c r="C219" i="31" s="1"/>
  <c r="C220" i="31" s="1"/>
  <c r="C221" i="31" s="1"/>
  <c r="C222" i="31" s="1"/>
  <c r="C223" i="31" s="1"/>
  <c r="C224" i="31" s="1"/>
  <c r="C225" i="31" s="1"/>
  <c r="C226" i="31" s="1"/>
  <c r="C227" i="31" s="1"/>
  <c r="C228" i="31" s="1"/>
  <c r="C229" i="31" s="1"/>
  <c r="C230" i="31" s="1"/>
  <c r="C231" i="31" s="1"/>
  <c r="C232" i="31" s="1"/>
  <c r="C233" i="31" s="1"/>
  <c r="C234" i="31" s="1"/>
  <c r="C235" i="31" s="1"/>
  <c r="C236" i="31" s="1"/>
  <c r="C237" i="31" s="1"/>
  <c r="C238" i="31" s="1"/>
  <c r="C239" i="31" s="1"/>
  <c r="C240" i="31" s="1"/>
  <c r="C241" i="31" s="1"/>
  <c r="C242" i="31" s="1"/>
  <c r="C243" i="31" s="1"/>
  <c r="C244" i="31" s="1"/>
  <c r="C245" i="31" s="1"/>
  <c r="C246" i="31" s="1"/>
  <c r="C247" i="31" s="1"/>
  <c r="C248" i="31" s="1"/>
  <c r="C249" i="31" s="1"/>
  <c r="C250" i="31" s="1"/>
  <c r="C251" i="31" s="1"/>
  <c r="C252" i="31" s="1"/>
  <c r="C253" i="31" s="1"/>
  <c r="C254" i="31" s="1"/>
  <c r="C255" i="31" s="1"/>
  <c r="C256" i="31" s="1"/>
  <c r="C257" i="31" s="1"/>
  <c r="C258" i="31" s="1"/>
  <c r="C259" i="31" s="1"/>
  <c r="C260" i="31" s="1"/>
  <c r="C261" i="31" s="1"/>
  <c r="C262" i="31" s="1"/>
  <c r="C263" i="31" s="1"/>
  <c r="C264" i="31" s="1"/>
  <c r="C265" i="31" s="1"/>
  <c r="C266" i="31" s="1"/>
  <c r="I44" i="31"/>
  <c r="C123" i="31" l="1"/>
  <c r="I45" i="31"/>
  <c r="I46" i="31" l="1"/>
  <c r="C124" i="31"/>
  <c r="C5743" i="31"/>
  <c r="I47" i="31" l="1"/>
  <c r="C125" i="31"/>
  <c r="C2843" i="31"/>
  <c r="C5744" i="31"/>
  <c r="C126" i="31" l="1"/>
  <c r="I48" i="31"/>
  <c r="C2844" i="31"/>
  <c r="C2845" i="31" s="1"/>
  <c r="C5745" i="31"/>
  <c r="C127" i="31" l="1"/>
  <c r="I49" i="31"/>
  <c r="C2846" i="31"/>
  <c r="C2847" i="31" s="1"/>
  <c r="C5746" i="31"/>
  <c r="C128" i="31" l="1"/>
  <c r="I50" i="31"/>
  <c r="I51" i="31" s="1"/>
  <c r="C2848" i="31"/>
  <c r="C2849" i="31" s="1"/>
  <c r="C2850" i="31" s="1"/>
  <c r="C5747" i="31"/>
  <c r="C129" i="31" l="1"/>
  <c r="C2851" i="31"/>
  <c r="C5748" i="31"/>
  <c r="I52" i="31"/>
  <c r="C130" i="31" l="1"/>
  <c r="C2852" i="31"/>
  <c r="C5749" i="31"/>
  <c r="I53" i="31"/>
  <c r="C131" i="31" l="1"/>
  <c r="C2853" i="31"/>
  <c r="C2854" i="31" s="1"/>
  <c r="C2855" i="31" s="1"/>
  <c r="C2856" i="31" s="1"/>
  <c r="C2857" i="31" s="1"/>
  <c r="C2858" i="31" s="1"/>
  <c r="C2859" i="31" s="1"/>
  <c r="C5750" i="31"/>
  <c r="I54" i="31"/>
  <c r="C132" i="31" l="1"/>
  <c r="C2860" i="31"/>
  <c r="C2861" i="31" s="1"/>
  <c r="C2862" i="31" s="1"/>
  <c r="C5751" i="31"/>
  <c r="I55" i="31"/>
  <c r="C133" i="31" l="1"/>
  <c r="C5752" i="31"/>
  <c r="I56" i="31"/>
  <c r="C134" i="31" l="1"/>
  <c r="C5753" i="31"/>
  <c r="I57" i="31"/>
  <c r="C135" i="31" l="1"/>
  <c r="C5754" i="31"/>
  <c r="I58" i="31"/>
  <c r="C136" i="31" l="1"/>
  <c r="C5755" i="31"/>
  <c r="I59" i="31"/>
  <c r="C137" i="31" l="1"/>
  <c r="C5756" i="31"/>
  <c r="I60" i="31"/>
  <c r="C138" i="31" l="1"/>
  <c r="C5757" i="31"/>
  <c r="I61" i="31"/>
  <c r="C139" i="31" l="1"/>
  <c r="C5758" i="31"/>
  <c r="I62" i="31"/>
  <c r="C140" i="31" l="1"/>
  <c r="C5759" i="31"/>
  <c r="I63" i="31"/>
  <c r="C141" i="31" l="1"/>
  <c r="C5760" i="31"/>
  <c r="I64" i="31"/>
  <c r="C142" i="31" l="1"/>
  <c r="C5761" i="31"/>
  <c r="I65" i="31"/>
  <c r="C143" i="31" l="1"/>
  <c r="C5762" i="31"/>
  <c r="I66" i="31"/>
  <c r="C144" i="31" l="1"/>
  <c r="C5763" i="31"/>
  <c r="I67" i="31"/>
  <c r="C145" i="31" l="1"/>
  <c r="C3569" i="31" s="1"/>
  <c r="C3570" i="31" s="1"/>
  <c r="C3571" i="31" s="1"/>
  <c r="C3572" i="31" s="1"/>
  <c r="C3573" i="31" s="1"/>
  <c r="C3574" i="31" s="1"/>
  <c r="C3575" i="31" s="1"/>
  <c r="C3576" i="31" s="1"/>
  <c r="C3577" i="31" s="1"/>
  <c r="C3578" i="31" s="1"/>
  <c r="C3579" i="31" s="1"/>
  <c r="C3580" i="31" s="1"/>
  <c r="C3581" i="31" s="1"/>
  <c r="C3582" i="31" s="1"/>
  <c r="C3583" i="31" s="1"/>
  <c r="C3584" i="31" s="1"/>
  <c r="C3585" i="31" s="1"/>
  <c r="C3586" i="31" s="1"/>
  <c r="C3587" i="31" s="1"/>
  <c r="C3588" i="31" s="1"/>
  <c r="C3589" i="31" s="1"/>
  <c r="C3590" i="31" s="1"/>
  <c r="C3591" i="31" s="1"/>
  <c r="C3592" i="31" s="1"/>
  <c r="C3593" i="31" s="1"/>
  <c r="C3594" i="31" s="1"/>
  <c r="C3595" i="31" s="1"/>
  <c r="C3596" i="31" s="1"/>
  <c r="C3597" i="31" s="1"/>
  <c r="C3598" i="31" s="1"/>
  <c r="C3599" i="31" s="1"/>
  <c r="C3600" i="31" s="1"/>
  <c r="C3601" i="31" s="1"/>
  <c r="C3602" i="31" s="1"/>
  <c r="C3603" i="31" s="1"/>
  <c r="C3604" i="31" s="1"/>
  <c r="C3605" i="31" s="1"/>
  <c r="C3606" i="31" s="1"/>
  <c r="C3607" i="31" s="1"/>
  <c r="C3608" i="31" s="1"/>
  <c r="C3609" i="31" s="1"/>
  <c r="C3610" i="31" s="1"/>
  <c r="C3611" i="31" s="1"/>
  <c r="C3612" i="31" s="1"/>
  <c r="C3613" i="31" s="1"/>
  <c r="C3614" i="31" s="1"/>
  <c r="C3615" i="31" s="1"/>
  <c r="C3616" i="31" s="1"/>
  <c r="C3617" i="31" s="1"/>
  <c r="C3618" i="31" s="1"/>
  <c r="C3619" i="31" s="1"/>
  <c r="C3620" i="31" s="1"/>
  <c r="C3621" i="31" s="1"/>
  <c r="C3622" i="31" s="1"/>
  <c r="C3623" i="31" s="1"/>
  <c r="C3624" i="31" s="1"/>
  <c r="C3625" i="31" s="1"/>
  <c r="C3626" i="31" s="1"/>
  <c r="C3627" i="31" s="1"/>
  <c r="C3628" i="31" s="1"/>
  <c r="C3629" i="31" s="1"/>
  <c r="C3630" i="31" s="1"/>
  <c r="C3631" i="31" s="1"/>
  <c r="C3632" i="31" s="1"/>
  <c r="C3633" i="31" s="1"/>
  <c r="C3634" i="31" s="1"/>
  <c r="C3635" i="31" s="1"/>
  <c r="C3636" i="31" s="1"/>
  <c r="C3637" i="31" s="1"/>
  <c r="C5764" i="31"/>
  <c r="I68" i="31"/>
  <c r="C5765" i="31" l="1"/>
  <c r="I69" i="31"/>
  <c r="C5766" i="31" l="1"/>
  <c r="I70" i="31"/>
  <c r="C5767" i="31" l="1"/>
  <c r="I71" i="31"/>
  <c r="C5768" i="31" l="1"/>
  <c r="I72" i="31"/>
  <c r="C5769" i="31" l="1"/>
  <c r="I73" i="31"/>
  <c r="C5770" i="31" l="1"/>
  <c r="I74" i="31"/>
  <c r="C5771" i="31" l="1"/>
  <c r="I75" i="31"/>
  <c r="C5772" i="31" l="1"/>
  <c r="I76" i="31"/>
  <c r="C5773" i="31" l="1"/>
  <c r="I77" i="31"/>
  <c r="C5774" i="31" l="1"/>
  <c r="I78" i="31"/>
  <c r="C5775" i="31" l="1"/>
  <c r="I79" i="31"/>
  <c r="C5776" i="31" l="1"/>
  <c r="I80" i="31"/>
  <c r="C5777" i="31" l="1"/>
  <c r="I81" i="31"/>
  <c r="C5778" i="31" l="1"/>
  <c r="I82" i="31"/>
  <c r="C5779" i="31" l="1"/>
  <c r="I83" i="31"/>
  <c r="C5780" i="31" l="1"/>
  <c r="I84" i="31"/>
  <c r="C5781" i="31" l="1"/>
  <c r="I85" i="31"/>
  <c r="C5782" i="31" l="1"/>
  <c r="I86" i="31"/>
  <c r="C5783" i="31" l="1"/>
  <c r="I87" i="31"/>
  <c r="C5784" i="31" l="1"/>
  <c r="I88" i="31"/>
  <c r="C5785" i="31" l="1"/>
  <c r="I89" i="31"/>
  <c r="C5786" i="31" l="1"/>
  <c r="I90" i="31"/>
  <c r="C5787" i="31" l="1"/>
  <c r="I91" i="31"/>
  <c r="C5788" i="31" l="1"/>
  <c r="I92" i="31"/>
  <c r="C5789" i="31" l="1"/>
  <c r="I93" i="31"/>
  <c r="C5790" i="31" l="1"/>
  <c r="I94" i="31"/>
  <c r="C5791" i="31" l="1"/>
  <c r="I95" i="31"/>
  <c r="C5792" i="31" l="1"/>
  <c r="I96" i="31"/>
  <c r="C5793" i="31" l="1"/>
  <c r="I97" i="31"/>
  <c r="C5794" i="31" l="1"/>
  <c r="I98" i="31"/>
  <c r="C5795" i="31" l="1"/>
  <c r="I99" i="31"/>
  <c r="C5796" i="31" l="1"/>
  <c r="I100" i="31"/>
  <c r="C5797" i="31" l="1"/>
  <c r="I101" i="31"/>
  <c r="C5798" i="31" l="1"/>
  <c r="I102" i="31"/>
  <c r="C5799" i="31" l="1"/>
  <c r="I103" i="31"/>
  <c r="C5800" i="31" l="1"/>
  <c r="I104" i="31"/>
  <c r="C5801" i="31" l="1"/>
  <c r="I105" i="31"/>
  <c r="C5802" i="31" l="1"/>
  <c r="I106" i="31"/>
  <c r="C5803" i="31" l="1"/>
  <c r="I107" i="31"/>
  <c r="C5804" i="31" l="1"/>
  <c r="C12187" i="31" s="1"/>
  <c r="C12188" i="31" s="1"/>
  <c r="C12189" i="31" s="1"/>
  <c r="C12190" i="31" s="1"/>
  <c r="C12191" i="31" s="1"/>
  <c r="C12192" i="31" s="1"/>
  <c r="C12193" i="31" s="1"/>
  <c r="C12194" i="31" s="1"/>
  <c r="C12195" i="31" s="1"/>
  <c r="C12196" i="31" s="1"/>
  <c r="C12197" i="31" s="1"/>
  <c r="C12198" i="31" s="1"/>
  <c r="C12199" i="31" s="1"/>
  <c r="C12200" i="31" s="1"/>
  <c r="C12201" i="31" s="1"/>
  <c r="C12202" i="31" s="1"/>
  <c r="C12203" i="31" s="1"/>
  <c r="C12204" i="31" s="1"/>
  <c r="C12205" i="31" s="1"/>
  <c r="C12206" i="31" s="1"/>
  <c r="C12207" i="31" s="1"/>
  <c r="C12208" i="31" s="1"/>
  <c r="C12209" i="31" s="1"/>
  <c r="C12210" i="31" s="1"/>
  <c r="C12211" i="31" s="1"/>
  <c r="C12212" i="31" s="1"/>
  <c r="C12213" i="31" s="1"/>
  <c r="C12214" i="31" s="1"/>
  <c r="C12215" i="31" s="1"/>
  <c r="C12216" i="31" s="1"/>
  <c r="C12217" i="31" s="1"/>
  <c r="C12218" i="31" s="1"/>
  <c r="C12219" i="31" s="1"/>
  <c r="C12220" i="31" s="1"/>
  <c r="C12221" i="31" s="1"/>
  <c r="C12222" i="31" s="1"/>
  <c r="C12223" i="31" s="1"/>
  <c r="C12224" i="31" s="1"/>
  <c r="C12225" i="31" s="1"/>
  <c r="C12226" i="31" s="1"/>
  <c r="C12227" i="31" s="1"/>
  <c r="C12228" i="31" s="1"/>
  <c r="C12229" i="31" s="1"/>
  <c r="C12230" i="31" s="1"/>
  <c r="C12231" i="31" s="1"/>
  <c r="C12232" i="31" s="1"/>
  <c r="C12233" i="31" s="1"/>
  <c r="C12234" i="31" s="1"/>
  <c r="C12235" i="31" s="1"/>
  <c r="C12236" i="31" s="1"/>
  <c r="C12237" i="31" s="1"/>
  <c r="C12238" i="31" s="1"/>
  <c r="C12239" i="31" s="1"/>
  <c r="C12240" i="31" s="1"/>
  <c r="C12241" i="31" s="1"/>
  <c r="C12242" i="31" s="1"/>
  <c r="C12243" i="31" s="1"/>
  <c r="C12244" i="31" s="1"/>
  <c r="C12245" i="31" s="1"/>
  <c r="C12246" i="31" s="1"/>
  <c r="C12247" i="31" s="1"/>
  <c r="C12248" i="31" s="1"/>
  <c r="C12249" i="31" s="1"/>
  <c r="C12250" i="31" s="1"/>
  <c r="C12251" i="31" s="1"/>
  <c r="C12252" i="31" s="1"/>
  <c r="C12253" i="31" s="1"/>
  <c r="C12254" i="31" s="1"/>
  <c r="C12255" i="31" s="1"/>
  <c r="C12256" i="31" s="1"/>
  <c r="C12257" i="31" s="1"/>
  <c r="C12258" i="31" s="1"/>
  <c r="C12259" i="31" s="1"/>
  <c r="C12260" i="31" s="1"/>
  <c r="C12261" i="31" s="1"/>
  <c r="C12262" i="31" s="1"/>
  <c r="C12263" i="31" s="1"/>
  <c r="C12264" i="31" s="1"/>
  <c r="C12265" i="31" s="1"/>
  <c r="C12266" i="31" s="1"/>
  <c r="C12267" i="31" s="1"/>
  <c r="C12268" i="31" s="1"/>
  <c r="C12269" i="31" s="1"/>
  <c r="C12270" i="31" s="1"/>
  <c r="C12271" i="31" s="1"/>
  <c r="C12272" i="31" s="1"/>
  <c r="C12273" i="31" s="1"/>
  <c r="C12274" i="31" s="1"/>
  <c r="C12275" i="31" s="1"/>
  <c r="C12276" i="31" s="1"/>
  <c r="C12277" i="31" s="1"/>
  <c r="C12278" i="31" s="1"/>
  <c r="C12279" i="31" s="1"/>
  <c r="C12280" i="31" s="1"/>
  <c r="C12281" i="31" s="1"/>
  <c r="C12282" i="31" s="1"/>
  <c r="C12283" i="31" s="1"/>
  <c r="C12284" i="31" s="1"/>
  <c r="C12285" i="31" s="1"/>
  <c r="C12286" i="31" s="1"/>
  <c r="C12287" i="31" s="1"/>
  <c r="C12288" i="31" s="1"/>
  <c r="C12289" i="31" s="1"/>
  <c r="C12290" i="31" s="1"/>
  <c r="C12291" i="31" s="1"/>
  <c r="C12292" i="31" s="1"/>
  <c r="C12293" i="31" s="1"/>
  <c r="C12294" i="31" s="1"/>
  <c r="C12295" i="31" s="1"/>
  <c r="C12296" i="31" s="1"/>
  <c r="C12297" i="31" s="1"/>
  <c r="I108" i="31"/>
  <c r="K108" i="31" l="1"/>
  <c r="J107" i="31"/>
  <c r="J105" i="31"/>
  <c r="J101" i="31"/>
  <c r="J99" i="31"/>
  <c r="J97" i="31"/>
  <c r="J103" i="31"/>
  <c r="K101" i="31"/>
  <c r="K103" i="31"/>
  <c r="K105" i="31"/>
  <c r="K107" i="31"/>
  <c r="K41" i="31"/>
  <c r="K43" i="31"/>
  <c r="K42" i="31"/>
  <c r="K40" i="31"/>
  <c r="K38" i="31"/>
  <c r="K36" i="31"/>
  <c r="K34" i="31"/>
  <c r="K33" i="31"/>
  <c r="K35" i="31"/>
  <c r="K31" i="31"/>
  <c r="K47" i="31"/>
  <c r="K37" i="31"/>
  <c r="K44" i="31"/>
  <c r="J30" i="31"/>
  <c r="K39" i="31"/>
  <c r="K30" i="31"/>
  <c r="K46" i="31"/>
  <c r="K32" i="31"/>
  <c r="K45" i="31"/>
  <c r="K48" i="31"/>
  <c r="K51" i="31"/>
  <c r="K49" i="31"/>
  <c r="K50" i="31"/>
  <c r="K52" i="31"/>
  <c r="K53" i="31"/>
  <c r="K54" i="31"/>
  <c r="K55" i="31"/>
  <c r="K56" i="31"/>
  <c r="K57" i="31"/>
  <c r="K58" i="31"/>
  <c r="K59" i="31"/>
  <c r="K60" i="31"/>
  <c r="K61" i="31"/>
  <c r="K63" i="31"/>
  <c r="K62" i="31"/>
  <c r="K65" i="31"/>
  <c r="K64" i="31"/>
  <c r="K66" i="31"/>
  <c r="K67" i="31"/>
  <c r="K69" i="31"/>
  <c r="K68"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6" i="31"/>
  <c r="K104" i="31"/>
  <c r="K102" i="31"/>
  <c r="K100" i="31"/>
  <c r="J31" i="31"/>
  <c r="J32" i="31"/>
  <c r="J33" i="31"/>
  <c r="J34" i="31"/>
  <c r="J39" i="31"/>
  <c r="J35" i="31"/>
  <c r="J36" i="31"/>
  <c r="J37" i="31"/>
  <c r="J38" i="31"/>
  <c r="J40" i="31"/>
  <c r="J92" i="31"/>
  <c r="J93" i="31"/>
  <c r="J94" i="31"/>
  <c r="J95" i="31"/>
  <c r="J87" i="31"/>
  <c r="J71" i="31"/>
  <c r="J67" i="31"/>
  <c r="J83" i="31"/>
  <c r="J106" i="31"/>
  <c r="J82" i="31"/>
  <c r="J46" i="31"/>
  <c r="J44" i="31"/>
  <c r="J66" i="31"/>
  <c r="J78" i="31"/>
  <c r="J60" i="31"/>
  <c r="J75" i="31"/>
  <c r="J43" i="31"/>
  <c r="J89" i="31"/>
  <c r="J62" i="31"/>
  <c r="J86" i="31"/>
  <c r="J73" i="31"/>
  <c r="J79" i="31"/>
  <c r="J49" i="31"/>
  <c r="J45" i="31"/>
  <c r="J70" i="31"/>
  <c r="J50" i="31"/>
  <c r="J102" i="31"/>
  <c r="J52" i="31"/>
  <c r="J72" i="31"/>
  <c r="J63" i="31"/>
  <c r="J47" i="31"/>
  <c r="J56" i="31"/>
  <c r="J48" i="31"/>
  <c r="J90" i="31"/>
  <c r="J77" i="31"/>
  <c r="J76" i="31"/>
  <c r="J69" i="31"/>
  <c r="J104" i="31"/>
  <c r="J41" i="31"/>
  <c r="J64" i="31"/>
  <c r="J51" i="31"/>
  <c r="J98" i="31"/>
  <c r="J80" i="31"/>
  <c r="J57" i="31"/>
  <c r="J65" i="31"/>
  <c r="J96" i="31"/>
  <c r="J42" i="31"/>
  <c r="J91" i="31"/>
  <c r="J58" i="31"/>
  <c r="J88" i="31"/>
  <c r="J61" i="31"/>
  <c r="J59" i="31"/>
  <c r="J53" i="31"/>
  <c r="J85" i="31"/>
  <c r="J81" i="31"/>
  <c r="J68" i="31"/>
  <c r="J55" i="31"/>
  <c r="J100" i="31"/>
  <c r="J54" i="31"/>
  <c r="J74" i="31"/>
  <c r="J84" i="31"/>
  <c r="J108" i="31"/>
  <c r="I109" i="31"/>
  <c r="K109" i="31" s="1"/>
  <c r="J109" i="31" l="1"/>
  <c r="I110" i="31"/>
  <c r="K110" i="31" s="1"/>
  <c r="J110" i="31" l="1"/>
  <c r="I111" i="31"/>
  <c r="K111" i="31" s="1"/>
  <c r="J111" i="31" l="1"/>
  <c r="I112" i="31"/>
  <c r="K112" i="31" s="1"/>
  <c r="J112" i="31" l="1"/>
  <c r="I113" i="31"/>
  <c r="K113" i="31" s="1"/>
  <c r="J113" i="31" l="1"/>
  <c r="I114" i="31"/>
  <c r="K114" i="31" s="1"/>
  <c r="J114" i="31" l="1"/>
  <c r="I115" i="31"/>
  <c r="K115" i="31" s="1"/>
  <c r="J115" i="31" l="1"/>
  <c r="I116" i="31"/>
  <c r="K116" i="31" s="1"/>
  <c r="J116" i="31" l="1"/>
  <c r="I117" i="31"/>
  <c r="K117" i="31" s="1"/>
  <c r="J117" i="31" l="1"/>
  <c r="I118" i="31"/>
  <c r="K118" i="31" s="1"/>
  <c r="J118" i="31" l="1"/>
  <c r="I119" i="31"/>
  <c r="K119" i="31" s="1"/>
  <c r="J119" i="31" l="1"/>
  <c r="I120" i="31"/>
  <c r="K120" i="31" s="1"/>
  <c r="J120" i="31" l="1"/>
  <c r="I121" i="31"/>
  <c r="K121" i="31" s="1"/>
  <c r="J121" i="31" l="1"/>
  <c r="I122" i="31"/>
  <c r="K122" i="31" s="1"/>
  <c r="J122" i="31" l="1"/>
  <c r="I123" i="31"/>
  <c r="K123" i="31" s="1"/>
  <c r="J123" i="31" l="1"/>
  <c r="I124" i="31"/>
  <c r="K124" i="31" s="1"/>
  <c r="J124" i="31" l="1"/>
  <c r="I125" i="31"/>
  <c r="K125" i="31" s="1"/>
  <c r="J125" i="31" l="1"/>
  <c r="I126" i="31"/>
  <c r="K126" i="31" s="1"/>
  <c r="J126" i="31" l="1"/>
  <c r="I127" i="31"/>
  <c r="K127" i="31" s="1"/>
  <c r="J127" i="31" l="1"/>
  <c r="I128" i="31"/>
  <c r="K128" i="31" s="1"/>
  <c r="J128" i="31" l="1"/>
  <c r="I129" i="31"/>
  <c r="K129" i="31" s="1"/>
  <c r="J129" i="31" l="1"/>
  <c r="I130" i="31"/>
  <c r="K130" i="31" s="1"/>
  <c r="J130" i="31" l="1"/>
  <c r="I131" i="31"/>
  <c r="K131" i="31" s="1"/>
  <c r="J131" i="31" l="1"/>
  <c r="I132" i="31"/>
  <c r="K132" i="31" s="1"/>
  <c r="J132" i="31" l="1"/>
  <c r="I133" i="31"/>
  <c r="K133" i="31" s="1"/>
  <c r="J133" i="31" l="1"/>
  <c r="I134" i="31"/>
  <c r="K134" i="31" s="1"/>
  <c r="J134" i="31" l="1"/>
  <c r="I135" i="31"/>
  <c r="K135" i="31" s="1"/>
  <c r="J135" i="31" l="1"/>
  <c r="I136" i="31"/>
  <c r="K136" i="31" s="1"/>
  <c r="J136" i="31" l="1"/>
  <c r="I137" i="31"/>
  <c r="K137" i="31" s="1"/>
  <c r="J137" i="31" l="1"/>
  <c r="I138" i="31"/>
  <c r="K138" i="31" s="1"/>
  <c r="J138" i="31" l="1"/>
  <c r="I139" i="31"/>
  <c r="K139" i="31" s="1"/>
  <c r="J139" i="31" l="1"/>
  <c r="I140" i="31"/>
  <c r="K140" i="31" s="1"/>
  <c r="J140" i="31" l="1"/>
  <c r="I141" i="31"/>
  <c r="K141" i="31" s="1"/>
  <c r="J141" i="31" l="1"/>
  <c r="I142" i="31"/>
  <c r="K142" i="31" s="1"/>
  <c r="J142" i="31" l="1"/>
  <c r="I143" i="31"/>
  <c r="K143" i="31" s="1"/>
  <c r="J143" i="31" l="1"/>
  <c r="I144" i="31"/>
  <c r="K144" i="31" s="1"/>
  <c r="J144" i="31" l="1"/>
  <c r="I145" i="31"/>
  <c r="K145" i="31" s="1"/>
  <c r="J145" i="31" l="1"/>
  <c r="I146" i="31"/>
  <c r="K146" i="31" s="1"/>
  <c r="J146" i="31" l="1"/>
  <c r="I147" i="31"/>
  <c r="K147" i="31" s="1"/>
  <c r="J147" i="31" l="1"/>
  <c r="I148" i="31"/>
  <c r="K148" i="31" s="1"/>
  <c r="J148" i="31" l="1"/>
  <c r="I149" i="31"/>
  <c r="K149" i="31" s="1"/>
  <c r="J149" i="31" l="1"/>
  <c r="I150" i="31"/>
  <c r="K150" i="31" s="1"/>
  <c r="J150" i="31" l="1"/>
  <c r="I151" i="31"/>
  <c r="K151" i="31" s="1"/>
  <c r="J151" i="31" l="1"/>
  <c r="I152" i="31"/>
  <c r="K152" i="31" s="1"/>
  <c r="J152" i="31" l="1"/>
  <c r="I153" i="31"/>
  <c r="K153" i="31" s="1"/>
  <c r="J153" i="31" l="1"/>
  <c r="I154" i="31"/>
  <c r="K154" i="31" s="1"/>
  <c r="J154" i="31" l="1"/>
  <c r="I155" i="31"/>
  <c r="K155" i="31" s="1"/>
  <c r="J155" i="31" l="1"/>
  <c r="I156" i="31"/>
  <c r="K156" i="31" s="1"/>
  <c r="J156" i="31" l="1"/>
  <c r="I157" i="31"/>
  <c r="K157" i="31" s="1"/>
  <c r="J157" i="31" l="1"/>
  <c r="I158" i="31"/>
  <c r="K158" i="31" s="1"/>
  <c r="J158" i="31" l="1"/>
  <c r="I159" i="31"/>
  <c r="K159" i="31" s="1"/>
  <c r="J159" i="31" l="1"/>
  <c r="I160" i="31"/>
  <c r="K160" i="31" s="1"/>
  <c r="J160" i="31" l="1"/>
  <c r="I161" i="31"/>
  <c r="K161" i="31" s="1"/>
  <c r="J161" i="31" l="1"/>
  <c r="I162" i="31"/>
  <c r="K162" i="31" s="1"/>
  <c r="J162" i="31" l="1"/>
  <c r="I163" i="31"/>
  <c r="K163" i="31" s="1"/>
  <c r="J163" i="31" l="1"/>
  <c r="I164" i="31"/>
  <c r="K164" i="31" s="1"/>
  <c r="J164" i="31" l="1"/>
  <c r="I165" i="31"/>
  <c r="K165" i="31" s="1"/>
  <c r="J165" i="31" l="1"/>
  <c r="I166" i="31"/>
  <c r="K166" i="31" s="1"/>
  <c r="J166" i="31" l="1"/>
  <c r="I167" i="31"/>
  <c r="K167" i="31" s="1"/>
  <c r="J167" i="31" l="1"/>
  <c r="I168" i="31"/>
  <c r="K168" i="31" s="1"/>
  <c r="J168" i="31" l="1"/>
  <c r="I169" i="31"/>
  <c r="K169" i="31" s="1"/>
  <c r="J169" i="31" l="1"/>
  <c r="I170" i="31"/>
  <c r="K170" i="31" s="1"/>
  <c r="J170" i="31" l="1"/>
  <c r="I171" i="31"/>
  <c r="K171" i="31" s="1"/>
  <c r="J171" i="31" l="1"/>
  <c r="I172" i="31"/>
  <c r="K172" i="31" s="1"/>
  <c r="J172" i="31" l="1"/>
  <c r="I173" i="31"/>
  <c r="K173" i="31" s="1"/>
  <c r="J173" i="31" l="1"/>
  <c r="I174" i="31"/>
  <c r="K174" i="31" s="1"/>
  <c r="J174" i="31" l="1"/>
  <c r="I175" i="31"/>
  <c r="K175" i="31" s="1"/>
  <c r="J175" i="31" l="1"/>
  <c r="I176" i="31"/>
  <c r="K176" i="31" s="1"/>
  <c r="J176" i="31" l="1"/>
  <c r="I177" i="31"/>
  <c r="K177" i="31" s="1"/>
  <c r="J177" i="31" l="1"/>
  <c r="I178" i="31"/>
  <c r="K178" i="31" s="1"/>
  <c r="J178" i="31" l="1"/>
  <c r="I179" i="31"/>
  <c r="K179" i="31" s="1"/>
  <c r="J179" i="31" l="1"/>
  <c r="I180" i="31"/>
  <c r="K180" i="31" s="1"/>
  <c r="J180" i="31" l="1"/>
  <c r="I181" i="31"/>
  <c r="K181" i="31" s="1"/>
  <c r="J181" i="31" l="1"/>
  <c r="I182" i="31"/>
  <c r="K182" i="31" s="1"/>
  <c r="J182" i="31" l="1"/>
  <c r="I183" i="31"/>
  <c r="K183" i="31" s="1"/>
  <c r="J183" i="31" l="1"/>
  <c r="I184" i="31"/>
  <c r="K184" i="31" s="1"/>
  <c r="J184" i="31" l="1"/>
  <c r="I185" i="31"/>
  <c r="K185" i="31" s="1"/>
  <c r="J185" i="31" l="1"/>
  <c r="I186" i="31"/>
  <c r="K186" i="31" s="1"/>
  <c r="J186" i="31" l="1"/>
  <c r="I187" i="31"/>
  <c r="K187" i="31" s="1"/>
  <c r="J187" i="31" l="1"/>
  <c r="I188" i="31"/>
  <c r="K188" i="31" s="1"/>
  <c r="J188" i="31" l="1"/>
  <c r="I189" i="31"/>
  <c r="K189" i="31" s="1"/>
  <c r="J189" i="31" l="1"/>
  <c r="I190" i="31"/>
  <c r="K190" i="31" s="1"/>
  <c r="J190" i="31" l="1"/>
  <c r="I191" i="31"/>
  <c r="K191" i="31" s="1"/>
  <c r="J191" i="31" l="1"/>
  <c r="I192" i="31"/>
  <c r="K192" i="31" s="1"/>
  <c r="J192" i="31" l="1"/>
  <c r="I193" i="31"/>
  <c r="K193" i="31" s="1"/>
  <c r="J193" i="31" l="1"/>
  <c r="I194" i="31"/>
  <c r="K194" i="31" s="1"/>
  <c r="J194" i="31" l="1"/>
  <c r="I195" i="31"/>
  <c r="K195" i="31" s="1"/>
  <c r="J195" i="31" l="1"/>
  <c r="I196" i="31"/>
  <c r="K196" i="31" s="1"/>
  <c r="J196" i="31" l="1"/>
  <c r="I197" i="31"/>
  <c r="K197" i="31" s="1"/>
  <c r="J197" i="31" l="1"/>
  <c r="I198" i="31"/>
  <c r="K198" i="31" s="1"/>
  <c r="J198" i="31" l="1"/>
  <c r="I199" i="31"/>
  <c r="K199" i="31" s="1"/>
  <c r="J199" i="31" l="1"/>
  <c r="I200" i="31"/>
  <c r="K200" i="31" s="1"/>
  <c r="J200" i="31" l="1"/>
  <c r="I201" i="31"/>
  <c r="K201" i="31" s="1"/>
  <c r="J201" i="31" l="1"/>
  <c r="I202" i="31"/>
  <c r="K202" i="31" s="1"/>
  <c r="J202" i="31" l="1"/>
  <c r="I203" i="31"/>
  <c r="K203" i="31" s="1"/>
  <c r="J203" i="31" l="1"/>
  <c r="I204" i="31"/>
  <c r="K204" i="31" s="1"/>
  <c r="J204" i="31" l="1"/>
  <c r="I205" i="31"/>
  <c r="K205" i="31" s="1"/>
  <c r="J205" i="31" l="1"/>
  <c r="I206" i="31"/>
  <c r="K206" i="31" s="1"/>
  <c r="J206" i="31" l="1"/>
  <c r="I207" i="31"/>
  <c r="K207" i="31" s="1"/>
  <c r="J207" i="31" l="1"/>
  <c r="I208" i="31"/>
  <c r="K208" i="31" s="1"/>
  <c r="J208" i="31" l="1"/>
  <c r="I209" i="31"/>
  <c r="K209" i="31" s="1"/>
  <c r="J209" i="31" l="1"/>
  <c r="I210" i="31"/>
  <c r="K210" i="31" s="1"/>
  <c r="J210" i="31" l="1"/>
  <c r="I211" i="31"/>
  <c r="K211" i="31" s="1"/>
  <c r="J211" i="31" l="1"/>
  <c r="I212" i="31"/>
  <c r="K212" i="31" s="1"/>
  <c r="J212" i="31" l="1"/>
  <c r="I213" i="31"/>
  <c r="K213" i="31" s="1"/>
  <c r="J213" i="31" l="1"/>
  <c r="I214" i="31"/>
  <c r="K214" i="31" s="1"/>
  <c r="J214" i="31" l="1"/>
  <c r="I215" i="31"/>
  <c r="K215" i="31" s="1"/>
  <c r="J215" i="31" l="1"/>
  <c r="I216" i="31"/>
  <c r="K216" i="31" s="1"/>
  <c r="J216" i="31" l="1"/>
  <c r="I217" i="31"/>
  <c r="K217" i="31" s="1"/>
  <c r="J217" i="31" l="1"/>
  <c r="I218" i="31"/>
  <c r="K218" i="31" s="1"/>
  <c r="J218" i="31" l="1"/>
  <c r="I219" i="31"/>
  <c r="K219" i="31" s="1"/>
  <c r="J219" i="31" l="1"/>
  <c r="I220" i="31"/>
  <c r="K220" i="31" s="1"/>
  <c r="J220" i="31" l="1"/>
  <c r="I221" i="31"/>
  <c r="K221" i="31" s="1"/>
  <c r="J221" i="31" l="1"/>
  <c r="I222" i="31"/>
  <c r="K222" i="31" s="1"/>
  <c r="J222" i="31" l="1"/>
  <c r="I223" i="31"/>
  <c r="K223" i="31" s="1"/>
  <c r="J223" i="31" l="1"/>
  <c r="I224" i="31"/>
  <c r="K224" i="31" s="1"/>
  <c r="J224" i="31" l="1"/>
  <c r="I225" i="31"/>
  <c r="K225" i="31" s="1"/>
  <c r="J225" i="31" l="1"/>
  <c r="I226" i="31"/>
  <c r="K226" i="31" s="1"/>
  <c r="J226" i="31" l="1"/>
  <c r="I227" i="31"/>
  <c r="K227" i="31" s="1"/>
  <c r="J227" i="31" l="1"/>
  <c r="I228" i="31"/>
  <c r="K228" i="31" s="1"/>
  <c r="J228" i="31" l="1"/>
  <c r="I229" i="31"/>
  <c r="K229" i="31" s="1"/>
  <c r="J229" i="31" l="1"/>
  <c r="I230" i="31"/>
  <c r="K230" i="31" s="1"/>
  <c r="J230" i="31" l="1"/>
  <c r="I231" i="31"/>
  <c r="K231" i="31" s="1"/>
  <c r="J231" i="31" l="1"/>
  <c r="I232" i="31"/>
  <c r="K232" i="31" s="1"/>
  <c r="J232" i="31" l="1"/>
  <c r="I233" i="31"/>
  <c r="K233" i="31" s="1"/>
  <c r="J233" i="31" l="1"/>
  <c r="I234" i="31"/>
  <c r="K234" i="31" s="1"/>
  <c r="J234" i="31" l="1"/>
  <c r="I235" i="31"/>
  <c r="K235" i="31" s="1"/>
  <c r="J235" i="31" l="1"/>
  <c r="I236" i="31"/>
  <c r="K236" i="31" s="1"/>
  <c r="J236" i="31" l="1"/>
  <c r="I237" i="31"/>
  <c r="K237" i="31" s="1"/>
  <c r="J237" i="31" l="1"/>
  <c r="I238" i="31"/>
  <c r="K238" i="31" s="1"/>
  <c r="J238" i="31" l="1"/>
  <c r="I239" i="31"/>
  <c r="K239" i="31" s="1"/>
  <c r="J239" i="31" l="1"/>
  <c r="I240" i="31"/>
  <c r="K240" i="31" s="1"/>
  <c r="J240" i="31" l="1"/>
  <c r="I241" i="31"/>
  <c r="K241" i="31" s="1"/>
  <c r="J241" i="31" l="1"/>
  <c r="I242" i="31"/>
  <c r="K242" i="31" s="1"/>
  <c r="J242" i="31" l="1"/>
  <c r="I243" i="31"/>
  <c r="K243" i="31" s="1"/>
  <c r="J243" i="31" l="1"/>
  <c r="I244" i="31"/>
  <c r="K244" i="31" s="1"/>
  <c r="J244" i="31" l="1"/>
  <c r="I245" i="31"/>
  <c r="K245" i="31" s="1"/>
  <c r="J245" i="31" l="1"/>
  <c r="I246" i="31"/>
  <c r="K246" i="31" s="1"/>
  <c r="J246" i="31" l="1"/>
  <c r="I247" i="31"/>
  <c r="K247" i="31" s="1"/>
  <c r="J247" i="31" l="1"/>
  <c r="I248" i="31"/>
  <c r="K248" i="31" s="1"/>
  <c r="J248" i="31" l="1"/>
  <c r="I249" i="31"/>
  <c r="K249" i="31" s="1"/>
  <c r="J249" i="31" l="1"/>
  <c r="I250" i="31"/>
  <c r="K250" i="31" s="1"/>
  <c r="J250" i="31" l="1"/>
  <c r="I251" i="31"/>
  <c r="K251" i="31" s="1"/>
  <c r="J251" i="31" l="1"/>
  <c r="I252" i="31"/>
  <c r="K252" i="31" s="1"/>
  <c r="J252" i="31" l="1"/>
  <c r="I253" i="31"/>
  <c r="K253" i="31" s="1"/>
  <c r="J253" i="31" l="1"/>
  <c r="I254" i="31"/>
  <c r="K254" i="31" s="1"/>
  <c r="J254" i="31" l="1"/>
  <c r="I255" i="31"/>
  <c r="K255" i="31" s="1"/>
  <c r="J255" i="31" l="1"/>
  <c r="I256" i="31"/>
  <c r="K256" i="31" s="1"/>
  <c r="J256" i="31" l="1"/>
  <c r="I257" i="31"/>
  <c r="K257" i="31" s="1"/>
  <c r="J257" i="31" l="1"/>
  <c r="I258" i="31"/>
  <c r="K258" i="31" s="1"/>
  <c r="J258" i="31" l="1"/>
  <c r="I259" i="31"/>
  <c r="K259" i="31" s="1"/>
  <c r="J259" i="31" l="1"/>
  <c r="I260" i="31"/>
  <c r="K260" i="31" s="1"/>
  <c r="J260" i="31" l="1"/>
  <c r="I261" i="31"/>
  <c r="K261" i="31" s="1"/>
  <c r="J261" i="31" l="1"/>
  <c r="I262" i="31"/>
  <c r="K262" i="31" s="1"/>
  <c r="J262" i="31" l="1"/>
  <c r="I263" i="31"/>
  <c r="K263" i="31" s="1"/>
  <c r="J263" i="31" l="1"/>
  <c r="I264" i="31"/>
  <c r="K264" i="31" s="1"/>
  <c r="J264" i="31" l="1"/>
  <c r="I265" i="31"/>
  <c r="K265" i="31" s="1"/>
  <c r="J265" i="31" l="1"/>
  <c r="I266" i="31"/>
  <c r="K266" i="31" s="1"/>
  <c r="J266" i="31" l="1"/>
  <c r="I267" i="31"/>
  <c r="K267" i="31" s="1"/>
  <c r="J267" i="31" l="1"/>
  <c r="I268" i="31"/>
  <c r="K268" i="31" s="1"/>
  <c r="J268" i="31" l="1"/>
  <c r="I269" i="31"/>
  <c r="K269" i="31" s="1"/>
  <c r="J269" i="31" l="1"/>
  <c r="I270" i="31"/>
  <c r="K270" i="31" s="1"/>
  <c r="J270" i="31" l="1"/>
  <c r="I271" i="31"/>
  <c r="K271" i="31" s="1"/>
  <c r="J271" i="31" l="1"/>
  <c r="I272" i="31"/>
  <c r="K272" i="31" s="1"/>
  <c r="J272" i="31" l="1"/>
  <c r="I273" i="31"/>
  <c r="K273" i="31" s="1"/>
  <c r="J273" i="31" l="1"/>
  <c r="I274" i="31"/>
  <c r="K274" i="31" s="1"/>
  <c r="J274" i="31" l="1"/>
  <c r="I275" i="31"/>
  <c r="K275" i="31" s="1"/>
  <c r="J275" i="31" l="1"/>
  <c r="I276" i="31"/>
  <c r="K276" i="31" s="1"/>
  <c r="J276" i="31" l="1"/>
  <c r="I277" i="31"/>
  <c r="K277" i="31" s="1"/>
  <c r="J277" i="31" l="1"/>
  <c r="I278" i="31"/>
  <c r="K278" i="31" s="1"/>
  <c r="J278" i="31" l="1"/>
  <c r="I279" i="31"/>
  <c r="K279" i="31" s="1"/>
  <c r="J279" i="31" l="1"/>
  <c r="I280" i="31"/>
  <c r="K280" i="31" s="1"/>
  <c r="J280" i="31" l="1"/>
  <c r="I281" i="31"/>
  <c r="K281" i="31" s="1"/>
  <c r="J281" i="31" l="1"/>
  <c r="I282" i="31"/>
  <c r="K282" i="31" s="1"/>
  <c r="J282" i="31" l="1"/>
  <c r="I283" i="31"/>
  <c r="K283" i="31" s="1"/>
  <c r="J283" i="31" l="1"/>
  <c r="I284" i="31"/>
  <c r="K284" i="31" s="1"/>
  <c r="J284" i="31" l="1"/>
  <c r="I285" i="31"/>
  <c r="K285" i="31" s="1"/>
  <c r="J285" i="31" l="1"/>
  <c r="I286" i="31"/>
  <c r="K286" i="31" s="1"/>
  <c r="J286" i="31" l="1"/>
  <c r="I287" i="31"/>
  <c r="K287" i="31" s="1"/>
  <c r="J287" i="31" l="1"/>
  <c r="I288" i="31"/>
  <c r="K288" i="31" s="1"/>
  <c r="J288" i="31" l="1"/>
  <c r="I289" i="31"/>
  <c r="K289" i="31" s="1"/>
  <c r="J289" i="31" l="1"/>
  <c r="I290" i="31"/>
  <c r="K290" i="31" s="1"/>
  <c r="J290" i="31" l="1"/>
  <c r="I291" i="31"/>
  <c r="K291" i="31" s="1"/>
  <c r="J291" i="31" l="1"/>
  <c r="I292" i="31"/>
  <c r="K292" i="31" s="1"/>
  <c r="J292" i="31" l="1"/>
  <c r="I293" i="31"/>
  <c r="K293" i="31" s="1"/>
  <c r="J293" i="31" l="1"/>
  <c r="I294" i="31"/>
  <c r="K294" i="31" s="1"/>
  <c r="J294" i="31" l="1"/>
  <c r="I295" i="31"/>
  <c r="K295" i="31" s="1"/>
  <c r="J295" i="31" l="1"/>
  <c r="I296" i="31"/>
  <c r="K296" i="31" s="1"/>
  <c r="J296" i="31" l="1"/>
  <c r="I297" i="31"/>
  <c r="K297" i="31" s="1"/>
  <c r="J297" i="31" l="1"/>
  <c r="I298" i="31"/>
  <c r="K298" i="31" s="1"/>
  <c r="J298" i="31" l="1"/>
  <c r="I299" i="31"/>
  <c r="K299" i="31" s="1"/>
  <c r="J299" i="31" l="1"/>
  <c r="I300" i="31"/>
  <c r="K300" i="31" s="1"/>
  <c r="J300" i="31" l="1"/>
  <c r="I301" i="31"/>
  <c r="K301" i="31" s="1"/>
  <c r="J301" i="31" l="1"/>
  <c r="I302" i="31"/>
  <c r="K302" i="31" s="1"/>
  <c r="J302" i="31" l="1"/>
  <c r="I303" i="31"/>
  <c r="K303" i="31" s="1"/>
  <c r="J303" i="31" l="1"/>
  <c r="I304" i="31"/>
  <c r="K304" i="31" s="1"/>
  <c r="J304" i="31" l="1"/>
  <c r="I305" i="31"/>
  <c r="K305" i="31" s="1"/>
  <c r="J305" i="31" l="1"/>
  <c r="I306" i="31"/>
  <c r="K306" i="31" s="1"/>
  <c r="J306" i="31" l="1"/>
  <c r="I307" i="31"/>
  <c r="K307" i="31" s="1"/>
  <c r="J307" i="31" l="1"/>
  <c r="I308" i="31"/>
  <c r="K308" i="31" s="1"/>
  <c r="J308" i="31" l="1"/>
  <c r="I309" i="31"/>
  <c r="K309" i="31" s="1"/>
  <c r="J309" i="31" l="1"/>
  <c r="I310" i="31"/>
  <c r="K310" i="31" s="1"/>
  <c r="J310" i="31" l="1"/>
  <c r="I311" i="31"/>
  <c r="K311" i="31" s="1"/>
  <c r="J311" i="31" l="1"/>
  <c r="I312" i="31"/>
  <c r="K312" i="31" s="1"/>
  <c r="J312" i="31" l="1"/>
  <c r="I313" i="31"/>
  <c r="K313" i="31" s="1"/>
  <c r="J313" i="31" l="1"/>
  <c r="I314" i="31"/>
  <c r="K314" i="31" s="1"/>
  <c r="J314" i="31" l="1"/>
  <c r="I315" i="31"/>
  <c r="K315" i="31" s="1"/>
  <c r="J315" i="31" l="1"/>
  <c r="I316" i="31"/>
  <c r="K316" i="31" s="1"/>
  <c r="J316" i="31" l="1"/>
  <c r="I317" i="31"/>
  <c r="K317" i="31" s="1"/>
  <c r="J317" i="31" l="1"/>
  <c r="I318" i="31"/>
  <c r="K318" i="31" s="1"/>
  <c r="J318" i="31" l="1"/>
  <c r="I319" i="31"/>
  <c r="K319" i="31" s="1"/>
  <c r="J319" i="31" l="1"/>
  <c r="I320" i="31"/>
  <c r="K320" i="31" s="1"/>
  <c r="J320" i="31" l="1"/>
  <c r="I321" i="31"/>
  <c r="K321" i="31" s="1"/>
  <c r="J321" i="31" l="1"/>
  <c r="I322" i="31"/>
  <c r="K322" i="31" s="1"/>
  <c r="J322" i="31" l="1"/>
  <c r="I323" i="31"/>
  <c r="K323" i="31" s="1"/>
  <c r="J323" i="31" l="1"/>
  <c r="I324" i="31"/>
  <c r="K324" i="31" s="1"/>
  <c r="J324" i="31" l="1"/>
  <c r="I325" i="31"/>
  <c r="K325" i="31" s="1"/>
  <c r="J325" i="31" l="1"/>
  <c r="I326" i="31"/>
  <c r="K326" i="31" s="1"/>
  <c r="J326" i="31" l="1"/>
  <c r="I327" i="31"/>
  <c r="K327" i="31" s="1"/>
  <c r="J327" i="31" l="1"/>
  <c r="I328" i="31"/>
  <c r="K328" i="31" s="1"/>
  <c r="J328" i="31" l="1"/>
  <c r="I329" i="31"/>
  <c r="K329" i="31" s="1"/>
  <c r="J329" i="31" l="1"/>
  <c r="I330" i="31"/>
  <c r="K330" i="31" s="1"/>
  <c r="J330" i="31" l="1"/>
  <c r="I331" i="31"/>
  <c r="K331" i="31" s="1"/>
  <c r="J331" i="31" l="1"/>
  <c r="I332" i="31"/>
  <c r="K332" i="31" s="1"/>
  <c r="J332" i="31" l="1"/>
  <c r="I333" i="31"/>
  <c r="K333" i="31" s="1"/>
  <c r="J333" i="31" l="1"/>
  <c r="I334" i="31"/>
  <c r="K334" i="31" s="1"/>
  <c r="J334" i="31" l="1"/>
  <c r="I335" i="31"/>
  <c r="K335" i="31" s="1"/>
  <c r="J335" i="31" l="1"/>
  <c r="I336" i="31"/>
  <c r="K336" i="31" s="1"/>
  <c r="J336" i="31" l="1"/>
  <c r="I337" i="31"/>
  <c r="K337" i="31" s="1"/>
  <c r="J337" i="31" l="1"/>
  <c r="I338" i="31"/>
  <c r="K338" i="31" s="1"/>
  <c r="J338" i="31" l="1"/>
  <c r="I339" i="31"/>
  <c r="K339" i="31" s="1"/>
  <c r="J339" i="31" l="1"/>
  <c r="I340" i="31"/>
  <c r="K340" i="31" s="1"/>
  <c r="J340" i="31" l="1"/>
  <c r="I341" i="31"/>
  <c r="K341" i="31" s="1"/>
  <c r="J341" i="31" l="1"/>
  <c r="I342" i="31"/>
  <c r="K342" i="31" s="1"/>
  <c r="J342" i="31" l="1"/>
  <c r="I343" i="31"/>
  <c r="K343" i="31" s="1"/>
  <c r="J343" i="31" l="1"/>
  <c r="I344" i="31"/>
  <c r="K344" i="31" s="1"/>
  <c r="J344" i="31" l="1"/>
  <c r="I345" i="31"/>
  <c r="K345" i="31" s="1"/>
  <c r="J345" i="31" l="1"/>
  <c r="I346" i="31"/>
  <c r="K346" i="31" s="1"/>
  <c r="J346" i="31" l="1"/>
  <c r="I347" i="31"/>
  <c r="K347" i="31" s="1"/>
  <c r="J347" i="31" l="1"/>
  <c r="I348" i="31"/>
  <c r="K348" i="31" s="1"/>
  <c r="J348" i="31" l="1"/>
  <c r="I349" i="31"/>
  <c r="K349" i="31" s="1"/>
  <c r="J349" i="31" l="1"/>
  <c r="I350" i="31"/>
  <c r="K350" i="31" s="1"/>
  <c r="J350" i="31" l="1"/>
  <c r="I351" i="31"/>
  <c r="K351" i="31" s="1"/>
  <c r="J351" i="31" l="1"/>
  <c r="I352" i="31"/>
  <c r="K352" i="31" s="1"/>
  <c r="J352" i="31" l="1"/>
  <c r="I353" i="31"/>
  <c r="K353" i="31" s="1"/>
  <c r="J353" i="31" l="1"/>
  <c r="I354" i="31"/>
  <c r="K354" i="31" s="1"/>
  <c r="J354" i="31" l="1"/>
  <c r="I355" i="31"/>
  <c r="K355" i="31" s="1"/>
  <c r="J355" i="31" l="1"/>
  <c r="I356" i="31"/>
  <c r="K356" i="31" s="1"/>
  <c r="J356" i="31" l="1"/>
  <c r="I357" i="31"/>
  <c r="K357" i="31" s="1"/>
  <c r="J357" i="31" l="1"/>
  <c r="I358" i="31"/>
  <c r="K358" i="31" s="1"/>
  <c r="J358" i="31" l="1"/>
  <c r="I359" i="31"/>
  <c r="K359" i="31" s="1"/>
  <c r="J359" i="31" l="1"/>
  <c r="I360" i="31"/>
  <c r="K360" i="31" s="1"/>
  <c r="J360" i="31" l="1"/>
  <c r="I361" i="31"/>
  <c r="K361" i="31" s="1"/>
  <c r="J361" i="31" l="1"/>
  <c r="I362" i="31"/>
  <c r="K362" i="31" s="1"/>
  <c r="J362" i="31" l="1"/>
  <c r="I363" i="31"/>
  <c r="K363" i="31" s="1"/>
  <c r="J363" i="31" l="1"/>
  <c r="I364" i="31"/>
  <c r="K364" i="31" s="1"/>
  <c r="J364" i="31" l="1"/>
  <c r="I365" i="31"/>
  <c r="K365" i="31" s="1"/>
  <c r="J365" i="31" l="1"/>
  <c r="I366" i="31"/>
  <c r="K366" i="31" s="1"/>
  <c r="J366" i="31" l="1"/>
  <c r="I367" i="31"/>
  <c r="K367" i="31" s="1"/>
  <c r="J367" i="31" l="1"/>
  <c r="I368" i="31"/>
  <c r="K368" i="31" s="1"/>
  <c r="J368" i="31" l="1"/>
  <c r="I369" i="31"/>
  <c r="K369" i="31" s="1"/>
  <c r="J369" i="31" l="1"/>
  <c r="I370" i="31"/>
  <c r="K370" i="31" s="1"/>
  <c r="J370" i="31" l="1"/>
  <c r="I371" i="31"/>
  <c r="K371" i="31" s="1"/>
  <c r="J371" i="31" l="1"/>
  <c r="I372" i="31"/>
  <c r="K372" i="31" s="1"/>
  <c r="J372" i="31" l="1"/>
  <c r="I373" i="31"/>
  <c r="K373" i="31" s="1"/>
  <c r="J373" i="31" l="1"/>
  <c r="I374" i="31"/>
  <c r="K374" i="31" s="1"/>
  <c r="J374" i="31" l="1"/>
  <c r="I375" i="31"/>
  <c r="K375" i="31" s="1"/>
  <c r="J375" i="31" l="1"/>
  <c r="I376" i="31"/>
  <c r="K376" i="31" s="1"/>
  <c r="J376" i="31" l="1"/>
  <c r="I377" i="31"/>
  <c r="K377" i="31" s="1"/>
  <c r="J377" i="31" l="1"/>
  <c r="I378" i="31"/>
  <c r="K378" i="31" s="1"/>
  <c r="J378" i="31" l="1"/>
  <c r="I379" i="31"/>
  <c r="K379" i="31" s="1"/>
  <c r="J379" i="31" l="1"/>
  <c r="I380" i="31"/>
  <c r="K380" i="31" s="1"/>
  <c r="J380" i="31" l="1"/>
  <c r="I381" i="31"/>
  <c r="K381" i="31" s="1"/>
  <c r="J381" i="31" l="1"/>
  <c r="I382" i="31"/>
  <c r="K382" i="31" s="1"/>
  <c r="J382" i="31" l="1"/>
  <c r="I383" i="31"/>
  <c r="K383" i="31" s="1"/>
  <c r="J383" i="31" l="1"/>
  <c r="I384" i="31"/>
  <c r="K384" i="31" s="1"/>
  <c r="J384" i="31" l="1"/>
  <c r="I385" i="31"/>
  <c r="K385" i="31" s="1"/>
  <c r="J385" i="31" l="1"/>
  <c r="I386" i="31"/>
  <c r="K386" i="31" s="1"/>
  <c r="J386" i="31" l="1"/>
  <c r="I387" i="31"/>
  <c r="K387" i="31" s="1"/>
  <c r="J387" i="31" l="1"/>
  <c r="I388" i="31"/>
  <c r="K388" i="31" s="1"/>
  <c r="J388" i="31" l="1"/>
  <c r="I389" i="31"/>
  <c r="K389" i="31" s="1"/>
  <c r="J389" i="31" l="1"/>
  <c r="I390" i="31"/>
  <c r="K390" i="31" s="1"/>
  <c r="J390" i="31" l="1"/>
  <c r="I391" i="31"/>
  <c r="K391" i="31" s="1"/>
  <c r="J391" i="31" l="1"/>
  <c r="I392" i="31"/>
  <c r="K392" i="31" s="1"/>
  <c r="J392" i="31" l="1"/>
  <c r="I393" i="31"/>
  <c r="K393" i="31" s="1"/>
  <c r="J393" i="31" l="1"/>
  <c r="I394" i="31"/>
  <c r="K394" i="31" s="1"/>
  <c r="J394" i="31" l="1"/>
  <c r="I395" i="31"/>
  <c r="K395" i="31" s="1"/>
  <c r="J395" i="31" l="1"/>
  <c r="I396" i="31"/>
  <c r="K396" i="31" s="1"/>
  <c r="J396" i="31" l="1"/>
  <c r="I397" i="31"/>
  <c r="K397" i="31" s="1"/>
  <c r="J397" i="31" l="1"/>
  <c r="I398" i="31"/>
  <c r="K398" i="31" s="1"/>
  <c r="J398" i="31" l="1"/>
  <c r="I399" i="31"/>
  <c r="K399" i="31" s="1"/>
  <c r="J399" i="31" l="1"/>
  <c r="I400" i="31"/>
  <c r="K400" i="31" s="1"/>
  <c r="J400" i="31" l="1"/>
  <c r="I401" i="31"/>
  <c r="K401" i="31" s="1"/>
  <c r="J401" i="31" l="1"/>
  <c r="I402" i="31"/>
  <c r="K402" i="31" s="1"/>
  <c r="J402" i="31" l="1"/>
  <c r="I403" i="31"/>
  <c r="K403" i="31" s="1"/>
  <c r="J403" i="31" l="1"/>
  <c r="I404" i="31"/>
  <c r="K404" i="31" s="1"/>
  <c r="J404" i="31" l="1"/>
  <c r="I405" i="31"/>
  <c r="K405" i="31" s="1"/>
  <c r="J405" i="31" l="1"/>
  <c r="I406" i="31"/>
  <c r="K406" i="31" s="1"/>
  <c r="J406" i="31" l="1"/>
  <c r="I407" i="31"/>
  <c r="K407" i="31" s="1"/>
  <c r="J407" i="31" l="1"/>
  <c r="I408" i="31"/>
  <c r="K408" i="31" s="1"/>
  <c r="J408" i="31" l="1"/>
  <c r="I409" i="31"/>
  <c r="K409" i="31" s="1"/>
  <c r="J409" i="31" l="1"/>
  <c r="I410" i="31"/>
  <c r="K410" i="31" s="1"/>
  <c r="J410" i="31" l="1"/>
  <c r="I411" i="31"/>
  <c r="K411" i="31" s="1"/>
  <c r="J411" i="31" l="1"/>
  <c r="I412" i="31"/>
  <c r="K412" i="31" s="1"/>
  <c r="J412" i="31" l="1"/>
  <c r="I413" i="31"/>
  <c r="K413" i="31" s="1"/>
  <c r="J413" i="31" l="1"/>
  <c r="I414" i="31"/>
  <c r="K414" i="31" s="1"/>
  <c r="J414" i="31" l="1"/>
  <c r="I415" i="31"/>
  <c r="K415" i="31" s="1"/>
  <c r="J415" i="31" l="1"/>
  <c r="I416" i="31"/>
  <c r="K416" i="31" s="1"/>
  <c r="J416" i="31" l="1"/>
  <c r="I417" i="31"/>
  <c r="K417" i="31" s="1"/>
  <c r="J417" i="31" l="1"/>
  <c r="I418" i="31"/>
  <c r="K418" i="31" s="1"/>
  <c r="J418" i="31" l="1"/>
  <c r="I419" i="31"/>
  <c r="K419" i="31" s="1"/>
  <c r="J419" i="31" l="1"/>
  <c r="I420" i="31"/>
  <c r="K420" i="31" s="1"/>
  <c r="J420" i="31" l="1"/>
  <c r="I421" i="31"/>
  <c r="K421" i="31" s="1"/>
  <c r="J421" i="31" l="1"/>
  <c r="I422" i="31"/>
  <c r="K422" i="31" s="1"/>
  <c r="J422" i="31" l="1"/>
  <c r="I423" i="31"/>
  <c r="K423" i="31" s="1"/>
  <c r="J423" i="31" l="1"/>
  <c r="I424" i="31"/>
  <c r="K424" i="31" s="1"/>
  <c r="J424" i="31" l="1"/>
  <c r="I425" i="31"/>
  <c r="K425" i="31" s="1"/>
  <c r="J425" i="31" l="1"/>
  <c r="I426" i="31"/>
  <c r="K426" i="31" s="1"/>
  <c r="J426" i="31" l="1"/>
  <c r="I427" i="31"/>
  <c r="K427" i="31" s="1"/>
  <c r="J427" i="31" l="1"/>
  <c r="I428" i="31"/>
  <c r="K428" i="31" s="1"/>
  <c r="J428" i="31" l="1"/>
  <c r="I429" i="31"/>
  <c r="K429" i="31" s="1"/>
  <c r="J429" i="31" l="1"/>
  <c r="I430" i="31"/>
  <c r="K430" i="31" s="1"/>
  <c r="J430" i="31" l="1"/>
  <c r="I431" i="31"/>
  <c r="K431" i="31" s="1"/>
  <c r="J431" i="31" l="1"/>
  <c r="I432" i="31"/>
  <c r="K432" i="31" s="1"/>
  <c r="J432" i="31" l="1"/>
  <c r="I433" i="31"/>
  <c r="K433" i="31" s="1"/>
  <c r="J433" i="31" l="1"/>
  <c r="I434" i="31"/>
  <c r="K434" i="31" s="1"/>
  <c r="J434" i="31" l="1"/>
  <c r="I435" i="31"/>
  <c r="K435" i="31" s="1"/>
  <c r="J435" i="31" l="1"/>
  <c r="I436" i="31"/>
  <c r="K436" i="31" s="1"/>
  <c r="J436" i="31" l="1"/>
  <c r="I437" i="31"/>
  <c r="K437" i="31" s="1"/>
  <c r="J437" i="31" l="1"/>
  <c r="I438" i="31"/>
  <c r="K438" i="31" s="1"/>
  <c r="J438" i="31" l="1"/>
  <c r="I439" i="31"/>
  <c r="K439" i="31" s="1"/>
  <c r="J439" i="31" l="1"/>
  <c r="I440" i="31"/>
  <c r="K440" i="31" s="1"/>
  <c r="J440" i="31" l="1"/>
  <c r="I441" i="31"/>
  <c r="K441" i="31" s="1"/>
  <c r="J441" i="31" l="1"/>
  <c r="I442" i="31"/>
  <c r="K442" i="31" s="1"/>
  <c r="J442" i="31" l="1"/>
  <c r="I443" i="31"/>
  <c r="K443" i="31" s="1"/>
  <c r="J443" i="31" l="1"/>
  <c r="I444" i="31"/>
  <c r="K444" i="31" s="1"/>
  <c r="J444" i="31" l="1"/>
  <c r="I445" i="31"/>
  <c r="K445" i="31" s="1"/>
  <c r="J445" i="31" l="1"/>
  <c r="I446" i="31"/>
  <c r="K446" i="31" s="1"/>
  <c r="J446" i="31" l="1"/>
  <c r="I447" i="31"/>
  <c r="K447" i="31" s="1"/>
  <c r="J447" i="31" l="1"/>
  <c r="I448" i="31"/>
  <c r="K448" i="31" s="1"/>
  <c r="J448" i="31" l="1"/>
  <c r="I449" i="31"/>
  <c r="K449" i="31" s="1"/>
  <c r="J449" i="31" l="1"/>
  <c r="I450" i="31"/>
  <c r="K450" i="31" s="1"/>
  <c r="J450" i="31" l="1"/>
  <c r="I451" i="31"/>
  <c r="K451" i="31" s="1"/>
  <c r="J451" i="31" l="1"/>
  <c r="I452" i="31"/>
  <c r="K452" i="31" s="1"/>
  <c r="J452" i="31" l="1"/>
  <c r="I453" i="31"/>
  <c r="K453" i="31" s="1"/>
  <c r="J453" i="31" l="1"/>
  <c r="I454" i="31"/>
  <c r="K454" i="31" s="1"/>
  <c r="J454" i="31" l="1"/>
  <c r="I455" i="31"/>
  <c r="K455" i="31" s="1"/>
  <c r="J455" i="31" l="1"/>
  <c r="I456" i="31"/>
  <c r="K456" i="31" s="1"/>
  <c r="J456" i="31" l="1"/>
  <c r="I457" i="31"/>
  <c r="K457" i="31" s="1"/>
  <c r="J457" i="31" l="1"/>
  <c r="I458" i="31"/>
  <c r="K458" i="31" s="1"/>
  <c r="J458" i="31" l="1"/>
  <c r="I459" i="31"/>
  <c r="K459" i="31" s="1"/>
  <c r="J459" i="31" l="1"/>
  <c r="I460" i="31"/>
  <c r="K460" i="31" s="1"/>
  <c r="J460" i="31" l="1"/>
  <c r="I461" i="31"/>
  <c r="K461" i="31" s="1"/>
  <c r="J461" i="31" l="1"/>
  <c r="I462" i="31"/>
  <c r="K462" i="31" s="1"/>
  <c r="J462" i="31" l="1"/>
  <c r="I463" i="31"/>
  <c r="K463" i="31" s="1"/>
  <c r="J463" i="31" l="1"/>
  <c r="I464" i="31"/>
  <c r="K464" i="31" s="1"/>
  <c r="J464" i="31" l="1"/>
  <c r="I465" i="31"/>
  <c r="K465" i="31" s="1"/>
  <c r="J465" i="31" l="1"/>
  <c r="I466" i="31"/>
  <c r="K466" i="31" s="1"/>
  <c r="J466" i="31" l="1"/>
  <c r="I467" i="31"/>
  <c r="K467" i="31" s="1"/>
  <c r="J467" i="31" l="1"/>
  <c r="I468" i="31"/>
  <c r="K468" i="31" s="1"/>
  <c r="J468" i="31" l="1"/>
  <c r="I469" i="31"/>
  <c r="K469" i="31" s="1"/>
  <c r="J469" i="31" l="1"/>
  <c r="I470" i="31"/>
  <c r="K470" i="31" s="1"/>
  <c r="J470" i="31" l="1"/>
  <c r="I471" i="31"/>
  <c r="K471" i="31" s="1"/>
  <c r="J471" i="31" l="1"/>
  <c r="I472" i="31"/>
  <c r="K472" i="31" s="1"/>
  <c r="J472" i="31" l="1"/>
  <c r="I473" i="31"/>
  <c r="K473" i="31" s="1"/>
  <c r="J473" i="31" l="1"/>
  <c r="I474" i="31"/>
  <c r="K474" i="31" s="1"/>
  <c r="J474" i="31" l="1"/>
  <c r="I475" i="31"/>
  <c r="K475" i="31" s="1"/>
  <c r="J475" i="31" l="1"/>
  <c r="I476" i="31"/>
  <c r="K476" i="31" s="1"/>
  <c r="J476" i="31" l="1"/>
  <c r="I477" i="31"/>
  <c r="K477" i="31" s="1"/>
  <c r="J477" i="31" l="1"/>
  <c r="I478" i="31"/>
  <c r="K478" i="31" s="1"/>
  <c r="J478" i="31" l="1"/>
  <c r="I479" i="31"/>
  <c r="K479" i="31" s="1"/>
  <c r="J479" i="31" l="1"/>
  <c r="I480" i="31"/>
  <c r="K480" i="31" s="1"/>
  <c r="J480" i="31" l="1"/>
  <c r="I481" i="31"/>
  <c r="K481" i="31" s="1"/>
  <c r="J481" i="31" l="1"/>
  <c r="I482" i="31"/>
  <c r="K482" i="31" s="1"/>
  <c r="J482" i="31" l="1"/>
  <c r="I483" i="31"/>
  <c r="K483" i="31" s="1"/>
  <c r="J483" i="31" l="1"/>
  <c r="I484" i="31"/>
  <c r="K484" i="31" s="1"/>
  <c r="J484" i="31" l="1"/>
  <c r="I485" i="31"/>
  <c r="K485" i="31" s="1"/>
  <c r="J485" i="31" l="1"/>
  <c r="I486" i="31"/>
  <c r="K486" i="31" s="1"/>
  <c r="J486" i="31" l="1"/>
  <c r="I487" i="31"/>
  <c r="K487" i="31" s="1"/>
  <c r="J487" i="31" l="1"/>
  <c r="I488" i="31"/>
  <c r="K488" i="31" s="1"/>
  <c r="J488" i="31" l="1"/>
  <c r="I489" i="31"/>
  <c r="K489" i="31" s="1"/>
  <c r="J489" i="31" l="1"/>
  <c r="I490" i="31"/>
  <c r="K490" i="31" s="1"/>
  <c r="J490" i="31" l="1"/>
  <c r="I491" i="31"/>
  <c r="K491" i="31" s="1"/>
  <c r="J491" i="31" l="1"/>
  <c r="I492" i="31"/>
  <c r="K492" i="31" s="1"/>
  <c r="J492" i="31" l="1"/>
  <c r="I493" i="31"/>
  <c r="K493" i="31" s="1"/>
  <c r="J493" i="31" l="1"/>
  <c r="I494" i="31"/>
  <c r="K494" i="31" s="1"/>
  <c r="J494" i="31" l="1"/>
  <c r="I495" i="31"/>
  <c r="K495" i="31" s="1"/>
  <c r="J495" i="31" l="1"/>
  <c r="I496" i="31"/>
  <c r="K496" i="31" s="1"/>
  <c r="J496" i="31" l="1"/>
  <c r="I497" i="31"/>
  <c r="K497" i="31" s="1"/>
  <c r="J497" i="31" l="1"/>
  <c r="I498" i="31"/>
  <c r="K498" i="31" s="1"/>
  <c r="J498" i="31" l="1"/>
  <c r="I499" i="31"/>
  <c r="K499" i="31" s="1"/>
  <c r="J499" i="31" l="1"/>
  <c r="I500" i="31"/>
  <c r="K500" i="31" s="1"/>
  <c r="J500" i="31" l="1"/>
  <c r="I501" i="31"/>
  <c r="K501" i="31" s="1"/>
  <c r="J501" i="31" l="1"/>
  <c r="I502" i="31"/>
  <c r="K502" i="31" s="1"/>
  <c r="J502" i="31" l="1"/>
  <c r="I503" i="31"/>
  <c r="K503" i="31" s="1"/>
  <c r="J503" i="31" l="1"/>
  <c r="I504" i="31"/>
  <c r="K504" i="31" s="1"/>
  <c r="J504" i="31" l="1"/>
  <c r="I505" i="31"/>
  <c r="K505" i="31" s="1"/>
  <c r="J505" i="31" l="1"/>
  <c r="I506" i="31"/>
  <c r="K506" i="31" s="1"/>
  <c r="J506" i="31" l="1"/>
  <c r="I507" i="31"/>
  <c r="K507" i="31" s="1"/>
  <c r="J507" i="31" l="1"/>
  <c r="I508" i="31"/>
  <c r="K508" i="31" s="1"/>
  <c r="J508" i="31" l="1"/>
  <c r="I509" i="31"/>
  <c r="K509" i="31" s="1"/>
  <c r="J509" i="31" l="1"/>
  <c r="I510" i="31"/>
  <c r="K510" i="31" s="1"/>
  <c r="J510" i="31" l="1"/>
  <c r="I511" i="31"/>
  <c r="K511" i="31" s="1"/>
  <c r="J511" i="31" l="1"/>
  <c r="I512" i="31"/>
  <c r="K512" i="31" s="1"/>
  <c r="J512" i="31" l="1"/>
  <c r="I513" i="31"/>
  <c r="K513" i="31" s="1"/>
  <c r="J513" i="31" l="1"/>
  <c r="I514" i="31"/>
  <c r="K514" i="31" s="1"/>
  <c r="J514" i="31" l="1"/>
  <c r="I515" i="31"/>
  <c r="K515" i="31" s="1"/>
  <c r="J515" i="31" l="1"/>
  <c r="I516" i="31"/>
  <c r="K516" i="31" s="1"/>
  <c r="J516" i="31" l="1"/>
  <c r="I517" i="31"/>
  <c r="K517" i="31" s="1"/>
  <c r="J517" i="31" l="1"/>
  <c r="I518" i="31"/>
  <c r="K518" i="31" s="1"/>
  <c r="J518" i="31" l="1"/>
  <c r="I519" i="31"/>
  <c r="K519" i="31" s="1"/>
  <c r="J519" i="31" l="1"/>
  <c r="I520" i="31"/>
  <c r="K520" i="31" s="1"/>
  <c r="J520" i="31" l="1"/>
  <c r="I521" i="31"/>
  <c r="K521" i="31" s="1"/>
  <c r="J521" i="31" l="1"/>
  <c r="I522" i="31"/>
  <c r="K522" i="31" s="1"/>
  <c r="J522" i="31" l="1"/>
  <c r="I523" i="31"/>
  <c r="K523" i="31" s="1"/>
  <c r="J523" i="31" l="1"/>
  <c r="I524" i="31"/>
  <c r="K524" i="31" s="1"/>
  <c r="J524" i="31" l="1"/>
  <c r="I525" i="31"/>
  <c r="K525" i="31" s="1"/>
  <c r="J525" i="31" l="1"/>
  <c r="I526" i="31"/>
  <c r="K526" i="31" s="1"/>
  <c r="J526" i="31" l="1"/>
  <c r="I527" i="31"/>
  <c r="K527" i="31" s="1"/>
  <c r="J527" i="31" l="1"/>
  <c r="I528" i="31"/>
  <c r="K528" i="31" s="1"/>
  <c r="J528" i="31" l="1"/>
  <c r="I529" i="31"/>
  <c r="K529" i="31" s="1"/>
  <c r="J529" i="31" l="1"/>
  <c r="I530" i="31"/>
  <c r="K530" i="31" s="1"/>
  <c r="J530" i="31" l="1"/>
  <c r="I531" i="31"/>
  <c r="K531" i="31" s="1"/>
  <c r="J531" i="31" l="1"/>
  <c r="I532" i="31"/>
  <c r="K532" i="31" s="1"/>
  <c r="J532" i="31" l="1"/>
  <c r="I533" i="31"/>
  <c r="K533" i="31" s="1"/>
  <c r="J533" i="31" l="1"/>
  <c r="I534" i="31"/>
  <c r="K534" i="31" s="1"/>
  <c r="J534" i="31" l="1"/>
  <c r="I535" i="31"/>
  <c r="K535" i="31" s="1"/>
  <c r="J535" i="31" l="1"/>
  <c r="I536" i="31"/>
  <c r="K536" i="31" s="1"/>
  <c r="J536" i="31" l="1"/>
  <c r="I537" i="31"/>
  <c r="K537" i="31" s="1"/>
  <c r="J537" i="31" l="1"/>
  <c r="I538" i="31"/>
  <c r="K538" i="31" s="1"/>
  <c r="J538" i="31" l="1"/>
  <c r="I539" i="31"/>
  <c r="K539" i="31" s="1"/>
  <c r="J539" i="31" l="1"/>
  <c r="I540" i="31"/>
  <c r="K540" i="31" s="1"/>
  <c r="J540" i="31" l="1"/>
  <c r="I541" i="31"/>
  <c r="K541" i="31" s="1"/>
  <c r="J541" i="31" l="1"/>
  <c r="I542" i="31"/>
  <c r="K542" i="31" s="1"/>
  <c r="J542" i="31" l="1"/>
  <c r="I543" i="31"/>
  <c r="K543" i="31" s="1"/>
  <c r="J543" i="31" l="1"/>
  <c r="I544" i="31"/>
  <c r="K544" i="31" s="1"/>
  <c r="J544" i="31" l="1"/>
  <c r="I545" i="31"/>
  <c r="K545" i="31" s="1"/>
  <c r="J545" i="31" l="1"/>
  <c r="I546" i="31"/>
  <c r="K546" i="31" s="1"/>
  <c r="J546" i="31" l="1"/>
  <c r="I547" i="31"/>
  <c r="K547" i="31" s="1"/>
  <c r="J547" i="31" l="1"/>
  <c r="I548" i="31"/>
  <c r="K548" i="31" s="1"/>
  <c r="J548" i="31" l="1"/>
  <c r="I549" i="31"/>
  <c r="K549" i="31" s="1"/>
  <c r="J549" i="31" l="1"/>
  <c r="I550" i="31"/>
  <c r="K550" i="31" s="1"/>
  <c r="J550" i="31" l="1"/>
  <c r="I551" i="31"/>
  <c r="K551" i="31" s="1"/>
  <c r="J551" i="31" l="1"/>
  <c r="I552" i="31"/>
  <c r="K552" i="31" s="1"/>
  <c r="J552" i="31" l="1"/>
  <c r="I553" i="31"/>
  <c r="K553" i="31" s="1"/>
  <c r="J553" i="31" l="1"/>
  <c r="I554" i="31"/>
  <c r="K554" i="31" s="1"/>
  <c r="J554" i="31" l="1"/>
  <c r="I555" i="31"/>
  <c r="K555" i="31" s="1"/>
  <c r="J555" i="31" l="1"/>
  <c r="I556" i="31"/>
  <c r="K556" i="31" s="1"/>
  <c r="J556" i="31" l="1"/>
  <c r="I557" i="31"/>
  <c r="K557" i="31" s="1"/>
  <c r="J557" i="31" l="1"/>
  <c r="I558" i="31"/>
  <c r="K558" i="31" s="1"/>
  <c r="J558" i="31" l="1"/>
  <c r="I559" i="31"/>
  <c r="K559" i="31" s="1"/>
  <c r="J559" i="31" l="1"/>
  <c r="I560" i="31"/>
  <c r="K560" i="31" s="1"/>
  <c r="J560" i="31" l="1"/>
  <c r="I561" i="31"/>
  <c r="K561" i="31" s="1"/>
  <c r="J561" i="31" l="1"/>
  <c r="I562" i="31"/>
  <c r="K562" i="31" s="1"/>
  <c r="J562" i="31" l="1"/>
  <c r="I563" i="31"/>
  <c r="K563" i="31" s="1"/>
  <c r="J563" i="31" l="1"/>
  <c r="I564" i="31"/>
  <c r="K564" i="31" s="1"/>
  <c r="J564" i="31" l="1"/>
  <c r="I565" i="31"/>
  <c r="K565" i="31" s="1"/>
  <c r="J565" i="31" l="1"/>
  <c r="I566" i="31"/>
  <c r="K566" i="31" s="1"/>
  <c r="J566" i="31" l="1"/>
  <c r="I567" i="31"/>
  <c r="K567" i="31" s="1"/>
  <c r="J567" i="31" l="1"/>
  <c r="I568" i="31"/>
  <c r="K568" i="31" s="1"/>
  <c r="J568" i="31" l="1"/>
  <c r="I569" i="31"/>
  <c r="K569" i="31" s="1"/>
  <c r="J569" i="31" l="1"/>
  <c r="I570" i="31"/>
  <c r="K570" i="31" s="1"/>
  <c r="J570" i="31" l="1"/>
  <c r="I571" i="31"/>
  <c r="K571" i="31" s="1"/>
  <c r="J571" i="31" l="1"/>
  <c r="I572" i="31"/>
  <c r="K572" i="31" s="1"/>
  <c r="J572" i="31" l="1"/>
  <c r="I573" i="31"/>
  <c r="K573" i="31" s="1"/>
  <c r="J573" i="31" l="1"/>
  <c r="I574" i="31"/>
  <c r="K574" i="31" s="1"/>
  <c r="J574" i="31" l="1"/>
  <c r="I575" i="31"/>
  <c r="K575" i="31" s="1"/>
  <c r="J575" i="31" l="1"/>
  <c r="I576" i="31"/>
  <c r="K576" i="31" s="1"/>
  <c r="J576" i="31" l="1"/>
  <c r="I577" i="31"/>
  <c r="K577" i="31" s="1"/>
  <c r="J577" i="31" l="1"/>
  <c r="I578" i="31"/>
  <c r="K578" i="31" s="1"/>
  <c r="J578" i="31" l="1"/>
  <c r="I579" i="31"/>
  <c r="K579" i="31" s="1"/>
  <c r="J579" i="31" l="1"/>
  <c r="I580" i="31"/>
  <c r="K580" i="31" s="1"/>
  <c r="J580" i="31" l="1"/>
  <c r="I581" i="31"/>
  <c r="K581" i="31" s="1"/>
  <c r="J581" i="31" l="1"/>
  <c r="I582" i="31"/>
  <c r="K582" i="31" s="1"/>
  <c r="J582" i="31" l="1"/>
  <c r="I583" i="31"/>
  <c r="K583" i="31" s="1"/>
  <c r="J583" i="31" l="1"/>
  <c r="I584" i="31"/>
  <c r="K584" i="31" s="1"/>
  <c r="J584" i="31" l="1"/>
  <c r="I585" i="31"/>
  <c r="K585" i="31" s="1"/>
  <c r="J585" i="31" l="1"/>
  <c r="I586" i="31"/>
  <c r="K586" i="31" s="1"/>
  <c r="J586" i="31" l="1"/>
  <c r="I587" i="31"/>
  <c r="K587" i="31" s="1"/>
  <c r="J587" i="31" l="1"/>
  <c r="I588" i="31"/>
  <c r="K588" i="31" s="1"/>
  <c r="J588" i="31" l="1"/>
  <c r="I589" i="31"/>
  <c r="K589" i="31" s="1"/>
  <c r="J589" i="31" l="1"/>
  <c r="I590" i="31"/>
  <c r="K590" i="31" s="1"/>
  <c r="J590" i="31" l="1"/>
  <c r="I591" i="31"/>
  <c r="K591" i="31" s="1"/>
  <c r="J591" i="31" l="1"/>
  <c r="I592" i="31"/>
  <c r="K592" i="31" s="1"/>
  <c r="J592" i="31" l="1"/>
  <c r="I593" i="31"/>
  <c r="K593" i="31" s="1"/>
  <c r="J593" i="31" l="1"/>
  <c r="I594" i="31"/>
  <c r="K594" i="31" s="1"/>
  <c r="J594" i="31" l="1"/>
  <c r="I595" i="31"/>
  <c r="K595" i="31" s="1"/>
  <c r="J595" i="31" l="1"/>
  <c r="I596" i="31"/>
  <c r="K596" i="31" s="1"/>
  <c r="J596" i="31" l="1"/>
  <c r="I597" i="31"/>
  <c r="K597" i="31" s="1"/>
  <c r="J597" i="31" l="1"/>
  <c r="I598" i="31"/>
  <c r="K598" i="31" s="1"/>
  <c r="J598" i="31" l="1"/>
  <c r="I599" i="31"/>
  <c r="K599" i="31" s="1"/>
  <c r="J599" i="31" l="1"/>
  <c r="I600" i="31"/>
  <c r="K600" i="31" s="1"/>
  <c r="J600" i="31" l="1"/>
  <c r="I601" i="31"/>
  <c r="K601" i="31" s="1"/>
  <c r="J601" i="31" l="1"/>
  <c r="I602" i="31"/>
  <c r="K602" i="31" s="1"/>
  <c r="J602" i="31" l="1"/>
  <c r="I603" i="31"/>
  <c r="K603" i="31" s="1"/>
  <c r="J603" i="31" l="1"/>
  <c r="I604" i="31"/>
  <c r="K604" i="31" s="1"/>
  <c r="J604" i="31" l="1"/>
  <c r="I605" i="31"/>
  <c r="K605" i="31" s="1"/>
  <c r="J605" i="31" l="1"/>
  <c r="I606" i="31"/>
  <c r="K606" i="31" s="1"/>
  <c r="J606" i="31" l="1"/>
  <c r="I607" i="31"/>
  <c r="K607" i="31" s="1"/>
  <c r="J607" i="31" l="1"/>
  <c r="I608" i="31"/>
  <c r="K608" i="31" s="1"/>
  <c r="J608" i="31" l="1"/>
  <c r="I609" i="31"/>
  <c r="K609" i="31" s="1"/>
  <c r="J609" i="31" l="1"/>
  <c r="I610" i="31"/>
  <c r="K610" i="31" s="1"/>
  <c r="J610" i="31" l="1"/>
  <c r="I611" i="31"/>
  <c r="K611" i="31" s="1"/>
  <c r="J611" i="31" l="1"/>
  <c r="I612" i="31"/>
  <c r="K612" i="31" s="1"/>
  <c r="J612" i="31" l="1"/>
  <c r="I613" i="31"/>
  <c r="K613" i="31" s="1"/>
  <c r="J613" i="31" l="1"/>
  <c r="I614" i="31"/>
  <c r="K614" i="31" s="1"/>
  <c r="J614" i="31" l="1"/>
  <c r="I615" i="31"/>
  <c r="K615" i="31" s="1"/>
  <c r="J615" i="31" l="1"/>
  <c r="I616" i="31"/>
  <c r="K616" i="31" s="1"/>
  <c r="J616" i="31" l="1"/>
  <c r="I617" i="31"/>
  <c r="K617" i="31" s="1"/>
  <c r="J617" i="31" l="1"/>
  <c r="I618" i="31"/>
  <c r="K618" i="31" s="1"/>
  <c r="J618" i="31" l="1"/>
  <c r="I619" i="31"/>
  <c r="K619" i="31" s="1"/>
  <c r="J619" i="31" l="1"/>
  <c r="I620" i="31"/>
  <c r="K620" i="31" s="1"/>
  <c r="J620" i="31" l="1"/>
  <c r="I621" i="31"/>
  <c r="K621" i="31" s="1"/>
  <c r="J621" i="31" l="1"/>
  <c r="I622" i="31"/>
  <c r="K622" i="31" s="1"/>
  <c r="J622" i="31" l="1"/>
  <c r="I623" i="31"/>
  <c r="K623" i="31" s="1"/>
  <c r="J623" i="31" l="1"/>
  <c r="I624" i="31"/>
  <c r="K624" i="31" s="1"/>
  <c r="J624" i="31" l="1"/>
  <c r="I625" i="31"/>
  <c r="K625" i="31" s="1"/>
  <c r="J625" i="31" l="1"/>
  <c r="I626" i="31"/>
  <c r="K626" i="31" s="1"/>
  <c r="J626" i="31" l="1"/>
  <c r="I627" i="31"/>
  <c r="K627" i="31" s="1"/>
  <c r="J627" i="31" l="1"/>
  <c r="I628" i="31"/>
  <c r="K628" i="31" s="1"/>
  <c r="J628" i="31" l="1"/>
  <c r="I629" i="31"/>
  <c r="K629" i="31" s="1"/>
  <c r="J629" i="31" l="1"/>
  <c r="I630" i="31"/>
  <c r="K630" i="31" s="1"/>
  <c r="J630" i="31" l="1"/>
  <c r="I631" i="31"/>
  <c r="K631" i="31" s="1"/>
  <c r="J631" i="31" l="1"/>
  <c r="I632" i="31"/>
  <c r="K632" i="31" s="1"/>
  <c r="J632" i="31" l="1"/>
  <c r="I633" i="31"/>
  <c r="K633" i="31" s="1"/>
  <c r="J633" i="31" l="1"/>
  <c r="I634" i="31"/>
  <c r="K634" i="31" s="1"/>
  <c r="J634" i="31" l="1"/>
  <c r="I635" i="31"/>
  <c r="K635" i="31" s="1"/>
  <c r="J635" i="31" l="1"/>
  <c r="I636" i="31"/>
  <c r="K636" i="31" s="1"/>
  <c r="J636" i="31" l="1"/>
  <c r="I637" i="31"/>
  <c r="K637" i="31" s="1"/>
  <c r="J637" i="31" l="1"/>
  <c r="I638" i="31"/>
  <c r="K638" i="31" s="1"/>
  <c r="J638" i="31" l="1"/>
  <c r="I639" i="31"/>
  <c r="K639" i="31" s="1"/>
  <c r="J639" i="31" l="1"/>
  <c r="I640" i="31"/>
  <c r="K640" i="31" s="1"/>
  <c r="J640" i="31" l="1"/>
  <c r="I641" i="31"/>
  <c r="K641" i="31" s="1"/>
  <c r="J641" i="31" l="1"/>
  <c r="I642" i="31"/>
  <c r="K642" i="31" s="1"/>
  <c r="J642" i="31" l="1"/>
  <c r="I643" i="31"/>
  <c r="K643" i="31" s="1"/>
  <c r="J643" i="31" l="1"/>
  <c r="I644" i="31"/>
  <c r="K644" i="31" s="1"/>
  <c r="J644" i="31" l="1"/>
  <c r="I645" i="31"/>
  <c r="K645" i="31" s="1"/>
  <c r="J645" i="31" l="1"/>
  <c r="I646" i="31"/>
  <c r="K646" i="31" s="1"/>
  <c r="J646" i="31" l="1"/>
  <c r="I647" i="31"/>
  <c r="K647" i="31" s="1"/>
  <c r="J647" i="31" l="1"/>
  <c r="I648" i="31"/>
  <c r="K648" i="31" s="1"/>
  <c r="J648" i="31" l="1"/>
  <c r="I649" i="31"/>
  <c r="K649" i="31" s="1"/>
  <c r="J649" i="31" l="1"/>
  <c r="I650" i="31"/>
  <c r="K650" i="31" s="1"/>
  <c r="J650" i="31" l="1"/>
  <c r="I651" i="31"/>
  <c r="K651" i="31" s="1"/>
  <c r="J651" i="31" l="1"/>
  <c r="I652" i="31"/>
  <c r="K652" i="31" s="1"/>
  <c r="J652" i="31" l="1"/>
  <c r="I653" i="31"/>
  <c r="K653" i="31" s="1"/>
  <c r="J653" i="31" l="1"/>
  <c r="I654" i="31"/>
  <c r="K654" i="31" s="1"/>
  <c r="J654" i="31" l="1"/>
  <c r="I655" i="31"/>
  <c r="K655" i="31" s="1"/>
  <c r="J655" i="31" l="1"/>
  <c r="I656" i="31"/>
  <c r="K656" i="31" s="1"/>
  <c r="J656" i="31" l="1"/>
  <c r="I657" i="31"/>
  <c r="K657" i="31" s="1"/>
  <c r="J657" i="31" l="1"/>
  <c r="I658" i="31"/>
  <c r="K658" i="31" s="1"/>
  <c r="J658" i="31" l="1"/>
  <c r="I659" i="31"/>
  <c r="K659" i="31" s="1"/>
  <c r="J659" i="31" l="1"/>
  <c r="I660" i="31"/>
  <c r="K660" i="31" s="1"/>
  <c r="J660" i="31" l="1"/>
  <c r="I661" i="31"/>
  <c r="K661" i="31" s="1"/>
  <c r="J661" i="31" l="1"/>
  <c r="I662" i="31"/>
  <c r="K662" i="31" s="1"/>
  <c r="J662" i="31" l="1"/>
  <c r="I663" i="31"/>
  <c r="K663" i="31" s="1"/>
  <c r="J663" i="31" l="1"/>
  <c r="I664" i="31"/>
  <c r="K664" i="31" s="1"/>
  <c r="J664" i="31" l="1"/>
  <c r="I665" i="31"/>
  <c r="K665" i="31" s="1"/>
  <c r="J665" i="31" l="1"/>
  <c r="I666" i="31"/>
  <c r="K666" i="31" s="1"/>
  <c r="J666" i="31" l="1"/>
  <c r="I667" i="31"/>
  <c r="K667" i="31" s="1"/>
  <c r="J667" i="31" l="1"/>
  <c r="I668" i="31"/>
  <c r="K668" i="31" s="1"/>
  <c r="J668" i="31" l="1"/>
  <c r="I669" i="31"/>
  <c r="K669" i="31" s="1"/>
  <c r="J669" i="31" l="1"/>
  <c r="I670" i="31"/>
  <c r="K670" i="31" s="1"/>
  <c r="J670" i="31" l="1"/>
  <c r="I671" i="31"/>
  <c r="K671" i="31" s="1"/>
  <c r="J671" i="31" l="1"/>
  <c r="I672" i="31"/>
  <c r="K672" i="31" s="1"/>
  <c r="J672" i="31" l="1"/>
  <c r="I673" i="31"/>
  <c r="K673" i="31" s="1"/>
  <c r="J673" i="31" l="1"/>
  <c r="I674" i="31"/>
  <c r="K674" i="31" s="1"/>
  <c r="J674" i="31" l="1"/>
  <c r="I675" i="31"/>
  <c r="K675" i="31" s="1"/>
  <c r="J675" i="31" l="1"/>
  <c r="I676" i="31"/>
  <c r="K676" i="31" s="1"/>
  <c r="J676" i="31" l="1"/>
  <c r="I677" i="31"/>
  <c r="K677" i="31" s="1"/>
  <c r="J677" i="31" l="1"/>
  <c r="I678" i="31"/>
  <c r="K678" i="31" s="1"/>
  <c r="J678" i="31" l="1"/>
  <c r="I679" i="31"/>
  <c r="K679" i="31" s="1"/>
  <c r="J679" i="31" l="1"/>
  <c r="I680" i="31"/>
  <c r="K680" i="31" s="1"/>
  <c r="J680" i="31" l="1"/>
  <c r="I681" i="31"/>
  <c r="K681" i="31" s="1"/>
  <c r="J681" i="31" l="1"/>
  <c r="I682" i="31"/>
  <c r="K682" i="31" s="1"/>
  <c r="J682" i="31" l="1"/>
  <c r="I683" i="31"/>
  <c r="K683" i="31" s="1"/>
  <c r="J683" i="31" l="1"/>
  <c r="I684" i="31"/>
  <c r="K684" i="31" s="1"/>
  <c r="J684" i="31" l="1"/>
  <c r="I685" i="31"/>
  <c r="K685" i="31" s="1"/>
  <c r="J685" i="31" l="1"/>
  <c r="I686" i="31"/>
  <c r="K686" i="31" s="1"/>
  <c r="J686" i="31" l="1"/>
  <c r="I687" i="31"/>
  <c r="K687" i="31" s="1"/>
  <c r="J687" i="31" l="1"/>
  <c r="I688" i="31"/>
  <c r="K688" i="31" s="1"/>
  <c r="J688" i="31" l="1"/>
  <c r="I689" i="31"/>
  <c r="K689" i="31" s="1"/>
  <c r="J689" i="31" l="1"/>
  <c r="I690" i="31"/>
  <c r="K690" i="31" s="1"/>
  <c r="J690" i="31" l="1"/>
  <c r="I691" i="31"/>
  <c r="K691" i="31" s="1"/>
  <c r="J691" i="31" l="1"/>
  <c r="I692" i="31"/>
  <c r="K692" i="31" s="1"/>
  <c r="J692" i="31" l="1"/>
  <c r="I693" i="31"/>
  <c r="K693" i="31" s="1"/>
  <c r="J693" i="31" l="1"/>
  <c r="I694" i="31"/>
  <c r="K694" i="31" s="1"/>
  <c r="J694" i="31" l="1"/>
  <c r="I695" i="31"/>
  <c r="K695" i="31" s="1"/>
  <c r="J695" i="31" l="1"/>
  <c r="I696" i="31"/>
  <c r="K696" i="31" s="1"/>
  <c r="J696" i="31" l="1"/>
  <c r="I697" i="31"/>
  <c r="K697" i="31" s="1"/>
  <c r="J697" i="31" l="1"/>
  <c r="I698" i="31"/>
  <c r="K698" i="31" s="1"/>
  <c r="J698" i="31" l="1"/>
  <c r="I699" i="31"/>
  <c r="K699" i="31" s="1"/>
  <c r="J699" i="31" l="1"/>
  <c r="I700" i="31"/>
  <c r="K700" i="31" s="1"/>
  <c r="J700" i="31" l="1"/>
  <c r="I701" i="31"/>
  <c r="K701" i="31" s="1"/>
  <c r="J701" i="31" l="1"/>
  <c r="I702" i="31"/>
  <c r="K702" i="31" s="1"/>
  <c r="J702" i="31" l="1"/>
  <c r="I703" i="31"/>
  <c r="K703" i="31" s="1"/>
  <c r="J703" i="31" l="1"/>
  <c r="I704" i="31"/>
  <c r="K704" i="31" s="1"/>
  <c r="J704" i="31" l="1"/>
  <c r="I705" i="31"/>
  <c r="K705" i="31" s="1"/>
  <c r="J705" i="31" l="1"/>
  <c r="I706" i="31"/>
  <c r="K706" i="31" s="1"/>
  <c r="J706" i="31" l="1"/>
  <c r="I707" i="31"/>
  <c r="K707" i="31" s="1"/>
  <c r="J707" i="31" l="1"/>
  <c r="I708" i="31"/>
  <c r="K708" i="31" s="1"/>
  <c r="J708" i="31" l="1"/>
  <c r="I709" i="31"/>
  <c r="K709" i="31" s="1"/>
  <c r="J709" i="31" l="1"/>
  <c r="I710" i="31"/>
  <c r="K710" i="31" s="1"/>
  <c r="J710" i="31" l="1"/>
  <c r="I711" i="31"/>
  <c r="K711" i="31" s="1"/>
  <c r="J711" i="31" l="1"/>
  <c r="I712" i="31"/>
  <c r="K712" i="31" s="1"/>
  <c r="J712" i="31" l="1"/>
  <c r="I713" i="31"/>
  <c r="K713" i="31" s="1"/>
  <c r="J713" i="31" l="1"/>
  <c r="I714" i="31"/>
  <c r="K714" i="31" s="1"/>
  <c r="J714" i="31" l="1"/>
  <c r="I715" i="31"/>
  <c r="K715" i="31" s="1"/>
  <c r="J715" i="31" l="1"/>
  <c r="I716" i="31"/>
  <c r="K716" i="31" s="1"/>
  <c r="J716" i="31" l="1"/>
  <c r="I717" i="31"/>
  <c r="K717" i="31" s="1"/>
  <c r="J717" i="31" l="1"/>
  <c r="I718" i="31"/>
  <c r="K718" i="31" s="1"/>
  <c r="J718" i="31" l="1"/>
  <c r="I719" i="31"/>
  <c r="K719" i="31" s="1"/>
  <c r="J719" i="31" l="1"/>
  <c r="I720" i="31"/>
  <c r="K720" i="31" s="1"/>
  <c r="J720" i="31" l="1"/>
  <c r="I721" i="31"/>
  <c r="K721" i="31" s="1"/>
  <c r="J721" i="31" l="1"/>
  <c r="I722" i="31"/>
  <c r="K722" i="31" s="1"/>
  <c r="J722" i="31" l="1"/>
  <c r="I723" i="31"/>
  <c r="K723" i="31" s="1"/>
  <c r="J723" i="31" l="1"/>
  <c r="I724" i="31"/>
  <c r="K724" i="31" s="1"/>
  <c r="J724" i="31" l="1"/>
  <c r="I725" i="31"/>
  <c r="K725" i="31" s="1"/>
  <c r="J725" i="31" l="1"/>
  <c r="I726" i="31"/>
  <c r="K726" i="31" s="1"/>
  <c r="J726" i="31" l="1"/>
  <c r="I727" i="31"/>
  <c r="K727" i="31" s="1"/>
  <c r="J727" i="31" l="1"/>
  <c r="I728" i="31"/>
  <c r="K728" i="31" s="1"/>
  <c r="J728" i="31" l="1"/>
  <c r="I729" i="31"/>
  <c r="K729" i="31" s="1"/>
  <c r="J729" i="31" l="1"/>
  <c r="I730" i="31"/>
  <c r="K730" i="31" s="1"/>
  <c r="J730" i="31" l="1"/>
  <c r="I731" i="31"/>
  <c r="K731" i="31" s="1"/>
  <c r="J731" i="31" l="1"/>
  <c r="I732" i="31"/>
  <c r="K732" i="31" s="1"/>
  <c r="J732" i="31" l="1"/>
  <c r="I733" i="31"/>
  <c r="K733" i="31" s="1"/>
  <c r="J733" i="31" l="1"/>
  <c r="I734" i="31"/>
  <c r="K734" i="31" s="1"/>
  <c r="J734" i="31" l="1"/>
  <c r="I735" i="31"/>
  <c r="K735" i="31" s="1"/>
  <c r="J735" i="31" l="1"/>
  <c r="I736" i="31"/>
  <c r="K736" i="31" s="1"/>
  <c r="J736" i="31" l="1"/>
  <c r="I737" i="31"/>
  <c r="K737" i="31" s="1"/>
  <c r="J737" i="31" l="1"/>
  <c r="I738" i="31"/>
  <c r="K738" i="31" s="1"/>
  <c r="J738" i="31" l="1"/>
  <c r="I739" i="31"/>
  <c r="K739" i="31" s="1"/>
  <c r="J739" i="31" l="1"/>
  <c r="I740" i="31"/>
  <c r="K740" i="31" s="1"/>
  <c r="J740" i="31" l="1"/>
  <c r="I741" i="31"/>
  <c r="K741" i="31" s="1"/>
  <c r="J741" i="31" l="1"/>
  <c r="I742" i="31"/>
  <c r="K742" i="31" s="1"/>
  <c r="J742" i="31" l="1"/>
  <c r="I743" i="31"/>
  <c r="K743" i="31" s="1"/>
  <c r="J743" i="31" l="1"/>
  <c r="I744" i="31"/>
  <c r="K744" i="31" s="1"/>
  <c r="J744" i="31" l="1"/>
  <c r="I745" i="31"/>
  <c r="K745" i="31" s="1"/>
  <c r="J745" i="31" l="1"/>
  <c r="I746" i="31"/>
  <c r="K746" i="31" s="1"/>
  <c r="J746" i="31" l="1"/>
  <c r="I747" i="31"/>
  <c r="K747" i="31" s="1"/>
  <c r="J747" i="31" l="1"/>
  <c r="I748" i="31"/>
  <c r="K748" i="31" s="1"/>
  <c r="J748" i="31" l="1"/>
  <c r="I749" i="31"/>
  <c r="K749" i="31" s="1"/>
  <c r="J749" i="31" l="1"/>
  <c r="I750" i="31"/>
  <c r="K750" i="31" s="1"/>
  <c r="J750" i="31" l="1"/>
  <c r="I751" i="31"/>
  <c r="K751" i="31" s="1"/>
  <c r="J751" i="31" l="1"/>
  <c r="I752" i="31"/>
  <c r="K752" i="31" s="1"/>
  <c r="J752" i="31" l="1"/>
  <c r="I753" i="31"/>
  <c r="K753" i="31" s="1"/>
  <c r="J753" i="31" l="1"/>
  <c r="I754" i="31"/>
  <c r="K754" i="31" s="1"/>
  <c r="J754" i="31" l="1"/>
  <c r="I755" i="31"/>
  <c r="K755" i="31" s="1"/>
  <c r="J755" i="31" l="1"/>
  <c r="I756" i="31"/>
  <c r="K756" i="31" s="1"/>
  <c r="J756" i="31" l="1"/>
  <c r="I757" i="31"/>
  <c r="K757" i="31" s="1"/>
  <c r="J757" i="31" l="1"/>
  <c r="I758" i="31"/>
  <c r="K758" i="31" s="1"/>
  <c r="J758" i="31" l="1"/>
  <c r="I759" i="31"/>
  <c r="K759" i="31" s="1"/>
  <c r="J759" i="31" l="1"/>
  <c r="I760" i="31"/>
  <c r="K760" i="31" s="1"/>
  <c r="J760" i="31" l="1"/>
  <c r="I761" i="31"/>
  <c r="K761" i="31" s="1"/>
  <c r="J761" i="31" l="1"/>
  <c r="I762" i="31"/>
  <c r="K762" i="31" s="1"/>
  <c r="J762" i="31" l="1"/>
  <c r="I763" i="31"/>
  <c r="K763" i="31" s="1"/>
  <c r="J763" i="31" l="1"/>
  <c r="I764" i="31"/>
  <c r="K764" i="31" s="1"/>
  <c r="J764" i="31" l="1"/>
  <c r="I765" i="31"/>
  <c r="K765" i="31" s="1"/>
  <c r="J765" i="31" l="1"/>
  <c r="I766" i="31"/>
  <c r="K766" i="31" s="1"/>
  <c r="J766" i="31" l="1"/>
  <c r="I767" i="31"/>
  <c r="K767" i="31" s="1"/>
  <c r="J767" i="31" l="1"/>
  <c r="I768" i="31"/>
  <c r="K768" i="31" s="1"/>
  <c r="J768" i="31" l="1"/>
  <c r="I769" i="31"/>
  <c r="K769" i="31" s="1"/>
  <c r="J769" i="31" l="1"/>
  <c r="I770" i="31"/>
  <c r="K770" i="31" s="1"/>
  <c r="J770" i="31" l="1"/>
  <c r="I771" i="31"/>
  <c r="K771" i="31" s="1"/>
  <c r="J771" i="31" l="1"/>
  <c r="I772" i="31"/>
  <c r="K772" i="31" s="1"/>
  <c r="J772" i="31" l="1"/>
  <c r="I773" i="31"/>
  <c r="K773" i="31" s="1"/>
  <c r="J773" i="31" l="1"/>
  <c r="I774" i="31"/>
  <c r="K774" i="31" s="1"/>
  <c r="J774" i="31" l="1"/>
  <c r="I775" i="31"/>
  <c r="K775" i="31" s="1"/>
  <c r="J775" i="31" l="1"/>
  <c r="I776" i="31"/>
  <c r="K776" i="31" s="1"/>
  <c r="J776" i="31" l="1"/>
  <c r="I777" i="31"/>
  <c r="K777" i="31" s="1"/>
  <c r="J777" i="31" l="1"/>
  <c r="I778" i="31"/>
  <c r="K778" i="31" s="1"/>
  <c r="J778" i="31" l="1"/>
  <c r="I779" i="31"/>
  <c r="K779" i="31" s="1"/>
  <c r="J779" i="31" l="1"/>
  <c r="I780" i="31"/>
  <c r="K780" i="31" s="1"/>
  <c r="J780" i="31" l="1"/>
  <c r="I781" i="31"/>
  <c r="K781" i="31" s="1"/>
  <c r="J781" i="31" l="1"/>
  <c r="I782" i="31"/>
  <c r="K782" i="31" s="1"/>
  <c r="J782" i="31" l="1"/>
  <c r="I783" i="31"/>
  <c r="K783" i="31" s="1"/>
  <c r="J783" i="31" l="1"/>
  <c r="I784" i="31"/>
  <c r="K784" i="31" s="1"/>
  <c r="J784" i="31" l="1"/>
  <c r="I785" i="31"/>
  <c r="K785" i="31" s="1"/>
  <c r="J785" i="31" l="1"/>
  <c r="I786" i="31"/>
  <c r="K786" i="31" s="1"/>
  <c r="J786" i="31" l="1"/>
  <c r="I787" i="31"/>
  <c r="K787" i="31" s="1"/>
  <c r="J787" i="31" l="1"/>
  <c r="I788" i="31"/>
  <c r="K788" i="31" s="1"/>
  <c r="J788" i="31" l="1"/>
  <c r="I789" i="31"/>
  <c r="K789" i="31" s="1"/>
  <c r="J789" i="31" l="1"/>
  <c r="I790" i="31"/>
  <c r="K790" i="31" s="1"/>
  <c r="J790" i="31" l="1"/>
  <c r="I791" i="31"/>
  <c r="K791" i="31" s="1"/>
  <c r="J791" i="31" l="1"/>
  <c r="I792" i="31"/>
  <c r="K792" i="31" s="1"/>
  <c r="J792" i="31" l="1"/>
  <c r="I793" i="31"/>
  <c r="K793" i="31" s="1"/>
  <c r="J793" i="31" l="1"/>
  <c r="I794" i="31"/>
  <c r="K794" i="31" s="1"/>
  <c r="J794" i="31" l="1"/>
  <c r="I795" i="31"/>
  <c r="K795" i="31" s="1"/>
  <c r="J795" i="31" l="1"/>
  <c r="I796" i="31"/>
  <c r="K796" i="31" s="1"/>
  <c r="J796" i="31" l="1"/>
  <c r="I797" i="31"/>
  <c r="K797" i="31" s="1"/>
  <c r="J797" i="31" l="1"/>
  <c r="I798" i="31"/>
  <c r="K798" i="31" s="1"/>
  <c r="J798" i="31" l="1"/>
  <c r="I799" i="31"/>
  <c r="K799" i="31" s="1"/>
  <c r="J799" i="31" l="1"/>
  <c r="I800" i="31"/>
  <c r="K800" i="31" s="1"/>
  <c r="J800" i="31" l="1"/>
  <c r="I801" i="31"/>
  <c r="K801" i="31" s="1"/>
  <c r="J801" i="31" l="1"/>
  <c r="I802" i="31"/>
  <c r="K802" i="31" s="1"/>
  <c r="J802" i="31" l="1"/>
  <c r="I803" i="31"/>
  <c r="K803" i="31" s="1"/>
  <c r="J803" i="31" l="1"/>
  <c r="I804" i="31"/>
  <c r="K804" i="31" s="1"/>
  <c r="J804" i="31" l="1"/>
  <c r="I805" i="31"/>
  <c r="K805" i="31" s="1"/>
  <c r="J805" i="31" l="1"/>
  <c r="I806" i="31"/>
  <c r="K806" i="31" s="1"/>
  <c r="J806" i="31" l="1"/>
  <c r="I807" i="31"/>
  <c r="K807" i="31" s="1"/>
  <c r="J807" i="31" l="1"/>
  <c r="I808" i="31"/>
  <c r="K808" i="31" s="1"/>
  <c r="J808" i="31" l="1"/>
  <c r="I809" i="31"/>
  <c r="K809" i="31" s="1"/>
  <c r="J809" i="31" l="1"/>
  <c r="I810" i="31"/>
  <c r="K810" i="31" s="1"/>
  <c r="J810" i="31" l="1"/>
  <c r="I811" i="31"/>
  <c r="K811" i="31" s="1"/>
  <c r="J811" i="31" l="1"/>
  <c r="I812" i="31"/>
  <c r="K812" i="31" s="1"/>
  <c r="J812" i="31" l="1"/>
  <c r="I813" i="31"/>
  <c r="K813" i="31" s="1"/>
  <c r="J813" i="31" l="1"/>
  <c r="I814" i="31"/>
  <c r="K814" i="31" s="1"/>
  <c r="J814" i="31" l="1"/>
  <c r="I815" i="31"/>
  <c r="K815" i="31" s="1"/>
  <c r="J815" i="31" l="1"/>
  <c r="I816" i="31"/>
  <c r="K816" i="31" s="1"/>
  <c r="J816" i="31" l="1"/>
  <c r="I817" i="31"/>
  <c r="K817" i="31" s="1"/>
  <c r="J817" i="31" l="1"/>
  <c r="I818" i="31"/>
  <c r="K818" i="31" s="1"/>
  <c r="J818" i="31" l="1"/>
  <c r="I819" i="31"/>
  <c r="K819" i="31" s="1"/>
  <c r="J819" i="31" l="1"/>
  <c r="I820" i="31"/>
  <c r="K820" i="31" s="1"/>
  <c r="J820" i="31" l="1"/>
  <c r="I821" i="31"/>
  <c r="K821" i="31" s="1"/>
  <c r="J821" i="31" l="1"/>
  <c r="I822" i="31"/>
  <c r="K822" i="31" s="1"/>
  <c r="J822" i="31" l="1"/>
  <c r="I823" i="31"/>
  <c r="K823" i="31" s="1"/>
  <c r="J823" i="31" l="1"/>
  <c r="I824" i="31"/>
  <c r="K824" i="31" s="1"/>
  <c r="J824" i="31" l="1"/>
  <c r="I825" i="31"/>
  <c r="K825" i="31" s="1"/>
  <c r="J825" i="31" l="1"/>
  <c r="I826" i="31"/>
  <c r="K826" i="31" s="1"/>
  <c r="J826" i="31" l="1"/>
  <c r="I827" i="31"/>
  <c r="K827" i="31" s="1"/>
  <c r="J827" i="31" l="1"/>
  <c r="I828" i="31"/>
  <c r="K828" i="31" s="1"/>
  <c r="J828" i="31" l="1"/>
  <c r="I829" i="31"/>
  <c r="K829" i="31" s="1"/>
  <c r="J829" i="31" l="1"/>
  <c r="I830" i="31"/>
  <c r="K830" i="31" s="1"/>
  <c r="J830" i="31" l="1"/>
  <c r="I831" i="31"/>
  <c r="K831" i="31" s="1"/>
  <c r="J831" i="31" l="1"/>
  <c r="I832" i="31"/>
  <c r="K832" i="31" s="1"/>
  <c r="J832" i="31" l="1"/>
  <c r="I833" i="31"/>
  <c r="K833" i="31" s="1"/>
  <c r="J833" i="31" l="1"/>
  <c r="I834" i="31"/>
  <c r="K834" i="31" s="1"/>
  <c r="J834" i="31" l="1"/>
  <c r="I835" i="31"/>
  <c r="K835" i="31" s="1"/>
  <c r="J835" i="31" l="1"/>
  <c r="I836" i="31"/>
  <c r="K836" i="31" s="1"/>
  <c r="J836" i="31" l="1"/>
  <c r="I837" i="31"/>
  <c r="K837" i="31" s="1"/>
  <c r="J837" i="31" l="1"/>
  <c r="I838" i="31"/>
  <c r="K838" i="31" s="1"/>
  <c r="J838" i="31" l="1"/>
  <c r="I839" i="31"/>
  <c r="K839" i="31" s="1"/>
  <c r="J839" i="31" l="1"/>
  <c r="I840" i="31"/>
  <c r="K840" i="31" s="1"/>
  <c r="J840" i="31" l="1"/>
  <c r="I841" i="31"/>
  <c r="K841" i="31" s="1"/>
  <c r="J841" i="31" l="1"/>
  <c r="I842" i="31"/>
  <c r="K842" i="31" s="1"/>
  <c r="J842" i="31" l="1"/>
  <c r="I843" i="31"/>
  <c r="K843" i="31" s="1"/>
  <c r="J843" i="31" l="1"/>
  <c r="I844" i="31"/>
  <c r="K844" i="31" s="1"/>
  <c r="J844" i="31" l="1"/>
  <c r="I845" i="31"/>
  <c r="K845" i="31" s="1"/>
  <c r="J845" i="31" l="1"/>
  <c r="I846" i="31"/>
  <c r="K846" i="31" s="1"/>
  <c r="J846" i="31" l="1"/>
  <c r="I847" i="31"/>
  <c r="K847" i="31" s="1"/>
  <c r="J847" i="31" l="1"/>
  <c r="I848" i="31"/>
  <c r="K848" i="31" s="1"/>
  <c r="J848" i="31" l="1"/>
  <c r="I849" i="31"/>
  <c r="K849" i="31" s="1"/>
  <c r="J849" i="31" l="1"/>
  <c r="I850" i="31"/>
  <c r="K850" i="31" s="1"/>
  <c r="J850" i="31" l="1"/>
  <c r="I851" i="31"/>
  <c r="K851" i="31" s="1"/>
  <c r="J851" i="31" l="1"/>
  <c r="I852" i="31"/>
  <c r="K852" i="31" s="1"/>
  <c r="J852" i="31" l="1"/>
  <c r="I853" i="31"/>
  <c r="K853" i="31" s="1"/>
  <c r="J853" i="31" l="1"/>
  <c r="I854" i="31"/>
  <c r="K854" i="31" s="1"/>
  <c r="J854" i="31" l="1"/>
  <c r="I855" i="31"/>
  <c r="K855" i="31" s="1"/>
  <c r="J855" i="31" l="1"/>
  <c r="I856" i="31"/>
  <c r="K856" i="31" s="1"/>
  <c r="J856" i="31" l="1"/>
  <c r="I857" i="31"/>
  <c r="K857" i="31" s="1"/>
  <c r="J857" i="31" l="1"/>
  <c r="I858" i="31"/>
  <c r="K858" i="31" s="1"/>
  <c r="J858" i="31" l="1"/>
  <c r="I859" i="31"/>
  <c r="K859" i="31" s="1"/>
  <c r="J859" i="31" l="1"/>
  <c r="I860" i="31"/>
  <c r="K860" i="31" s="1"/>
  <c r="J860" i="31" l="1"/>
  <c r="I861" i="31"/>
  <c r="K861" i="31" s="1"/>
  <c r="J861" i="31" l="1"/>
  <c r="I862" i="31"/>
  <c r="K862" i="31" s="1"/>
  <c r="J862" i="31" l="1"/>
  <c r="I863" i="31"/>
  <c r="K863" i="31" s="1"/>
  <c r="J863" i="31" l="1"/>
  <c r="I864" i="31"/>
  <c r="K864" i="31" s="1"/>
  <c r="J864" i="31" l="1"/>
  <c r="I865" i="31"/>
  <c r="K865" i="31" s="1"/>
  <c r="J865" i="31" l="1"/>
  <c r="I866" i="31"/>
  <c r="K866" i="31" s="1"/>
  <c r="J866" i="31" l="1"/>
  <c r="I867" i="31"/>
  <c r="K867" i="31" s="1"/>
  <c r="J867" i="31" l="1"/>
  <c r="I868" i="31"/>
  <c r="K868" i="31" s="1"/>
  <c r="J868" i="31" l="1"/>
  <c r="I869" i="31"/>
  <c r="K869" i="31" s="1"/>
  <c r="J869" i="31" l="1"/>
  <c r="I870" i="31"/>
  <c r="K870" i="31" s="1"/>
  <c r="J870" i="31" l="1"/>
  <c r="I871" i="31"/>
  <c r="K871" i="31" s="1"/>
  <c r="J871" i="31" l="1"/>
  <c r="I872" i="31"/>
  <c r="K872" i="31" s="1"/>
  <c r="J872" i="31" l="1"/>
  <c r="I873" i="31"/>
  <c r="K873" i="31" s="1"/>
  <c r="J873" i="31" l="1"/>
  <c r="I874" i="31"/>
  <c r="K874" i="31" s="1"/>
  <c r="J874" i="31" l="1"/>
  <c r="I875" i="31"/>
  <c r="K875" i="31" s="1"/>
  <c r="J875" i="31" l="1"/>
  <c r="I876" i="31"/>
  <c r="K876" i="31" s="1"/>
  <c r="J876" i="31" l="1"/>
  <c r="I877" i="31"/>
  <c r="K877" i="31" s="1"/>
  <c r="J877" i="31" l="1"/>
  <c r="I878" i="31"/>
  <c r="K878" i="31" s="1"/>
  <c r="J878" i="31" l="1"/>
  <c r="I879" i="31"/>
  <c r="K879" i="31" s="1"/>
  <c r="J879" i="31" l="1"/>
  <c r="I880" i="31"/>
  <c r="K880" i="31" s="1"/>
  <c r="J880" i="31" l="1"/>
  <c r="I881" i="31"/>
  <c r="K881" i="31" s="1"/>
  <c r="J881" i="31" l="1"/>
  <c r="I882" i="31"/>
  <c r="K882" i="31" s="1"/>
  <c r="J882" i="31" l="1"/>
  <c r="I883" i="31"/>
  <c r="K883" i="31" s="1"/>
  <c r="J883" i="31" l="1"/>
  <c r="I884" i="31"/>
  <c r="K884" i="31" s="1"/>
  <c r="J884" i="31" l="1"/>
  <c r="I885" i="31"/>
  <c r="K885" i="31" s="1"/>
  <c r="J885" i="31" l="1"/>
  <c r="I886" i="31"/>
  <c r="K886" i="31" s="1"/>
  <c r="J886" i="31" l="1"/>
  <c r="I887" i="31"/>
  <c r="K887" i="31" s="1"/>
  <c r="J887" i="31" l="1"/>
  <c r="I888" i="31"/>
  <c r="K888" i="31" s="1"/>
  <c r="J888" i="31" l="1"/>
  <c r="I889" i="31"/>
  <c r="K889" i="31" s="1"/>
  <c r="J889" i="31" l="1"/>
  <c r="I890" i="31"/>
  <c r="K890" i="31" s="1"/>
  <c r="J890" i="31" l="1"/>
  <c r="I891" i="31"/>
  <c r="K891" i="31" s="1"/>
  <c r="J891" i="31" l="1"/>
  <c r="I892" i="31"/>
  <c r="K892" i="31" s="1"/>
  <c r="J892" i="31" l="1"/>
  <c r="I893" i="31"/>
  <c r="K893" i="31" s="1"/>
  <c r="J893" i="31" l="1"/>
  <c r="I894" i="31"/>
  <c r="K894" i="31" s="1"/>
  <c r="J894" i="31" l="1"/>
  <c r="I895" i="31"/>
  <c r="K895" i="31" s="1"/>
  <c r="J895" i="31" l="1"/>
  <c r="I896" i="31"/>
  <c r="K896" i="31" s="1"/>
  <c r="J896" i="31" l="1"/>
  <c r="I897" i="31"/>
  <c r="K897" i="31" s="1"/>
  <c r="J897" i="31" l="1"/>
  <c r="I898" i="31"/>
  <c r="K898" i="31" s="1"/>
  <c r="J898" i="31" l="1"/>
  <c r="I899" i="31"/>
  <c r="K899" i="31" s="1"/>
  <c r="J899" i="31" l="1"/>
  <c r="I900" i="31"/>
  <c r="K900" i="31" s="1"/>
  <c r="J900" i="31" l="1"/>
  <c r="I901" i="31"/>
  <c r="K901" i="31" s="1"/>
  <c r="J901" i="31" l="1"/>
  <c r="I902" i="31"/>
  <c r="K902" i="31" s="1"/>
  <c r="J902" i="31" l="1"/>
  <c r="I903" i="31"/>
  <c r="K903" i="31" s="1"/>
  <c r="J903" i="31" l="1"/>
  <c r="I904" i="31"/>
  <c r="K904" i="31" s="1"/>
  <c r="J904" i="31" l="1"/>
  <c r="I905" i="31"/>
  <c r="K905" i="31" s="1"/>
  <c r="J905" i="31" l="1"/>
  <c r="I906" i="31"/>
  <c r="K906" i="31" s="1"/>
  <c r="J906" i="31" l="1"/>
  <c r="I907" i="31"/>
  <c r="K907" i="31" s="1"/>
  <c r="J907" i="31" l="1"/>
  <c r="I908" i="31"/>
  <c r="K908" i="31" s="1"/>
  <c r="J908" i="31" l="1"/>
  <c r="I909" i="31"/>
  <c r="K909" i="31" s="1"/>
  <c r="J909" i="31" l="1"/>
  <c r="I910" i="31"/>
  <c r="K910" i="31" s="1"/>
  <c r="J910" i="31" l="1"/>
  <c r="I911" i="31"/>
  <c r="K911" i="31" s="1"/>
  <c r="J911" i="31" l="1"/>
  <c r="I912" i="31"/>
  <c r="K912" i="31" s="1"/>
  <c r="J912" i="31" l="1"/>
  <c r="I913" i="31"/>
  <c r="K913" i="31" s="1"/>
  <c r="J913" i="31" l="1"/>
  <c r="I914" i="31"/>
  <c r="K914" i="31" s="1"/>
  <c r="J914" i="31" l="1"/>
  <c r="I915" i="31"/>
  <c r="K915" i="31" s="1"/>
  <c r="J915" i="31" l="1"/>
  <c r="I916" i="31"/>
  <c r="K916" i="31" s="1"/>
  <c r="J916" i="31" l="1"/>
  <c r="I917" i="31"/>
  <c r="K917" i="31" s="1"/>
  <c r="J917" i="31" l="1"/>
  <c r="I918" i="31"/>
  <c r="K918" i="31" s="1"/>
  <c r="J918" i="31" l="1"/>
  <c r="I919" i="31"/>
  <c r="K919" i="31" s="1"/>
  <c r="J919" i="31" l="1"/>
  <c r="I920" i="31"/>
  <c r="K920" i="31" s="1"/>
  <c r="J920" i="31" l="1"/>
  <c r="I921" i="31"/>
  <c r="K921" i="31" s="1"/>
  <c r="J921" i="31" l="1"/>
  <c r="I922" i="31"/>
  <c r="K922" i="31" s="1"/>
  <c r="J922" i="31" l="1"/>
  <c r="I923" i="31"/>
  <c r="K923" i="31" s="1"/>
  <c r="J923" i="31" l="1"/>
  <c r="I924" i="31"/>
  <c r="K924" i="31" s="1"/>
  <c r="J924" i="31" l="1"/>
  <c r="I925" i="31"/>
  <c r="K925" i="31" s="1"/>
  <c r="J925" i="31" l="1"/>
  <c r="I926" i="31"/>
  <c r="K926" i="31" s="1"/>
  <c r="J926" i="31" l="1"/>
  <c r="I927" i="31"/>
  <c r="K927" i="31" s="1"/>
  <c r="J927" i="31" l="1"/>
  <c r="I928" i="31"/>
  <c r="K928" i="31" s="1"/>
  <c r="J928" i="31" l="1"/>
  <c r="I929" i="31"/>
  <c r="K929" i="31" s="1"/>
  <c r="J929" i="31" l="1"/>
  <c r="I930" i="31"/>
  <c r="K930" i="31" s="1"/>
  <c r="J930" i="31" l="1"/>
  <c r="I931" i="31"/>
  <c r="K931" i="31" s="1"/>
  <c r="J931" i="31" l="1"/>
  <c r="I932" i="31"/>
  <c r="K932" i="31" s="1"/>
  <c r="J932" i="31" l="1"/>
  <c r="I933" i="31"/>
  <c r="K933" i="31" s="1"/>
  <c r="J933" i="31" l="1"/>
  <c r="I934" i="31"/>
  <c r="K934" i="31" s="1"/>
  <c r="J934" i="31" l="1"/>
  <c r="I935" i="31"/>
  <c r="K935" i="31" s="1"/>
  <c r="J935" i="31" l="1"/>
  <c r="I936" i="31"/>
  <c r="K936" i="31" s="1"/>
  <c r="J936" i="31" l="1"/>
  <c r="I937" i="31"/>
  <c r="K937" i="31" s="1"/>
  <c r="J937" i="31" l="1"/>
  <c r="I938" i="31"/>
  <c r="K938" i="31" s="1"/>
  <c r="J938" i="31" l="1"/>
  <c r="I939" i="31"/>
  <c r="K939" i="31" s="1"/>
  <c r="J939" i="31" l="1"/>
  <c r="I940" i="31"/>
  <c r="K940" i="31" s="1"/>
  <c r="J940" i="31" l="1"/>
  <c r="I941" i="31"/>
  <c r="K941" i="31" s="1"/>
  <c r="J941" i="31" l="1"/>
  <c r="I942" i="31"/>
  <c r="K942" i="31" s="1"/>
  <c r="J942" i="31" l="1"/>
  <c r="I943" i="31"/>
  <c r="K943" i="31" s="1"/>
  <c r="J943" i="31" l="1"/>
  <c r="I944" i="31"/>
  <c r="K944" i="31" s="1"/>
  <c r="J944" i="31" l="1"/>
  <c r="I945" i="31"/>
  <c r="K945" i="31" s="1"/>
  <c r="J945" i="31" l="1"/>
  <c r="I946" i="31"/>
  <c r="K946" i="31" s="1"/>
  <c r="J946" i="31" l="1"/>
  <c r="I947" i="31"/>
  <c r="K947" i="31" s="1"/>
  <c r="J947" i="31" l="1"/>
  <c r="I948" i="31"/>
  <c r="K948" i="31" s="1"/>
  <c r="J948" i="31" l="1"/>
  <c r="I949" i="31"/>
  <c r="K949" i="31" s="1"/>
  <c r="J949" i="31" l="1"/>
  <c r="I950" i="31"/>
  <c r="K950" i="31" s="1"/>
  <c r="J950" i="31" l="1"/>
  <c r="I951" i="31"/>
  <c r="K951" i="31" s="1"/>
  <c r="J951" i="31" l="1"/>
  <c r="I952" i="31"/>
  <c r="K952" i="31" s="1"/>
  <c r="J952" i="31" l="1"/>
  <c r="I953" i="31"/>
  <c r="K953" i="31" s="1"/>
  <c r="J953" i="31" l="1"/>
  <c r="I954" i="31"/>
  <c r="K954" i="31" s="1"/>
  <c r="J954" i="31" l="1"/>
  <c r="I955" i="31"/>
  <c r="K955" i="31" s="1"/>
  <c r="J955" i="31" l="1"/>
  <c r="I956" i="31"/>
  <c r="K956" i="31" s="1"/>
  <c r="J956" i="31" l="1"/>
  <c r="I957" i="31"/>
  <c r="K957" i="31" s="1"/>
  <c r="J957" i="31" l="1"/>
  <c r="I958" i="31"/>
  <c r="K958" i="31" s="1"/>
  <c r="J958" i="31" l="1"/>
  <c r="I959" i="31"/>
  <c r="K959" i="31" s="1"/>
  <c r="J959" i="31" l="1"/>
  <c r="I960" i="31"/>
  <c r="K960" i="31" s="1"/>
  <c r="J960" i="31" l="1"/>
  <c r="I961" i="31"/>
  <c r="K961" i="31" s="1"/>
  <c r="J961" i="31" l="1"/>
  <c r="I962" i="31"/>
  <c r="K962" i="31" s="1"/>
  <c r="J962" i="31" l="1"/>
  <c r="I963" i="31"/>
  <c r="K963" i="31" s="1"/>
  <c r="J963" i="31" l="1"/>
  <c r="I964" i="31"/>
  <c r="K964" i="31" s="1"/>
  <c r="J964" i="31" l="1"/>
  <c r="I965" i="31"/>
  <c r="K965" i="31" s="1"/>
  <c r="J965" i="31" l="1"/>
  <c r="I966" i="31"/>
  <c r="K966" i="31" s="1"/>
  <c r="J966" i="31" l="1"/>
  <c r="I967" i="31"/>
  <c r="K967" i="31" s="1"/>
  <c r="J967" i="31" l="1"/>
  <c r="I968" i="31"/>
  <c r="K968" i="31" s="1"/>
  <c r="J968" i="31" l="1"/>
  <c r="I969" i="31"/>
  <c r="K969" i="31" s="1"/>
  <c r="J969" i="31" l="1"/>
  <c r="I970" i="31"/>
  <c r="K970" i="31" s="1"/>
  <c r="J970" i="31" l="1"/>
  <c r="I971" i="31"/>
  <c r="K971" i="31" s="1"/>
  <c r="J971" i="31" l="1"/>
  <c r="I972" i="31"/>
  <c r="K972" i="31" s="1"/>
  <c r="J972" i="31" l="1"/>
  <c r="I973" i="31"/>
  <c r="K973" i="31" s="1"/>
  <c r="J973" i="31" l="1"/>
  <c r="I974" i="31"/>
  <c r="K974" i="31" s="1"/>
  <c r="J974" i="31" l="1"/>
  <c r="I975" i="31"/>
  <c r="K975" i="31" s="1"/>
  <c r="J975" i="31" l="1"/>
  <c r="I976" i="31"/>
  <c r="K976" i="31" s="1"/>
  <c r="J976" i="31" l="1"/>
  <c r="I977" i="31"/>
  <c r="K977" i="31" s="1"/>
  <c r="J977" i="31" l="1"/>
  <c r="I978" i="31"/>
  <c r="K978" i="31" s="1"/>
  <c r="J978" i="31" l="1"/>
  <c r="I979" i="31"/>
  <c r="K979" i="31" s="1"/>
  <c r="J979" i="31" l="1"/>
  <c r="I980" i="31"/>
  <c r="K980" i="31" s="1"/>
  <c r="J980" i="31" l="1"/>
  <c r="I981" i="31"/>
  <c r="K981" i="31" s="1"/>
  <c r="J981" i="31" l="1"/>
  <c r="I982" i="31"/>
  <c r="K982" i="31" s="1"/>
  <c r="J982" i="31" l="1"/>
  <c r="I983" i="31"/>
  <c r="K983" i="31" s="1"/>
  <c r="J983" i="31" l="1"/>
  <c r="I984" i="31"/>
  <c r="K984" i="31" s="1"/>
  <c r="J984" i="31" l="1"/>
  <c r="I985" i="31"/>
  <c r="K985" i="31" s="1"/>
  <c r="J985" i="31" l="1"/>
  <c r="I986" i="31"/>
  <c r="K986" i="31" s="1"/>
  <c r="J986" i="31" l="1"/>
  <c r="I987" i="31"/>
  <c r="K987" i="31" s="1"/>
  <c r="J987" i="31" l="1"/>
  <c r="I988" i="31"/>
  <c r="K988" i="31" s="1"/>
  <c r="J988" i="31" l="1"/>
  <c r="I989" i="31"/>
  <c r="K989" i="31" s="1"/>
  <c r="J989" i="31" l="1"/>
  <c r="I990" i="31"/>
  <c r="K990" i="31" s="1"/>
  <c r="J990" i="31" l="1"/>
  <c r="I991" i="31"/>
  <c r="K991" i="31" s="1"/>
  <c r="J991" i="31" l="1"/>
  <c r="I992" i="31"/>
  <c r="K992" i="31" s="1"/>
  <c r="J992" i="31" l="1"/>
  <c r="I993" i="31"/>
  <c r="K993" i="31" s="1"/>
  <c r="J993" i="31" l="1"/>
  <c r="I994" i="31"/>
  <c r="K994" i="31" s="1"/>
  <c r="J994" i="31" l="1"/>
  <c r="I995" i="31"/>
  <c r="K995" i="31" s="1"/>
  <c r="J995" i="31" l="1"/>
  <c r="I996" i="31"/>
  <c r="K996" i="31" s="1"/>
  <c r="J996" i="31" l="1"/>
  <c r="I997" i="31"/>
  <c r="K997" i="31" s="1"/>
  <c r="J997" i="31" l="1"/>
  <c r="I998" i="31"/>
  <c r="K998" i="31" s="1"/>
  <c r="J998" i="31" l="1"/>
  <c r="I999" i="31"/>
  <c r="K999" i="31" s="1"/>
  <c r="J999" i="31" l="1"/>
  <c r="I1000" i="31"/>
  <c r="K1000" i="31" s="1"/>
  <c r="J1000" i="31" l="1"/>
  <c r="I1001" i="31"/>
  <c r="K1001" i="31" s="1"/>
  <c r="J1001" i="31" l="1"/>
  <c r="I1002" i="31"/>
  <c r="K1002" i="31" s="1"/>
  <c r="J1002" i="31" l="1"/>
  <c r="I1003" i="31"/>
  <c r="K1003" i="31" s="1"/>
  <c r="J1003" i="31" l="1"/>
  <c r="I1004" i="31"/>
  <c r="K1004" i="31" s="1"/>
  <c r="J1004" i="31" l="1"/>
  <c r="I1005" i="31"/>
  <c r="K1005" i="31" s="1"/>
  <c r="J1005" i="31" l="1"/>
  <c r="I1006" i="31"/>
  <c r="K1006" i="31" s="1"/>
  <c r="J1006" i="31" l="1"/>
  <c r="I1007" i="31"/>
  <c r="K1007" i="31" s="1"/>
  <c r="J1007" i="31" l="1"/>
  <c r="I1008" i="31"/>
  <c r="K1008" i="31" s="1"/>
  <c r="J1008" i="31" l="1"/>
  <c r="I1009" i="31"/>
  <c r="K1009" i="31" s="1"/>
  <c r="J1009" i="31" l="1"/>
  <c r="I1010" i="31"/>
  <c r="K1010" i="31" s="1"/>
  <c r="J1010" i="31" l="1"/>
  <c r="I1011" i="31"/>
  <c r="K1011" i="31" s="1"/>
  <c r="J1011" i="31" l="1"/>
  <c r="I1012" i="31"/>
  <c r="K1012" i="31" s="1"/>
  <c r="J1012" i="31" l="1"/>
  <c r="I1013" i="31"/>
  <c r="K1013" i="31" s="1"/>
  <c r="J1013" i="31" l="1"/>
  <c r="I1014" i="31"/>
  <c r="K1014" i="31" s="1"/>
  <c r="J1014" i="31" l="1"/>
  <c r="I1015" i="31"/>
  <c r="K1015" i="31" s="1"/>
  <c r="J1015" i="31" l="1"/>
  <c r="I1016" i="31"/>
  <c r="K1016" i="31" s="1"/>
  <c r="J1016" i="31" l="1"/>
  <c r="I1017" i="31"/>
  <c r="K1017" i="31" s="1"/>
  <c r="J1017" i="31" l="1"/>
  <c r="I1018" i="31"/>
  <c r="K1018" i="31" s="1"/>
  <c r="J1018" i="31" l="1"/>
  <c r="I1019" i="31"/>
  <c r="K1019" i="31" s="1"/>
  <c r="J1019" i="31" l="1"/>
  <c r="I1020" i="31"/>
  <c r="K1020" i="31" s="1"/>
  <c r="J1020" i="31" l="1"/>
  <c r="I1021" i="31"/>
  <c r="K1021" i="31" s="1"/>
  <c r="J1021" i="31" l="1"/>
  <c r="I1022" i="31"/>
  <c r="K1022" i="31" s="1"/>
  <c r="J1022" i="31" l="1"/>
  <c r="I1023" i="31"/>
  <c r="K1023" i="31" s="1"/>
  <c r="J1023" i="31" l="1"/>
  <c r="I1024" i="31"/>
  <c r="K1024" i="31" s="1"/>
  <c r="J1024" i="31" l="1"/>
  <c r="I1025" i="31"/>
  <c r="K1025" i="31" s="1"/>
  <c r="J1025" i="31" l="1"/>
  <c r="I1026" i="31"/>
  <c r="K1026" i="31" s="1"/>
  <c r="J1026" i="31" l="1"/>
  <c r="I1027" i="31"/>
  <c r="K1027" i="31" s="1"/>
  <c r="J1027" i="31" l="1"/>
  <c r="I28" i="31"/>
  <c r="C7" i="35" s="1" a="1"/>
  <c r="C7" i="3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<sst xmlns="http://schemas.openxmlformats.org/spreadsheetml/2006/main" count="44610" uniqueCount="28617">
  <si>
    <t>Buurtformulier</t>
  </si>
  <si>
    <t>Beschrijving</t>
  </si>
  <si>
    <t>Instructies</t>
  </si>
  <si>
    <t xml:space="preserve">Kleurcodering binnen het formulier          </t>
  </si>
  <si>
    <t>Invoercel</t>
  </si>
  <si>
    <t>Invoervelden voor gebruiker (aanpasbaar)</t>
  </si>
  <si>
    <t>Drop-down menu</t>
  </si>
  <si>
    <t>Invoer door middel van een drop-down menu in de cel</t>
  </si>
  <si>
    <t>Uitleg/Commentaar</t>
  </si>
  <si>
    <t>Uitleg en commentaar bij formules, berekeningen en voor aannames</t>
  </si>
  <si>
    <t>GIS-bestand gevraagd</t>
  </si>
  <si>
    <t>Op basis van wat is ingevuld, wordt gevraagd om een GIS-bestand mee te sturen</t>
  </si>
  <si>
    <t>Oude tekst (weghalen)</t>
  </si>
  <si>
    <t>Deze tekst verwijderen. Tekst wordt rood als velden zijn ingevuld die niet nodig zijn bij de geselecteerde optie</t>
  </si>
  <si>
    <t>Overzicht en beschrijving van tabbladen</t>
  </si>
  <si>
    <t>Buurtinformatie</t>
  </si>
  <si>
    <t>Algemene informatie over de gekozen buurt, het aantal woningen en de hoeveelheid utiliteit</t>
  </si>
  <si>
    <t>Bestaande bouw</t>
  </si>
  <si>
    <t>Informatie over de warmteoplossing(en) in de gekozen buurt</t>
  </si>
  <si>
    <t>Nieuwbouw</t>
  </si>
  <si>
    <t>Informatie over nieuwbouwplannen in de gekozen buurt</t>
  </si>
  <si>
    <t>Opwek &amp; mobiliteit</t>
  </si>
  <si>
    <t>Informatie over de plannen met betrekking tot duurzame opwek en mobiliteit in de gekozen buurt</t>
  </si>
  <si>
    <t>Namen GIS-bestanden</t>
  </si>
  <si>
    <t>Overzicht en invulveld voor namen van de GIS-bestanden die meegestuurd moeten worden</t>
  </si>
  <si>
    <t>Toelichting GIS-bestanden</t>
  </si>
  <si>
    <t>Toelichting over de verlichte en optionele data in de GIS-bestanden</t>
  </si>
  <si>
    <t>Buurtinformatie_Identifier</t>
  </si>
  <si>
    <t>Buurtinformatie_Tekst</t>
  </si>
  <si>
    <t>Buurtinformatie_Waarde</t>
  </si>
  <si>
    <t>Identifier kolom E</t>
  </si>
  <si>
    <t>Informatie over de buurt</t>
  </si>
  <si>
    <t>Algemene informatie</t>
  </si>
  <si>
    <t>Info Naam contactpersoon</t>
  </si>
  <si>
    <t>Naam contactpersoon [vrij invulveld]*</t>
  </si>
  <si>
    <t>Info E-mailadres</t>
  </si>
  <si>
    <t>E-mailadres [vrij invulveld]*</t>
  </si>
  <si>
    <t>Info Datum</t>
  </si>
  <si>
    <t>Datum van invullen [dd-mm-jjjj]*</t>
  </si>
  <si>
    <t>Info Naam gemeente</t>
  </si>
  <si>
    <t>Naam gemeente [selectie]*</t>
  </si>
  <si>
    <t>Info CBS Buurt</t>
  </si>
  <si>
    <t>Info Aandeel buurt</t>
  </si>
  <si>
    <t>Gehele buurt of deel? [selectie]*</t>
  </si>
  <si>
    <t>Deel van buurt</t>
  </si>
  <si>
    <t>Info Deelbuurtomschrijving</t>
  </si>
  <si>
    <t>Korte omschrijving van buurtdeel*</t>
  </si>
  <si>
    <t>Woningen</t>
  </si>
  <si>
    <t>Info Aantal woningen</t>
  </si>
  <si>
    <t>Aantal woningen [#]*</t>
  </si>
  <si>
    <t>Info Aantal koopwoningen</t>
  </si>
  <si>
    <t>Waarvan koop [#]</t>
  </si>
  <si>
    <t>Info Aantal corporatiewoningen</t>
  </si>
  <si>
    <t>Waarvan corporatiebezit [#]</t>
  </si>
  <si>
    <t>Info Aantal particuliere huurwoningen</t>
  </si>
  <si>
    <t>Waarvan particuliere huur [#]</t>
  </si>
  <si>
    <t>Ruimte voor energie-infrastructuur</t>
  </si>
  <si>
    <t>Info Voorkeurslocatie energie-infra</t>
  </si>
  <si>
    <t>Zijn er voorkeurslocaties aangewezen voor de benodigde energie-infrastructuur? [selectie]</t>
  </si>
  <si>
    <t>Het gaat hierbij om fysieke ruimte voor nieuwe transformatoren (MS/LS stations) in de wijk</t>
  </si>
  <si>
    <t>Utiliteit</t>
  </si>
  <si>
    <t>Utiliteit onderdeel plan</t>
  </si>
  <si>
    <t>Is utiliteit onderdeel van het uitvoeringsplan? [selectie]*</t>
  </si>
  <si>
    <t>Utiliteit 1 soort</t>
  </si>
  <si>
    <t>Utiliteit 1: soort [selectie]</t>
  </si>
  <si>
    <t>Utiliteit 1 oppervlak</t>
  </si>
  <si>
    <t>Utiliteit 1: oppervlak [m2]</t>
  </si>
  <si>
    <t>Utiliteit 2 soort</t>
  </si>
  <si>
    <t>Utiliteit 2: soort [selectie]</t>
  </si>
  <si>
    <t>Utiliteit 2 oppervlak</t>
  </si>
  <si>
    <t>Utiliteit 2: oppervlak [m2]</t>
  </si>
  <si>
    <t>Utiliteit 3 soort</t>
  </si>
  <si>
    <t>Utiliteit 3: soort [selectie]</t>
  </si>
  <si>
    <t>Utiliteit 3 oppervlak</t>
  </si>
  <si>
    <t>Utiliteit 3: oppervlak [m2]</t>
  </si>
  <si>
    <t>Utiliteit 4 soort</t>
  </si>
  <si>
    <t>Utiliteit 4: soort [selectie]</t>
  </si>
  <si>
    <t>Utiliteit 4 oppervlak</t>
  </si>
  <si>
    <t>Utiliteit 4: oppervlak [m2]</t>
  </si>
  <si>
    <t>Utiliteit 5 soort</t>
  </si>
  <si>
    <t>Utiliteit 5: soort [selectie]</t>
  </si>
  <si>
    <t>Utiliteit 5 oppervlak</t>
  </si>
  <si>
    <t>Utiliteit 5: oppervlak [m2]</t>
  </si>
  <si>
    <t>Bestaand_Identifier_1</t>
  </si>
  <si>
    <t>Bestaand_Identifier_2</t>
  </si>
  <si>
    <t>Bestaand_Tekst_1</t>
  </si>
  <si>
    <t>Bestaand_Waarde_1</t>
  </si>
  <si>
    <t>Bestaand_Tekst_2</t>
  </si>
  <si>
    <t>Bestaand_Waarde_2</t>
  </si>
  <si>
    <t>Identifier kolom G</t>
  </si>
  <si>
    <t>Identifiers Kolom J</t>
  </si>
  <si>
    <t>Gekozen warmteoplossing(en) voor de bestaande bouw</t>
  </si>
  <si>
    <t>Gekozen warmteoplossing 1</t>
  </si>
  <si>
    <t>Bestaand 1 warmteoplossing</t>
  </si>
  <si>
    <t>Bestaand 1 temperatuurniveau</t>
  </si>
  <si>
    <t>Gekozen warmteoplossing [selectie]*</t>
  </si>
  <si>
    <t>Welk temperatuurniveau? [selectie]*</t>
  </si>
  <si>
    <t>Bestaand 1 aandeel gebied</t>
  </si>
  <si>
    <t>Bestaand 1 warmtebron</t>
  </si>
  <si>
    <t>Voor welk gebied wordt deze oplossing gekozen? [selectie]*</t>
  </si>
  <si>
    <t>Voor welke warmtebron is gekozen? [selectie]</t>
  </si>
  <si>
    <t>Bestaand 1 gasketels</t>
  </si>
  <si>
    <t>Worden er gasketels als piekvoorziening gebruikt? [selectie]</t>
  </si>
  <si>
    <t>Bestaand 1 aantal woningen</t>
  </si>
  <si>
    <t>Bestaand 1 centrale warmtepomp</t>
  </si>
  <si>
    <t>Aantal woningen met deze oplossing [#]*</t>
  </si>
  <si>
    <t>Worden er centrale warmtepompen gebruikt? [selectie]*</t>
  </si>
  <si>
    <t>Bestaand 1 startdatum</t>
  </si>
  <si>
    <t>Bestaand 1 individuele warmtepomp</t>
  </si>
  <si>
    <t>Wat is de verwachte startdatum? [jaartal]*</t>
  </si>
  <si>
    <t>Worden er individuele warmtepompen voorzien? [selectie]*</t>
  </si>
  <si>
    <t>Bestaand 1 einddatum</t>
  </si>
  <si>
    <t>Bestaand 1 vermogen ind warmtepomp</t>
  </si>
  <si>
    <t>Wat is de verwachte einddatum? [jaartal]*</t>
  </si>
  <si>
    <t>Welk vermogen hebben de individuele warmtepompen? [kW]</t>
  </si>
  <si>
    <r>
      <rPr>
        <sz val="10"/>
        <color theme="4"/>
        <rFont val="Arial"/>
        <family val="2"/>
      </rPr>
      <t xml:space="preserve">► </t>
    </r>
    <r>
      <rPr>
        <i/>
        <sz val="10"/>
        <color theme="4"/>
        <rFont val="Calibri"/>
        <family val="2"/>
        <scheme val="minor"/>
      </rPr>
      <t xml:space="preserve">Dit deel alleen invullen als voor </t>
    </r>
    <r>
      <rPr>
        <b/>
        <i/>
        <u/>
        <sz val="10"/>
        <color theme="4"/>
        <rFont val="Calibri"/>
        <family val="2"/>
        <scheme val="minor"/>
      </rPr>
      <t>meer dan één warmteoplossing</t>
    </r>
    <r>
      <rPr>
        <i/>
        <sz val="10"/>
        <color theme="4"/>
        <rFont val="Calibri"/>
        <family val="2"/>
        <scheme val="minor"/>
      </rPr>
      <t xml:space="preserve"> is gekozen</t>
    </r>
  </si>
  <si>
    <t>Gekozen warmteoplossing 2</t>
  </si>
  <si>
    <t>Bestaand 2 warmteoplossing</t>
  </si>
  <si>
    <t>Bestaand 2 temperatuurniveau</t>
  </si>
  <si>
    <t>Gekozen warmteoplossing [selectie]</t>
  </si>
  <si>
    <t>Bestaand 2 warmtebron</t>
  </si>
  <si>
    <t>Bestaand 2 gasketels</t>
  </si>
  <si>
    <t>Bestaand 2 aantal woningen</t>
  </si>
  <si>
    <t>Bestaand 2 centrale warmtepomp</t>
  </si>
  <si>
    <t>Bestaand 2 startdatum</t>
  </si>
  <si>
    <t>Bestaand 2 individuele warmtepomp</t>
  </si>
  <si>
    <t>Bestaand 2 einddatum</t>
  </si>
  <si>
    <t>Bestaand 2 vermogen ind warmtepomp</t>
  </si>
  <si>
    <r>
      <t xml:space="preserve">► Dit deel alleen invullen als voor </t>
    </r>
    <r>
      <rPr>
        <b/>
        <i/>
        <u/>
        <sz val="10"/>
        <color theme="4"/>
        <rFont val="Calibri"/>
        <family val="2"/>
        <scheme val="minor"/>
      </rPr>
      <t>meer dan twee warmteoplossingen</t>
    </r>
    <r>
      <rPr>
        <i/>
        <sz val="10"/>
        <color theme="4"/>
        <rFont val="Calibri"/>
        <family val="2"/>
        <scheme val="minor"/>
      </rPr>
      <t xml:space="preserve"> is gekozen</t>
    </r>
  </si>
  <si>
    <t>Gekozen warmteoplossing 3</t>
  </si>
  <si>
    <t>Bestaand 3 warmteoplossing</t>
  </si>
  <si>
    <t>Bestaand 3 temperatuurniveau</t>
  </si>
  <si>
    <t>Bestaand 3 warmtebron</t>
  </si>
  <si>
    <t>Bestaand 3 gasketels</t>
  </si>
  <si>
    <t>Bestaand 3 aantal woningen</t>
  </si>
  <si>
    <t>Bestaand 3 centrale warmtepomp</t>
  </si>
  <si>
    <t>Bestaand 3 startdatum</t>
  </si>
  <si>
    <t>Bestaand 3 individuele warmtepomp</t>
  </si>
  <si>
    <t>Bestaand 3 einddatum</t>
  </si>
  <si>
    <t>Bestaand 3 vermogen ind warmtepomp</t>
  </si>
  <si>
    <r>
      <t xml:space="preserve">► Dit deel alleen invullen als voor </t>
    </r>
    <r>
      <rPr>
        <b/>
        <i/>
        <u/>
        <sz val="10"/>
        <color theme="4"/>
        <rFont val="Calibri"/>
        <family val="2"/>
        <scheme val="minor"/>
      </rPr>
      <t>meer dan drie warmteoplossingen</t>
    </r>
    <r>
      <rPr>
        <i/>
        <sz val="10"/>
        <color theme="4"/>
        <rFont val="Calibri"/>
        <family val="2"/>
        <scheme val="minor"/>
      </rPr>
      <t xml:space="preserve"> is gekozen</t>
    </r>
  </si>
  <si>
    <t>Gekozen warmteoplossing 4</t>
  </si>
  <si>
    <t>Bestaand 4 warmteoplossing</t>
  </si>
  <si>
    <t>Bestaand 4 temperatuurniveau</t>
  </si>
  <si>
    <t>Bestaand 4 warmtebron</t>
  </si>
  <si>
    <t>Bestaand 4 gasketels</t>
  </si>
  <si>
    <t>Bestaand 4 aantal woningen</t>
  </si>
  <si>
    <t>Bestaand 4 centrale warmtepomp</t>
  </si>
  <si>
    <t>Bestaand 4 startdatum</t>
  </si>
  <si>
    <t>Bestaand 4 individuele warmtepomp</t>
  </si>
  <si>
    <t>Bestaand 4 einddatum</t>
  </si>
  <si>
    <t>Bestaand 4 vermogen ind warmtepomp</t>
  </si>
  <si>
    <t>Nieuwbouw_Identifier_1</t>
  </si>
  <si>
    <t>Nieuwbouw_Identifier_2</t>
  </si>
  <si>
    <t>Nieuwbouw_Tekst_1</t>
  </si>
  <si>
    <t>Nieuwbouw_Waarde_1</t>
  </si>
  <si>
    <t>Nieuwbouw_Tekst_2</t>
  </si>
  <si>
    <t>Nieuwbouw_Waarde_2</t>
  </si>
  <si>
    <t>Nieuwbouw in deze buurt</t>
  </si>
  <si>
    <t>Nieuwbouw gepland</t>
  </si>
  <si>
    <t>Is er nieuwbouw gepland in deze buurt (inbreiding)? [selectie]*</t>
  </si>
  <si>
    <t>Nieuwbouw warmtetechniek</t>
  </si>
  <si>
    <t>Nieuwbouw temperatuurniveau</t>
  </si>
  <si>
    <t>Welke warmtetechniek wordt voorzien voor het grootste deel van de woningen [selectie]*</t>
  </si>
  <si>
    <t>Nieuwbouw hoeveelheid</t>
  </si>
  <si>
    <t>Nieuwbouw warmtebron</t>
  </si>
  <si>
    <t>Om hoeveel woningen gaat dit? [#]*</t>
  </si>
  <si>
    <t>Nieuwbouw laagbouw</t>
  </si>
  <si>
    <t>Nieuwbouw centrale warmtepomp</t>
  </si>
  <si>
    <t>Welk percentage hiervan is laagbouw? [%]</t>
  </si>
  <si>
    <t>Nieuwbouw hoogbouw</t>
  </si>
  <si>
    <t>Nieuwbouw individuele warmtepomp</t>
  </si>
  <si>
    <t>Welk percentage hiervan is hoogbouw? [%]</t>
  </si>
  <si>
    <t>Nieuwbouw begin jaartal</t>
  </si>
  <si>
    <t>Nieuwbouw vermogen ind warmtepomp</t>
  </si>
  <si>
    <t>In welk jaar wordt gestart met de bouw? [jaartal]*</t>
  </si>
  <si>
    <t>Nieuwbouw eind jaartal</t>
  </si>
  <si>
    <t>In welk jaar is de bouw klaar? [jaartal]*</t>
  </si>
  <si>
    <t>Nieuwbouw fasering</t>
  </si>
  <si>
    <t>Hoeveel woningen worden er gemiddeld per jaar gebouwd? [#/jaar]*</t>
  </si>
  <si>
    <t>Nieuwbouw vermogen ZoD</t>
  </si>
  <si>
    <t>Hoeveel zon-op-dak krijgen de woningen? [kWp per woning]*</t>
  </si>
  <si>
    <t>Nieuwbouw laadpalen</t>
  </si>
  <si>
    <t>Hoeveel laadpalen worden er geïnstalleerd? [#]*</t>
  </si>
  <si>
    <t>Opwek_Identifier</t>
  </si>
  <si>
    <t>Opwek_Tekst</t>
  </si>
  <si>
    <t>Opwek_Waarde</t>
  </si>
  <si>
    <t>Opwek &amp; Mobiliteit</t>
  </si>
  <si>
    <t>Duurzame opwek</t>
  </si>
  <si>
    <t>Opwek gebiedsgericht ZoD</t>
  </si>
  <si>
    <t>Zijn er plannen voor gebiedsgerichte uitrol van zon-op-dak? [selectie]*</t>
  </si>
  <si>
    <t>Opwek vermogen ZoD</t>
  </si>
  <si>
    <t>Wat is het totale vermogen voor alle woningen samen? [kWp]</t>
  </si>
  <si>
    <t>Opwek aantal woningen ZoD</t>
  </si>
  <si>
    <t>Op hoeveel woningen komen zonnepanelen? [#]</t>
  </si>
  <si>
    <t>Opwek start uitrol ZoD</t>
  </si>
  <si>
    <t>Wanneer wordt deze uitrol gestart? [jaartal]</t>
  </si>
  <si>
    <t>Opwek eind uitrol ZoD</t>
  </si>
  <si>
    <t>Wanneer is deze uitrol afgerond? [jaartal]</t>
  </si>
  <si>
    <t>Opwek gebiedsgericht ZoD groot</t>
  </si>
  <si>
    <r>
      <t>Zijn er plannen voor zon-op-grote-daken (&gt;250 m</t>
    </r>
    <r>
      <rPr>
        <vertAlign val="superscript"/>
        <sz val="10"/>
        <rFont val="Calibri"/>
        <family val="2"/>
        <scheme val="minor"/>
      </rPr>
      <t>2</t>
    </r>
    <r>
      <rPr>
        <sz val="10"/>
        <rFont val="Calibri"/>
        <family val="2"/>
        <scheme val="minor"/>
      </rPr>
      <t>)? [selectie]*</t>
    </r>
  </si>
  <si>
    <t>Opwek vermogen ZoD groot</t>
  </si>
  <si>
    <t>Wat is het gemiddeld vermogen per dak? [kWp]</t>
  </si>
  <si>
    <t>Opwek aantal daken ZoD groot</t>
  </si>
  <si>
    <t>Op hoeveel daken komen er zonnepanelen? [#]</t>
  </si>
  <si>
    <t>Opwek start uitrol ZoD groot</t>
  </si>
  <si>
    <t>Opwek eind uitrol ZoD groot</t>
  </si>
  <si>
    <t>Opwek collectieve opwek 1</t>
  </si>
  <si>
    <t>Wordt er collectieve duurzame energieopwekking voorzien? [selectie]*</t>
  </si>
  <si>
    <t>Opwek jaartal collectieve opwek 1</t>
  </si>
  <si>
    <t>Wanneer wordt dit gerealiseerd? [jaartal]</t>
  </si>
  <si>
    <t>Opwek vermogen collectieve opwek 1</t>
  </si>
  <si>
    <t>Welk vermogen heeft deze duurzame opwek? [selectie]</t>
  </si>
  <si>
    <t>Opwek collectieve opwek 2</t>
  </si>
  <si>
    <t>Wordt er een tweede vorm van collectieve duurzame energieopwekking voorzien? [selectie]*</t>
  </si>
  <si>
    <t>Opwek jaartal collectieve opwek 2</t>
  </si>
  <si>
    <t>Opwek vermogen collectieve opwek 2</t>
  </si>
  <si>
    <t>Mobiliteit</t>
  </si>
  <si>
    <t>Mobiliteit laadpalen</t>
  </si>
  <si>
    <r>
      <t>Worden er openbare laad</t>
    </r>
    <r>
      <rPr>
        <u/>
        <sz val="10"/>
        <rFont val="Calibri"/>
        <family val="2"/>
        <scheme val="minor"/>
      </rPr>
      <t>palen</t>
    </r>
    <r>
      <rPr>
        <sz val="10"/>
        <rFont val="Calibri"/>
        <family val="2"/>
        <scheme val="minor"/>
      </rPr>
      <t xml:space="preserve"> voorzien? [selectie]*</t>
    </r>
  </si>
  <si>
    <t>Mobiliteit laadpalen aantal</t>
  </si>
  <si>
    <r>
      <t>Hoeveel laad</t>
    </r>
    <r>
      <rPr>
        <u/>
        <sz val="10"/>
        <rFont val="Calibri"/>
        <family val="2"/>
        <scheme val="minor"/>
      </rPr>
      <t>palen</t>
    </r>
    <r>
      <rPr>
        <sz val="10"/>
        <rFont val="Calibri"/>
        <family val="2"/>
        <scheme val="minor"/>
      </rPr>
      <t xml:space="preserve"> worden voorzien? [#]</t>
    </r>
  </si>
  <si>
    <t>Mobiliteit laadpalen laadpunten</t>
  </si>
  <si>
    <r>
      <t>Hoeveel laad</t>
    </r>
    <r>
      <rPr>
        <u/>
        <sz val="10"/>
        <rFont val="Calibri"/>
        <family val="2"/>
        <scheme val="minor"/>
      </rPr>
      <t>punten</t>
    </r>
    <r>
      <rPr>
        <sz val="10"/>
        <rFont val="Calibri"/>
        <family val="2"/>
        <scheme val="minor"/>
      </rPr>
      <t xml:space="preserve"> zijn er per laadpaal (aantal auto's per laadpaal) [#]</t>
    </r>
  </si>
  <si>
    <t>Mobiliteit laadpalen jaartal</t>
  </si>
  <si>
    <t>Wanneer zijn de laadpalen gerealiseerd? [jaartal]</t>
  </si>
  <si>
    <t>Mobilitiet snelladers</t>
  </si>
  <si>
    <r>
      <t>Worden er snel</t>
    </r>
    <r>
      <rPr>
        <u/>
        <sz val="10"/>
        <rFont val="Calibri"/>
        <family val="2"/>
        <scheme val="minor"/>
      </rPr>
      <t>laders</t>
    </r>
    <r>
      <rPr>
        <sz val="10"/>
        <rFont val="Calibri"/>
        <family val="2"/>
        <scheme val="minor"/>
      </rPr>
      <t xml:space="preserve"> voorzien? [selectie]*</t>
    </r>
  </si>
  <si>
    <t>Mobiliteit snelladers aantal</t>
  </si>
  <si>
    <r>
      <t>Hoeveel snel</t>
    </r>
    <r>
      <rPr>
        <u/>
        <sz val="10"/>
        <rFont val="Calibri"/>
        <family val="2"/>
        <scheme val="minor"/>
      </rPr>
      <t>laders</t>
    </r>
    <r>
      <rPr>
        <sz val="10"/>
        <rFont val="Calibri"/>
        <family val="2"/>
        <scheme val="minor"/>
      </rPr>
      <t xml:space="preserve"> worden voorzien? [#]</t>
    </r>
  </si>
  <si>
    <t>Mobiliteit snelladers laadpunten</t>
  </si>
  <si>
    <r>
      <t>Hoeveel laad</t>
    </r>
    <r>
      <rPr>
        <u/>
        <sz val="10"/>
        <rFont val="Calibri"/>
        <family val="2"/>
        <scheme val="minor"/>
      </rPr>
      <t>punten</t>
    </r>
    <r>
      <rPr>
        <sz val="10"/>
        <rFont val="Calibri"/>
        <family val="2"/>
        <scheme val="minor"/>
      </rPr>
      <t xml:space="preserve"> zijn er per snellader (aantal auto's per snellader?) [#]</t>
    </r>
  </si>
  <si>
    <t>Mobiliteit snelladers jaartal</t>
  </si>
  <si>
    <t>Wanneer zijn de snelladers gerealiseerd? [jaartal]</t>
  </si>
  <si>
    <t>Mobiliteit laadpleinen</t>
  </si>
  <si>
    <t>Worden er laadpleinen voorzien? [selectie]*</t>
  </si>
  <si>
    <t>Mobiliteit laadpleinen aantal</t>
  </si>
  <si>
    <t>Hoeveel laadpleinen worden voorzien? [#]</t>
  </si>
  <si>
    <t>Mobiliteit laadpleinen laadpunten</t>
  </si>
  <si>
    <t>Hoeveel laadpunten per laadplein? [#]</t>
  </si>
  <si>
    <t>Mobiliteit laadpleinen jaartal</t>
  </si>
  <si>
    <t>Wanneer zijn de laadpleinen gerealiseerd? [jaartal]</t>
  </si>
  <si>
    <t>Identifier kolom F</t>
  </si>
  <si>
    <t>Overzicht van GIS-bestanden</t>
  </si>
  <si>
    <t xml:space="preserve">Hieronder een overzicht van de GIS-bestanden die meegestuurd moeten worden met dit invulformulier. </t>
  </si>
  <si>
    <t>Tekst</t>
  </si>
  <si>
    <t>Aan?</t>
  </si>
  <si>
    <r>
      <t xml:space="preserve">Indien de cel in kolom 'Naam GIS-bestand' </t>
    </r>
    <r>
      <rPr>
        <b/>
        <i/>
        <sz val="10"/>
        <color rgb="FFFF0000"/>
        <rFont val="Calibri"/>
        <family val="2"/>
        <scheme val="minor"/>
      </rPr>
      <t>rood</t>
    </r>
    <r>
      <rPr>
        <i/>
        <sz val="10"/>
        <color theme="4"/>
        <rFont val="Calibri"/>
        <family val="2"/>
        <scheme val="minor"/>
      </rPr>
      <t xml:space="preserve"> is, dient er nog een naam toegevoegd te worden.</t>
    </r>
  </si>
  <si>
    <t>Naam GIS-bestand</t>
  </si>
  <si>
    <t>Afbakening gekozen deel van buurt</t>
  </si>
  <si>
    <t>Voorkeurslocaties benodigde energie-infrastructuur</t>
  </si>
  <si>
    <t>Deel van buurt met gekozen warmteoplossing 1</t>
  </si>
  <si>
    <t>Deel van buurt met gekozen warmteoplossing 2</t>
  </si>
  <si>
    <t>Deel van buurt met gekozen warmteoplossing 3</t>
  </si>
  <si>
    <t>Deel van buurt met gekozen warmteoplossing 4</t>
  </si>
  <si>
    <t>Warmtenet: ingetekend tracé</t>
  </si>
  <si>
    <t>Warmtenet: gasketels als piekvoorziening</t>
  </si>
  <si>
    <t>Warmtenet: centrale warmtepompen</t>
  </si>
  <si>
    <t>Geplande nieuwbouw in de buurt</t>
  </si>
  <si>
    <t>Duurzame opwek: gebiedsgerichte uitrol zon-op-dak</t>
  </si>
  <si>
    <t>Duurzame opwek: zon-op-grote-daken</t>
  </si>
  <si>
    <t>Duurzame opwek: collectieve duurzame energieopwekking 1</t>
  </si>
  <si>
    <t>Duurzame opwek: collectieve duurzame energieopwekking 2</t>
  </si>
  <si>
    <t>Mobiliteit: openbare laadpalen</t>
  </si>
  <si>
    <t>Mobiliteit: snelladers</t>
  </si>
  <si>
    <t>Mobiliteit: laadpleinen</t>
  </si>
  <si>
    <t>Veldnaam</t>
  </si>
  <si>
    <t>Waarden</t>
  </si>
  <si>
    <t>Type</t>
  </si>
  <si>
    <t>Verplicht</t>
  </si>
  <si>
    <t>Definitie</t>
  </si>
  <si>
    <t>ID</t>
  </si>
  <si>
    <t>Vrije invulling</t>
  </si>
  <si>
    <t>Integer</t>
  </si>
  <si>
    <t>Ja</t>
  </si>
  <si>
    <t>ID van het project</t>
  </si>
  <si>
    <t>Nm_buurt</t>
  </si>
  <si>
    <t>String</t>
  </si>
  <si>
    <t>Nee</t>
  </si>
  <si>
    <t>Naam van deel van de buurt</t>
  </si>
  <si>
    <t>Geometry</t>
  </si>
  <si>
    <t>Vlak</t>
  </si>
  <si>
    <t>Polygoon</t>
  </si>
  <si>
    <t>Ligging van het vlak</t>
  </si>
  <si>
    <t>Nm_locatie</t>
  </si>
  <si>
    <t>Naam van de locatie</t>
  </si>
  <si>
    <t>Deel van buurt met gekozen warmteoplossing</t>
  </si>
  <si>
    <t>Aant_won</t>
  </si>
  <si>
    <t>1-99999</t>
  </si>
  <si>
    <t>Het aantal woningen met de gekozen warmteoplossing</t>
  </si>
  <si>
    <t>Temp_nivo</t>
  </si>
  <si>
    <t>Laag / Hoog</t>
  </si>
  <si>
    <t>Evt. temperatuur van de AE-warmtepomp (als deze gekozen is)</t>
  </si>
  <si>
    <t>Wmt_tech</t>
  </si>
  <si>
    <t>All-electric warmtepomp / Hybride warmtepomp / Warmtenet / CV-ketel</t>
  </si>
  <si>
    <t>Gekozen warmteoplossing</t>
  </si>
  <si>
    <t>Nm_wmtnet</t>
  </si>
  <si>
    <t>Naam van het warmtenet</t>
  </si>
  <si>
    <t>HT / MT / ZT / ZLT</t>
  </si>
  <si>
    <t>Temperatuurniveau van het warmtenet</t>
  </si>
  <si>
    <t>Nm_ketel</t>
  </si>
  <si>
    <t>Naam van de gasketel</t>
  </si>
  <si>
    <t>Nm_wp</t>
  </si>
  <si>
    <t>Naam van de warmtepomp</t>
  </si>
  <si>
    <t>Het aantal nieuwbouwwoningen in de buurt</t>
  </si>
  <si>
    <t>s</t>
  </si>
  <si>
    <t>Het aantal woningen met de zon-op-dak</t>
  </si>
  <si>
    <t>Tot_verm</t>
  </si>
  <si>
    <t>&gt;1</t>
  </si>
  <si>
    <t>Het totale zon-op-dak vermogen voor alle woningen samen</t>
  </si>
  <si>
    <t>Aant_daken</t>
  </si>
  <si>
    <t>Het aantal daken met zonnepanelen</t>
  </si>
  <si>
    <t>Gem_verm</t>
  </si>
  <si>
    <t>Het gemiddelde zon-op-dak vermogen op deze daken</t>
  </si>
  <si>
    <t>Duurzame opwek: collectieve duurzame energieopwekking</t>
  </si>
  <si>
    <t>Het totale vermogen van de duurzame opwek</t>
  </si>
  <si>
    <t>Type_opwek</t>
  </si>
  <si>
    <t>Wind / Zon op veld / Zon op parkeerplaatsen / Groen gas</t>
  </si>
  <si>
    <t>Het type collectieve duurzame opwek</t>
  </si>
  <si>
    <t>Aant_ldpln</t>
  </si>
  <si>
    <t>Het aantal laadpalen</t>
  </si>
  <si>
    <t>Aant_ldpnt</t>
  </si>
  <si>
    <t>Het aantal laadpunten per laadpaal</t>
  </si>
  <si>
    <t>Aant_snldr</t>
  </si>
  <si>
    <t>Het aantal snelladers</t>
  </si>
  <si>
    <t>Aant_snpnt</t>
  </si>
  <si>
    <t>Het aantal laadpunten per snellader</t>
  </si>
  <si>
    <t>Aant_plein</t>
  </si>
  <si>
    <t>Het aantal laadpleinen</t>
  </si>
  <si>
    <t>Het aantal laadpunten per laadplein</t>
  </si>
  <si>
    <t>Versie control</t>
  </si>
  <si>
    <t>Versie</t>
  </si>
  <si>
    <t>Datum</t>
  </si>
  <si>
    <t>Veranderd door</t>
  </si>
  <si>
    <t>Organisatie</t>
  </si>
  <si>
    <t>Veranderingen</t>
  </si>
  <si>
    <t>Maarten Staats</t>
  </si>
  <si>
    <t>Enexis</t>
  </si>
  <si>
    <t>Eerste versie van het WUP invulformulier</t>
  </si>
  <si>
    <t>Laadpalen naar laadpunten veranderd en extra vraag of nagedacht is over ruimte</t>
  </si>
  <si>
    <t>Toevoegen vragen zon op dak groot + vraag om aantal laadpalen</t>
  </si>
  <si>
    <t>Verwerken commentaar werkgroep (o.a. zinnen aanpassen en opties toevoegen)</t>
  </si>
  <si>
    <t>Voorblad toegevoegd, extra feedbackronde verwerkt</t>
  </si>
  <si>
    <t>Extra punt uitleg buurcodes 2020 op voorblad</t>
  </si>
  <si>
    <t>Mart Bles &amp; Maarten Staats</t>
  </si>
  <si>
    <t>Omschrijving 'deel buurt', bestandsnamen GIS-bestanden &amp; automatisch opzoeken buurtcode</t>
  </si>
  <si>
    <t>Aanpassingen adhv besluit WGO (mail Rachel Marty 10 april 2024)</t>
  </si>
  <si>
    <t>Identifier</t>
  </si>
  <si>
    <t>Waarde</t>
  </si>
  <si>
    <t>Buurtcode</t>
  </si>
  <si>
    <t>Deel buurt</t>
  </si>
  <si>
    <t>Utiliteit soorten</t>
  </si>
  <si>
    <t>Warmteoplossing</t>
  </si>
  <si>
    <t>Bronnen warmtenet</t>
  </si>
  <si>
    <t>GIS bestanden</t>
  </si>
  <si>
    <t>Lst_DeelBuurt</t>
  </si>
  <si>
    <t>Lst_DuurzaamOpwek</t>
  </si>
  <si>
    <t>Lst_UtiliteitSoorten</t>
  </si>
  <si>
    <t>Lst_Organisatie</t>
  </si>
  <si>
    <t>Lst_Warmteoplossing</t>
  </si>
  <si>
    <t>Lst_Bronnen_warmtenet</t>
  </si>
  <si>
    <t>Lst_GIS_bestanden</t>
  </si>
  <si>
    <t>Gehele buurt</t>
  </si>
  <si>
    <t>Geen</t>
  </si>
  <si>
    <t>Autobedrijf</t>
  </si>
  <si>
    <t>Bewonersinitatief</t>
  </si>
  <si>
    <t>Lucht-water all-electric warmtepomp</t>
  </si>
  <si>
    <t>Aquathermie</t>
  </si>
  <si>
    <t>Wind</t>
  </si>
  <si>
    <t>Detailhandel</t>
  </si>
  <si>
    <t>Energiecoöperatie</t>
  </si>
  <si>
    <t>Grond-water all-electric warmtepomp</t>
  </si>
  <si>
    <t>Bio-energie</t>
  </si>
  <si>
    <t>Zon op veld</t>
  </si>
  <si>
    <t>Gezondheiszorg</t>
  </si>
  <si>
    <t>Gemeente</t>
  </si>
  <si>
    <t>Hybride warmtepomp</t>
  </si>
  <si>
    <t>Bodemenergie/WKO</t>
  </si>
  <si>
    <t>Zon op parkeerplaatsen</t>
  </si>
  <si>
    <t>Groothandel</t>
  </si>
  <si>
    <t>VVE</t>
  </si>
  <si>
    <t>Warmtenet</t>
  </si>
  <si>
    <t>Geothermie</t>
  </si>
  <si>
    <t>Groen gas</t>
  </si>
  <si>
    <t>Horeca</t>
  </si>
  <si>
    <t>Woningcorporatie</t>
  </si>
  <si>
    <t>CV-ketel</t>
  </si>
  <si>
    <t>Kantoor</t>
  </si>
  <si>
    <t>Overig</t>
  </si>
  <si>
    <t>Ja/nee</t>
  </si>
  <si>
    <t>Vermogen opwek</t>
  </si>
  <si>
    <t>Onderwijs</t>
  </si>
  <si>
    <t>Temp warmtenet</t>
  </si>
  <si>
    <t>Warmteoplossing nieuwbouw</t>
  </si>
  <si>
    <t>Restwarmte</t>
  </si>
  <si>
    <t>Lst_JaNee</t>
  </si>
  <si>
    <t>Lst_VermogenOpwek</t>
  </si>
  <si>
    <t>Lst_WarmtenetTemp</t>
  </si>
  <si>
    <t>Lst_Warmte_Nieuwbouw</t>
  </si>
  <si>
    <t>Zonnewarmte</t>
  </si>
  <si>
    <t>0 - 1.75 MW</t>
  </si>
  <si>
    <t>Recreatie</t>
  </si>
  <si>
    <t>HT (&lt;75 °C)</t>
  </si>
  <si>
    <t>1.75 - 6 MW</t>
  </si>
  <si>
    <t>Zwembad</t>
  </si>
  <si>
    <t>MT (55-75 °C)</t>
  </si>
  <si>
    <t>&gt;6 MW</t>
  </si>
  <si>
    <t>LT (30-55 °C)</t>
  </si>
  <si>
    <t>ZLT (10-30 °C)</t>
  </si>
  <si>
    <t>HT-warmtenet (&lt;75 °C)</t>
  </si>
  <si>
    <t>MT-warmtenet (55-75 °C)</t>
  </si>
  <si>
    <t>Temp warmtepomp</t>
  </si>
  <si>
    <t>LT-warmtenet (30-55 °C)</t>
  </si>
  <si>
    <t>Lst_WarmtepompTemp</t>
  </si>
  <si>
    <t>ZLT-warmtenet (10-30 °C)</t>
  </si>
  <si>
    <t>Lengte buurtcode</t>
  </si>
  <si>
    <t>Voorzetsel buurtcode</t>
  </si>
  <si>
    <t>Laag (tot 55 °C)</t>
  </si>
  <si>
    <t>CV-ketel op duurzaam gas</t>
  </si>
  <si>
    <t>BU</t>
  </si>
  <si>
    <t>Hoog (boven 55 °C)</t>
  </si>
  <si>
    <t>BU0</t>
  </si>
  <si>
    <t>BU00</t>
  </si>
  <si>
    <t>BU000</t>
  </si>
  <si>
    <t>Keuze gemeente:</t>
  </si>
  <si>
    <t>Lst_Buurten</t>
  </si>
  <si>
    <t>Lst_Buurtcode</t>
  </si>
  <si>
    <t>Lst_Gemeente</t>
  </si>
  <si>
    <t>#</t>
  </si>
  <si>
    <t>Gemeentenaam</t>
  </si>
  <si>
    <t>Buurtnaam</t>
  </si>
  <si>
    <t>Buurtcode totaal</t>
  </si>
  <si>
    <t>Buurten binnen gemeente</t>
  </si>
  <si>
    <t>Gemeente uniek</t>
  </si>
  <si>
    <t>Aa en Hunze</t>
  </si>
  <si>
    <t>Amen</t>
  </si>
  <si>
    <t>Anderen</t>
  </si>
  <si>
    <t>Aalsmeer</t>
  </si>
  <si>
    <t>Anloo</t>
  </si>
  <si>
    <t>Aalten</t>
  </si>
  <si>
    <t>Annen</t>
  </si>
  <si>
    <t>Achtkarspelen</t>
  </si>
  <si>
    <t>Annerveenschekanaal</t>
  </si>
  <si>
    <t>Alblasserdam</t>
  </si>
  <si>
    <t>Ballo</t>
  </si>
  <si>
    <t>Albrandswaard</t>
  </si>
  <si>
    <t>Bonnerveen</t>
  </si>
  <si>
    <t>Alkmaar</t>
  </si>
  <si>
    <t>Deurze</t>
  </si>
  <si>
    <t>Almelo</t>
  </si>
  <si>
    <t>Eext</t>
  </si>
  <si>
    <t>Almere</t>
  </si>
  <si>
    <t>Eexterveen</t>
  </si>
  <si>
    <t>Alphen aan den Rijn</t>
  </si>
  <si>
    <t>Eexterveenschekanaal</t>
  </si>
  <si>
    <t>Alphen-Chaam</t>
  </si>
  <si>
    <t>Eexterzandvoort</t>
  </si>
  <si>
    <t>Altena</t>
  </si>
  <si>
    <t>Ekehaar</t>
  </si>
  <si>
    <t>Ameland</t>
  </si>
  <si>
    <t>Gasselte</t>
  </si>
  <si>
    <t>Amersfoort</t>
  </si>
  <si>
    <t>Gasselterboerveen</t>
  </si>
  <si>
    <t>Amstelveen</t>
  </si>
  <si>
    <t>Gasselterboerveenschemond</t>
  </si>
  <si>
    <t>Amsterdam</t>
  </si>
  <si>
    <t>Gasselternijveen</t>
  </si>
  <si>
    <t>Apeldoorn</t>
  </si>
  <si>
    <t>Gasselternijveenschemond</t>
  </si>
  <si>
    <t>Gasteren</t>
  </si>
  <si>
    <t>Arnhem</t>
  </si>
  <si>
    <t>Gieten</t>
  </si>
  <si>
    <t>Assen</t>
  </si>
  <si>
    <t>Gieterveen</t>
  </si>
  <si>
    <t>Asten</t>
  </si>
  <si>
    <t>Grolloo</t>
  </si>
  <si>
    <t>Baarle-Nassau</t>
  </si>
  <si>
    <t>Kostvlies</t>
  </si>
  <si>
    <t>Baarn</t>
  </si>
  <si>
    <t>Nieuw-Annerveen</t>
  </si>
  <si>
    <t>Barendrecht</t>
  </si>
  <si>
    <t>Nieuwediep</t>
  </si>
  <si>
    <t>Barneveld</t>
  </si>
  <si>
    <t>Nijlande</t>
  </si>
  <si>
    <t>Beek</t>
  </si>
  <si>
    <t>Oud-Annerveen</t>
  </si>
  <si>
    <t>Beekdaelen</t>
  </si>
  <si>
    <t>Rolde</t>
  </si>
  <si>
    <t>Schipborg</t>
  </si>
  <si>
    <t>Beesel</t>
  </si>
  <si>
    <t>Schoonloo</t>
  </si>
  <si>
    <t>Berg en Dal</t>
  </si>
  <si>
    <t>Spijkerboor</t>
  </si>
  <si>
    <t>Bergeijk</t>
  </si>
  <si>
    <t>Verspreide huizen Anderen</t>
  </si>
  <si>
    <t>Bergen (L.)</t>
  </si>
  <si>
    <t>Verspreide huizen Anloo</t>
  </si>
  <si>
    <t>Bergen (NH.)</t>
  </si>
  <si>
    <t>Verspreide huizen Annen</t>
  </si>
  <si>
    <t>Bergen op Zoom</t>
  </si>
  <si>
    <t>Verspreide huizen Annerveenschekanaal</t>
  </si>
  <si>
    <t>Berkelland</t>
  </si>
  <si>
    <t>Verspreide huizen Eext</t>
  </si>
  <si>
    <t>Bernheze</t>
  </si>
  <si>
    <t>Verspreide huizen Eexterveen</t>
  </si>
  <si>
    <t>Best</t>
  </si>
  <si>
    <t>Verspreide huizen Eexterveenschekanaal</t>
  </si>
  <si>
    <t>Beuningen</t>
  </si>
  <si>
    <t>Verspreide huizen Eexterzandvoort</t>
  </si>
  <si>
    <t>Beverwijk</t>
  </si>
  <si>
    <t>Verspreide huizen Ekehaar</t>
  </si>
  <si>
    <t>Bladel</t>
  </si>
  <si>
    <t>Verspreide huizen Gasselte</t>
  </si>
  <si>
    <t>Blaricum</t>
  </si>
  <si>
    <t>Verspreide huizen Gasselternijveen</t>
  </si>
  <si>
    <t>Bloemendaal</t>
  </si>
  <si>
    <t>Verspreide huizen Gasselternijveenschemond</t>
  </si>
  <si>
    <t>Bodegraven-Reeuwijk</t>
  </si>
  <si>
    <t>Verspreide huizen Gasteren</t>
  </si>
  <si>
    <t>Boekel</t>
  </si>
  <si>
    <t>Verspreide huizen Gieten</t>
  </si>
  <si>
    <t>Borger-Odoorn</t>
  </si>
  <si>
    <t>Verspreide huizen Gieterveen</t>
  </si>
  <si>
    <t>Borne</t>
  </si>
  <si>
    <t>Verspreide huizen Grolloo</t>
  </si>
  <si>
    <t>Borsele</t>
  </si>
  <si>
    <t>Verspreide huizen Nieuw-Annerveen</t>
  </si>
  <si>
    <t>Verspreide huizen Nooitgedacht</t>
  </si>
  <si>
    <t>Boxtel</t>
  </si>
  <si>
    <t>Verspreide huizen Oud-Annerveen</t>
  </si>
  <si>
    <t>Breda</t>
  </si>
  <si>
    <t>Verspreide huizen Papenvoort</t>
  </si>
  <si>
    <t>Brielle</t>
  </si>
  <si>
    <t>Verspreide huizen Rolde</t>
  </si>
  <si>
    <t>Bronckhorst</t>
  </si>
  <si>
    <t>Verspreide huizen Schipborg</t>
  </si>
  <si>
    <t>Brummen</t>
  </si>
  <si>
    <t>Verspreide huizen Spijkerboor</t>
  </si>
  <si>
    <t>Brunssum</t>
  </si>
  <si>
    <t>Bovenlanden</t>
  </si>
  <si>
    <t>Bunnik</t>
  </si>
  <si>
    <t>Centrum</t>
  </si>
  <si>
    <t>Bunschoten</t>
  </si>
  <si>
    <t>Greenpark</t>
  </si>
  <si>
    <t>Buren</t>
  </si>
  <si>
    <t>Hornmeer</t>
  </si>
  <si>
    <t>Capelle aan den IJssel</t>
  </si>
  <si>
    <t>Kudelstaart</t>
  </si>
  <si>
    <t>Castricum</t>
  </si>
  <si>
    <t>Oosteinde</t>
  </si>
  <si>
    <t>Coevorden</t>
  </si>
  <si>
    <t>Schinkelpolder</t>
  </si>
  <si>
    <t>Cranendonck</t>
  </si>
  <si>
    <t>Stommeer</t>
  </si>
  <si>
    <t>Uiterweg</t>
  </si>
  <si>
    <t>Culemborg</t>
  </si>
  <si>
    <t>Aalten Kern 't Kobus</t>
  </si>
  <si>
    <t>Dalfsen</t>
  </si>
  <si>
    <t>Aalten-kern Centrum</t>
  </si>
  <si>
    <t>Dantumadiel</t>
  </si>
  <si>
    <t>Aalten-kern Noord/Noordoost</t>
  </si>
  <si>
    <t>De Bilt</t>
  </si>
  <si>
    <t>Aalten-kern Oost</t>
  </si>
  <si>
    <t>De Fryske Marren</t>
  </si>
  <si>
    <t>Aalten-kern West</t>
  </si>
  <si>
    <t>De Ronde Venen</t>
  </si>
  <si>
    <t>Aalten-kern Zuid 1</t>
  </si>
  <si>
    <t>De Wolden</t>
  </si>
  <si>
    <t>Aalten-kern Zuid 2</t>
  </si>
  <si>
    <t>Delft</t>
  </si>
  <si>
    <t>Barlo-Kern</t>
  </si>
  <si>
    <t>Bredevoort</t>
  </si>
  <si>
    <t>Den Helder</t>
  </si>
  <si>
    <t>De Heurne-kern</t>
  </si>
  <si>
    <t>Deurne</t>
  </si>
  <si>
    <t>Dinxperlo Centrum/Oost</t>
  </si>
  <si>
    <t>Deventer</t>
  </si>
  <si>
    <t>Dinxperlo Noord</t>
  </si>
  <si>
    <t>Diemen</t>
  </si>
  <si>
    <t>Dinxperlo West</t>
  </si>
  <si>
    <t>Dinkelland</t>
  </si>
  <si>
    <t>Haart-kern</t>
  </si>
  <si>
    <t>Doesburg</t>
  </si>
  <si>
    <t>IJzerlo-kern</t>
  </si>
  <si>
    <t>Doetinchem</t>
  </si>
  <si>
    <t>Lintelo-kern</t>
  </si>
  <si>
    <t>Dongen</t>
  </si>
  <si>
    <t>Verspreide huizen Barlo</t>
  </si>
  <si>
    <t>Dordrecht</t>
  </si>
  <si>
    <t>Verspreide huizen Bredevoort</t>
  </si>
  <si>
    <t>Drechterland</t>
  </si>
  <si>
    <t>Verspreide huizen Dale</t>
  </si>
  <si>
    <t>Drimmelen</t>
  </si>
  <si>
    <t>Verspreide huizen Dalese Veld</t>
  </si>
  <si>
    <t>Dronten</t>
  </si>
  <si>
    <t>Verspreide huizen De Heurne</t>
  </si>
  <si>
    <t>Druten</t>
  </si>
  <si>
    <t>Verspreide huizen Dinxperlo</t>
  </si>
  <si>
    <t>Duiven</t>
  </si>
  <si>
    <t>Verspreide huizen Haart</t>
  </si>
  <si>
    <t>Echt-Susteren</t>
  </si>
  <si>
    <t>Verspreide huizen Het Zwanenbroek</t>
  </si>
  <si>
    <t>Edam-Volendam</t>
  </si>
  <si>
    <t>Verspreide huizen Heurne</t>
  </si>
  <si>
    <t>Ede</t>
  </si>
  <si>
    <t>Verspreide huizen Hollenberg</t>
  </si>
  <si>
    <t>Eemnes</t>
  </si>
  <si>
    <t>Verspreide huizen IJzerlo</t>
  </si>
  <si>
    <t>Eersel</t>
  </si>
  <si>
    <t>Verspreide huizen Lintelo</t>
  </si>
  <si>
    <t>Eijsden-Margraten</t>
  </si>
  <si>
    <t>Verspreide huizen ten westen van Aalten</t>
  </si>
  <si>
    <t>Eindhoven</t>
  </si>
  <si>
    <t>Augustinusga</t>
  </si>
  <si>
    <t>Elburg</t>
  </si>
  <si>
    <t>Boelenslaan</t>
  </si>
  <si>
    <t>Emmen</t>
  </si>
  <si>
    <t>Buitenpost</t>
  </si>
  <si>
    <t>Enkhuizen</t>
  </si>
  <si>
    <t>Drogeham</t>
  </si>
  <si>
    <t>Enschede</t>
  </si>
  <si>
    <t>Gerkesklooster</t>
  </si>
  <si>
    <t>Epe</t>
  </si>
  <si>
    <t>Harkema</t>
  </si>
  <si>
    <t>Ermelo</t>
  </si>
  <si>
    <t>Kootstertille</t>
  </si>
  <si>
    <t>Etten-Leur</t>
  </si>
  <si>
    <t>Stroobos</t>
  </si>
  <si>
    <t>Geertruidenberg</t>
  </si>
  <si>
    <t>Surhuisterveen</t>
  </si>
  <si>
    <t>Geldrop-Mierlo</t>
  </si>
  <si>
    <t>Surhuizum</t>
  </si>
  <si>
    <t>Gemert-Bakel</t>
  </si>
  <si>
    <t>Twijzel</t>
  </si>
  <si>
    <t>Gennep</t>
  </si>
  <si>
    <t>Twijzelerheide</t>
  </si>
  <si>
    <t>Gilze en Rijen</t>
  </si>
  <si>
    <t>Verspreide huizen Augustinusga</t>
  </si>
  <si>
    <t>Goeree-Overflakkee</t>
  </si>
  <si>
    <t>Verspreide huizen Boelenslaan</t>
  </si>
  <si>
    <t>Goes</t>
  </si>
  <si>
    <t>Verspreide huizen Buitenpost</t>
  </si>
  <si>
    <t>Goirle</t>
  </si>
  <si>
    <t>Verspreide huizen Drogeham</t>
  </si>
  <si>
    <t>Gooise Meren</t>
  </si>
  <si>
    <t>Verspreide huizen Gerkesklooster</t>
  </si>
  <si>
    <t>Gorinchem</t>
  </si>
  <si>
    <t>Verspreide huizen Harkema</t>
  </si>
  <si>
    <t>Gouda</t>
  </si>
  <si>
    <t>Verspreide huizen Kootstertille</t>
  </si>
  <si>
    <t>Verspreide huizen Stroobos</t>
  </si>
  <si>
    <t>Groningen</t>
  </si>
  <si>
    <t>Verspreide huizen Surhuisterveen</t>
  </si>
  <si>
    <t>Gulpen-Wittem</t>
  </si>
  <si>
    <t>Verspreide huizen Surhuizum</t>
  </si>
  <si>
    <t>Haaksbergen</t>
  </si>
  <si>
    <t>Verspreide huizen Twijzel</t>
  </si>
  <si>
    <t>Verspreide huizen Twijzelerheide</t>
  </si>
  <si>
    <t>Haarlem</t>
  </si>
  <si>
    <t>Blokweer Noord</t>
  </si>
  <si>
    <t>Haarlemmermeer</t>
  </si>
  <si>
    <t>Blokweer Zuid</t>
  </si>
  <si>
    <t>Halderberge</t>
  </si>
  <si>
    <t>Cortgene</t>
  </si>
  <si>
    <t>Hardenberg</t>
  </si>
  <si>
    <t>De Werven</t>
  </si>
  <si>
    <t>Harderwijk</t>
  </si>
  <si>
    <t>Dijk</t>
  </si>
  <si>
    <t>Hardinxveld-Giessendam</t>
  </si>
  <si>
    <t>Drentsebuurt</t>
  </si>
  <si>
    <t>Harlingen</t>
  </si>
  <si>
    <t>Florabuurt</t>
  </si>
  <si>
    <t>Hattem</t>
  </si>
  <si>
    <t>Groene Long</t>
  </si>
  <si>
    <t>Heemskerk</t>
  </si>
  <si>
    <t>Hoogendijk</t>
  </si>
  <si>
    <t>Heemstede</t>
  </si>
  <si>
    <t>kerkbuurt</t>
  </si>
  <si>
    <t>Heerde</t>
  </si>
  <si>
    <t>Klein Alblas</t>
  </si>
  <si>
    <t>Heerenveen</t>
  </si>
  <si>
    <t>Middelland</t>
  </si>
  <si>
    <t>Nieuw Kinderdijk</t>
  </si>
  <si>
    <t>Heerlen</t>
  </si>
  <si>
    <t>Nieuwland</t>
  </si>
  <si>
    <t>Heeze-Leende</t>
  </si>
  <si>
    <t>Oranjebuurt</t>
  </si>
  <si>
    <t>Heiloo</t>
  </si>
  <si>
    <t>Polder Blokweer</t>
  </si>
  <si>
    <t>Hellendoorn</t>
  </si>
  <si>
    <t>Polder Kortland</t>
  </si>
  <si>
    <t>Polder Souburgh</t>
  </si>
  <si>
    <t>Helmond</t>
  </si>
  <si>
    <t>Polder Vinkenwaard</t>
  </si>
  <si>
    <t>Hendrik-Ido-Ambacht</t>
  </si>
  <si>
    <t>Polderbuurt</t>
  </si>
  <si>
    <t>Hengelo</t>
  </si>
  <si>
    <t>Redersbuurt</t>
  </si>
  <si>
    <t>Het Hogeland</t>
  </si>
  <si>
    <t>Rivierenbuurt</t>
  </si>
  <si>
    <t>Heumen</t>
  </si>
  <si>
    <t>Schildersbuurt</t>
  </si>
  <si>
    <t>Heusden</t>
  </si>
  <si>
    <t>Schrijversbuurt</t>
  </si>
  <si>
    <t>Hillegom</t>
  </si>
  <si>
    <t>Staatsliedenbuurt</t>
  </si>
  <si>
    <t>Hilvarenbeek</t>
  </si>
  <si>
    <t>Vinkenwaard</t>
  </si>
  <si>
    <t>Hilversum</t>
  </si>
  <si>
    <t>Vogelbuurt</t>
  </si>
  <si>
    <t>Hoeksche Waard</t>
  </si>
  <si>
    <t>Waterland</t>
  </si>
  <si>
    <t>Hof van Twente</t>
  </si>
  <si>
    <t>Zeelt</t>
  </si>
  <si>
    <t>Hollands Kroon</t>
  </si>
  <si>
    <t>Beatrixstraat</t>
  </si>
  <si>
    <t>Hoogeveen</t>
  </si>
  <si>
    <t>Buitengebied</t>
  </si>
  <si>
    <t>Hoorn</t>
  </si>
  <si>
    <t>Buitengebied Poortugaal</t>
  </si>
  <si>
    <t>Horst aan de Maas</t>
  </si>
  <si>
    <t>Buitengebied Rhoon-Noord</t>
  </si>
  <si>
    <t>Houten</t>
  </si>
  <si>
    <t>Buitengebied Rhoon-Zuid</t>
  </si>
  <si>
    <t>Huizen</t>
  </si>
  <si>
    <t>De Eilanden</t>
  </si>
  <si>
    <t>Hulst</t>
  </si>
  <si>
    <t>Distripark</t>
  </si>
  <si>
    <t>IJsselstein</t>
  </si>
  <si>
    <t>Driehoek</t>
  </si>
  <si>
    <t>Kaag en Braassem</t>
  </si>
  <si>
    <t>Ghijseland</t>
  </si>
  <si>
    <t>Kampen</t>
  </si>
  <si>
    <t>Kijvelanden</t>
  </si>
  <si>
    <t>Kapelle</t>
  </si>
  <si>
    <t>Landweg</t>
  </si>
  <si>
    <t>Katwijk</t>
  </si>
  <si>
    <t>Overhoeken</t>
  </si>
  <si>
    <t>Kerkrade</t>
  </si>
  <si>
    <t>Park Rhoon</t>
  </si>
  <si>
    <t>Koggenland</t>
  </si>
  <si>
    <t>Polder Albrandswaard</t>
  </si>
  <si>
    <t>Krimpen aan den IJssel</t>
  </si>
  <si>
    <t>Poortugaal</t>
  </si>
  <si>
    <t>Krimpenerwaard</t>
  </si>
  <si>
    <t>Poortugaal Zuid</t>
  </si>
  <si>
    <t>Laarbeek</t>
  </si>
  <si>
    <t>Poortugaal-Centrum</t>
  </si>
  <si>
    <t>Portland-Centrum</t>
  </si>
  <si>
    <t>Landgraaf</t>
  </si>
  <si>
    <t>Portland-Koedoodzone</t>
  </si>
  <si>
    <t>Landsmeer</t>
  </si>
  <si>
    <t>Rhoon Noord</t>
  </si>
  <si>
    <t>Rhoon-Centrum</t>
  </si>
  <si>
    <t>Lansingerland</t>
  </si>
  <si>
    <t>Rhoon-Zuidoost</t>
  </si>
  <si>
    <t>Laren</t>
  </si>
  <si>
    <t>Tijsjesdijk</t>
  </si>
  <si>
    <t>Leeuwarden</t>
  </si>
  <si>
    <t>Valckesteyn</t>
  </si>
  <si>
    <t>Leiden</t>
  </si>
  <si>
    <t>Wijkpark Portland</t>
  </si>
  <si>
    <t>Leiderdorp</t>
  </si>
  <si>
    <t>Zwaardijk-Kruisdijk</t>
  </si>
  <si>
    <t>Leidschendam-Voorburg</t>
  </si>
  <si>
    <t>Bergerhof en Blaeustraatkwartier</t>
  </si>
  <si>
    <t>Lelystad</t>
  </si>
  <si>
    <t>Bergermeer</t>
  </si>
  <si>
    <t>Leudal</t>
  </si>
  <si>
    <t>Bergerwegkwartier</t>
  </si>
  <si>
    <t>Leusden</t>
  </si>
  <si>
    <t>Beverkoog</t>
  </si>
  <si>
    <t>Lingewaard</t>
  </si>
  <si>
    <t>Binnenstad-Oost</t>
  </si>
  <si>
    <t>Lisse</t>
  </si>
  <si>
    <t>Binnenstad-West</t>
  </si>
  <si>
    <t>Lochem</t>
  </si>
  <si>
    <t>Bloemwijk en Zocherkwartier</t>
  </si>
  <si>
    <t>Loon op Zand</t>
  </si>
  <si>
    <t>Boekelermeer-Noord</t>
  </si>
  <si>
    <t>Lopik</t>
  </si>
  <si>
    <t>Boekelermeer-Zuid</t>
  </si>
  <si>
    <t>Loppersum</t>
  </si>
  <si>
    <t>Burgemeesterskwartier</t>
  </si>
  <si>
    <t>Losser</t>
  </si>
  <si>
    <t>Cranenbroek</t>
  </si>
  <si>
    <t>Maasdriel</t>
  </si>
  <si>
    <t>Daalmeer-Noordoost</t>
  </si>
  <si>
    <t>Maasgouw</t>
  </si>
  <si>
    <t>Daalmeer-Noordwest</t>
  </si>
  <si>
    <t>Maassluis</t>
  </si>
  <si>
    <t>Daalmeer-Zuidoost</t>
  </si>
  <si>
    <t>Maastricht</t>
  </si>
  <si>
    <t>Daalmeer-Zuidwest</t>
  </si>
  <si>
    <t>Medemblik</t>
  </si>
  <si>
    <t>De Hoef I en II</t>
  </si>
  <si>
    <t>Meerssen</t>
  </si>
  <si>
    <t>De Hoef III en IV</t>
  </si>
  <si>
    <t>Meierijstad</t>
  </si>
  <si>
    <t>De Horn-Noord</t>
  </si>
  <si>
    <t>Meppel</t>
  </si>
  <si>
    <t>De Horn-Zuid</t>
  </si>
  <si>
    <t>Middelburg</t>
  </si>
  <si>
    <t>De Mare</t>
  </si>
  <si>
    <t>Midden-Delfland</t>
  </si>
  <si>
    <t>De Nollen</t>
  </si>
  <si>
    <t>Midden-Drenthe</t>
  </si>
  <si>
    <t>De Rijp</t>
  </si>
  <si>
    <t>Midden-Groningen</t>
  </si>
  <si>
    <t>Dillenburg en Stadhouderskwartier</t>
  </si>
  <si>
    <t>Driehuizen</t>
  </si>
  <si>
    <t>Moerdijk</t>
  </si>
  <si>
    <t>Emmakwartier</t>
  </si>
  <si>
    <t>Molenlanden</t>
  </si>
  <si>
    <t>Graft</t>
  </si>
  <si>
    <t>Montferland</t>
  </si>
  <si>
    <t>Grootschermer</t>
  </si>
  <si>
    <t>Montfoort</t>
  </si>
  <si>
    <t>Huiswaard-1-Zuid</t>
  </si>
  <si>
    <t>Mook en Middelaar</t>
  </si>
  <si>
    <t>Huiswaard-2-Oost</t>
  </si>
  <si>
    <t>Neder-Betuwe</t>
  </si>
  <si>
    <t>Huiswaard-2-West</t>
  </si>
  <si>
    <t>Nederweert</t>
  </si>
  <si>
    <t>Koedijk en De Weijdt</t>
  </si>
  <si>
    <t>Nieuwegein</t>
  </si>
  <si>
    <t>Kooimeer</t>
  </si>
  <si>
    <t>Nieuwkoop</t>
  </si>
  <si>
    <t>Landelijk gebied Noord</t>
  </si>
  <si>
    <t>Nijkerk</t>
  </si>
  <si>
    <t>Landelijk gebied-West</t>
  </si>
  <si>
    <t>Nijmegen</t>
  </si>
  <si>
    <t>Markenbinnen</t>
  </si>
  <si>
    <t>Nissewaard</t>
  </si>
  <si>
    <t>Muiderwaard</t>
  </si>
  <si>
    <t>Noardeast-Fryslân</t>
  </si>
  <si>
    <t>Nassaukwartier en Hout</t>
  </si>
  <si>
    <t>Noord-Beveland</t>
  </si>
  <si>
    <t>Noordeinde</t>
  </si>
  <si>
    <t>Noordenveld</t>
  </si>
  <si>
    <t>Oosterhout</t>
  </si>
  <si>
    <t>Noordoostpolder</t>
  </si>
  <si>
    <t>Oost-Graftdijk</t>
  </si>
  <si>
    <t>Noordwijk</t>
  </si>
  <si>
    <t>Oranjepark</t>
  </si>
  <si>
    <t>Nuenen, Gerwen en Nederwetten</t>
  </si>
  <si>
    <t>Oterleek</t>
  </si>
  <si>
    <t>Nunspeet</t>
  </si>
  <si>
    <t>Oudorp-Centrum</t>
  </si>
  <si>
    <t>Oegstgeest</t>
  </si>
  <si>
    <t>Oudorperpolder-Midden</t>
  </si>
  <si>
    <t>Oirschot</t>
  </si>
  <si>
    <t>Oudorperpolder-Noord</t>
  </si>
  <si>
    <t>Oisterwijk</t>
  </si>
  <si>
    <t>Oudorperpolder-Zuid</t>
  </si>
  <si>
    <t>Oldambt</t>
  </si>
  <si>
    <t>Oudorp-Noord en Oudorp-Oost</t>
  </si>
  <si>
    <t>Oldebroek</t>
  </si>
  <si>
    <t>Oud-Overdie</t>
  </si>
  <si>
    <t>Oldenzaal</t>
  </si>
  <si>
    <t>Oud-Rochdale</t>
  </si>
  <si>
    <t>Olst-Wijhe</t>
  </si>
  <si>
    <t>Overdie-Oost</t>
  </si>
  <si>
    <t>Ommen</t>
  </si>
  <si>
    <t>Overdie-West</t>
  </si>
  <si>
    <t>Oost Gelre</t>
  </si>
  <si>
    <t>Overstad</t>
  </si>
  <si>
    <t>Rekerbuurt en Ooievaarsnest</t>
  </si>
  <si>
    <t>Ooststellingwerf</t>
  </si>
  <si>
    <t>Schermereiland en Omval</t>
  </si>
  <si>
    <t>Oostzaan</t>
  </si>
  <si>
    <t>Schermerhorn</t>
  </si>
  <si>
    <t>Opmeer</t>
  </si>
  <si>
    <t>Spoorbuurt</t>
  </si>
  <si>
    <t>Opsterland</t>
  </si>
  <si>
    <t>Staatsliedenkwartier en Landstraten</t>
  </si>
  <si>
    <t>Oss</t>
  </si>
  <si>
    <t>Starnmeer</t>
  </si>
  <si>
    <t>Oude IJsselstreek</t>
  </si>
  <si>
    <t>Stompetoren</t>
  </si>
  <si>
    <t>Ouder-Amstel</t>
  </si>
  <si>
    <t>'t Rak-Noord</t>
  </si>
  <si>
    <t>Oudewater</t>
  </si>
  <si>
    <t>'t Rak-Zuid</t>
  </si>
  <si>
    <t>Overbetuwe</t>
  </si>
  <si>
    <t>Papendrecht</t>
  </si>
  <si>
    <t>Vroonermeer-Noord</t>
  </si>
  <si>
    <t>Peel en Maas</t>
  </si>
  <si>
    <t>Vroonermeer-Zuid</t>
  </si>
  <si>
    <t>Pekela</t>
  </si>
  <si>
    <t>West-Graftdijk</t>
  </si>
  <si>
    <t>Pijnacker-Nootdorp</t>
  </si>
  <si>
    <t>Zuidschermer</t>
  </si>
  <si>
    <t>Purmerend</t>
  </si>
  <si>
    <t>Putten</t>
  </si>
  <si>
    <t>Raalte</t>
  </si>
  <si>
    <t>Aalderinkshoek Noordoost</t>
  </si>
  <si>
    <t>Reimerswaal</t>
  </si>
  <si>
    <t>Aalderinkshoek Noordwest</t>
  </si>
  <si>
    <t>Renkum</t>
  </si>
  <si>
    <t>Aalderinkshoek Zuidoost</t>
  </si>
  <si>
    <t>Renswoude</t>
  </si>
  <si>
    <t>Aalderinkshoek Zuidwest</t>
  </si>
  <si>
    <t>Reusel-De Mierden</t>
  </si>
  <si>
    <t>Achterlanden en omgeving</t>
  </si>
  <si>
    <t>Rheden</t>
  </si>
  <si>
    <t>Arendsboer en omgeving Noord</t>
  </si>
  <si>
    <t>Rhenen</t>
  </si>
  <si>
    <t>Ridderkerk</t>
  </si>
  <si>
    <t>Bedrijvenpark Twente</t>
  </si>
  <si>
    <t>Rijssen-Holten</t>
  </si>
  <si>
    <t>Beeklust</t>
  </si>
  <si>
    <t>Rijswijk</t>
  </si>
  <si>
    <t>Binnenstad-Noord</t>
  </si>
  <si>
    <t>Roerdalen</t>
  </si>
  <si>
    <t>Binnenstad-Zuid</t>
  </si>
  <si>
    <t>Roermond</t>
  </si>
  <si>
    <t>Boomplaats</t>
  </si>
  <si>
    <t>Roosendaal</t>
  </si>
  <si>
    <t>Rotterdam</t>
  </si>
  <si>
    <t>Rozendaal</t>
  </si>
  <si>
    <t>Bornsestraat en omgeving Zuid</t>
  </si>
  <si>
    <t>Rucphen</t>
  </si>
  <si>
    <t>Schagen</t>
  </si>
  <si>
    <t>Drakensteyn en omgeving</t>
  </si>
  <si>
    <t>Scherpenzeel</t>
  </si>
  <si>
    <t>Groeneveld</t>
  </si>
  <si>
    <t>Schiedam</t>
  </si>
  <si>
    <t>Havezathe</t>
  </si>
  <si>
    <t>Schiermonnikoog</t>
  </si>
  <si>
    <t>Schouwen-Duiveland</t>
  </si>
  <si>
    <t>'s-Gravenhage</t>
  </si>
  <si>
    <t>Huttenveld</t>
  </si>
  <si>
    <t>'s-Hertogenbosch</t>
  </si>
  <si>
    <t>Java en omgeving</t>
  </si>
  <si>
    <t>Simpelveld</t>
  </si>
  <si>
    <t>Kanaalzijde</t>
  </si>
  <si>
    <t>Sint Anthonis</t>
  </si>
  <si>
    <t>Kerkelanden</t>
  </si>
  <si>
    <t>Sint-Michielsgestel</t>
  </si>
  <si>
    <t>Sittard-Geleen</t>
  </si>
  <si>
    <t>Sliedrecht</t>
  </si>
  <si>
    <t>Sluis</t>
  </si>
  <si>
    <t>Smallingerland</t>
  </si>
  <si>
    <t>Maardijk</t>
  </si>
  <si>
    <t>Soest</t>
  </si>
  <si>
    <t>Markgraven</t>
  </si>
  <si>
    <t>Someren</t>
  </si>
  <si>
    <t>Son en Breugel</t>
  </si>
  <si>
    <t>Stadskanaal</t>
  </si>
  <si>
    <t>Nijrees</t>
  </si>
  <si>
    <t>Staphorst</t>
  </si>
  <si>
    <t>Ootmarsumsestraat en omgeving</t>
  </si>
  <si>
    <t>Stede Broec</t>
  </si>
  <si>
    <t>Steenbergen</t>
  </si>
  <si>
    <t>Steenwijkerland</t>
  </si>
  <si>
    <t>Stein</t>
  </si>
  <si>
    <t>Stichtse Vecht</t>
  </si>
  <si>
    <t>Paradijs</t>
  </si>
  <si>
    <t>Terneuzen</t>
  </si>
  <si>
    <t>Parkweg en omgeving</t>
  </si>
  <si>
    <t>Terschelling</t>
  </si>
  <si>
    <t>Texel</t>
  </si>
  <si>
    <t>Teylingen</t>
  </si>
  <si>
    <t>Rohof en omgeving</t>
  </si>
  <si>
    <t>Tholen</t>
  </si>
  <si>
    <t>Rumerslanden</t>
  </si>
  <si>
    <t>Tiel</t>
  </si>
  <si>
    <t>Tilburg</t>
  </si>
  <si>
    <t>Tubbergen</t>
  </si>
  <si>
    <t>Twenterand</t>
  </si>
  <si>
    <t>Tynaarlo</t>
  </si>
  <si>
    <t>Ulk en omgeving</t>
  </si>
  <si>
    <t>Tytsjerksteradiel</t>
  </si>
  <si>
    <t>Veenelanden</t>
  </si>
  <si>
    <t>Uitgeest</t>
  </si>
  <si>
    <t>Verspreide huizen wijk 11</t>
  </si>
  <si>
    <t>Uithoorn</t>
  </si>
  <si>
    <t>Verspreide huizen wijk 12</t>
  </si>
  <si>
    <t>Urk</t>
  </si>
  <si>
    <t>Verspreide huizen wijk 13</t>
  </si>
  <si>
    <t>Utrecht</t>
  </si>
  <si>
    <t>Verspreide huizen wijk 14</t>
  </si>
  <si>
    <t>Utrechtse Heuvelrug</t>
  </si>
  <si>
    <t>Verspreide huizen wijk 19</t>
  </si>
  <si>
    <t>Vaals</t>
  </si>
  <si>
    <t>Valkenburg aan de Geul</t>
  </si>
  <si>
    <t>Verspreide huizen wijk 21</t>
  </si>
  <si>
    <t>Valkenswaard</t>
  </si>
  <si>
    <t>Vriezenveenseweg en omgeving Haghoek Oost</t>
  </si>
  <si>
    <t>Veendam</t>
  </si>
  <si>
    <t>Vriezenveenseweg en omgeving Haghoek West</t>
  </si>
  <si>
    <t>Veenendaal</t>
  </si>
  <si>
    <t>Veere</t>
  </si>
  <si>
    <t>Veldhoven</t>
  </si>
  <si>
    <t>Wonde en omgeving</t>
  </si>
  <si>
    <t>Velsen</t>
  </si>
  <si>
    <t>Zeven Bosjes</t>
  </si>
  <si>
    <t>Venlo</t>
  </si>
  <si>
    <t>Bloemenbuurt</t>
  </si>
  <si>
    <t>Venray</t>
  </si>
  <si>
    <t>Vijfheerenlanden</t>
  </si>
  <si>
    <t>Vlaardingen</t>
  </si>
  <si>
    <t>Vlieland</t>
  </si>
  <si>
    <t>Vlissingen</t>
  </si>
  <si>
    <t>Voerendaal</t>
  </si>
  <si>
    <t>Voorschoten</t>
  </si>
  <si>
    <t>Voorst</t>
  </si>
  <si>
    <t>Vught</t>
  </si>
  <si>
    <t>De Grienden</t>
  </si>
  <si>
    <t>Waadhoeke</t>
  </si>
  <si>
    <t>De Hoven</t>
  </si>
  <si>
    <t>Waalre</t>
  </si>
  <si>
    <t>Waalwijk</t>
  </si>
  <si>
    <t>Waddinxveen</t>
  </si>
  <si>
    <t>Wageningen</t>
  </si>
  <si>
    <t>Wassenaar</t>
  </si>
  <si>
    <t>De Velden</t>
  </si>
  <si>
    <t>Weert</t>
  </si>
  <si>
    <t>De Wierden</t>
  </si>
  <si>
    <t>West Betuwe</t>
  </si>
  <si>
    <t>West Maas en Waal</t>
  </si>
  <si>
    <t>Eilandenbuurt</t>
  </si>
  <si>
    <t>Westerkwartier</t>
  </si>
  <si>
    <t>Europakwartier</t>
  </si>
  <si>
    <t>Westerveld</t>
  </si>
  <si>
    <t>Westervoort</t>
  </si>
  <si>
    <t>Westerwolde</t>
  </si>
  <si>
    <t>Westland</t>
  </si>
  <si>
    <t>Weststellingwerf</t>
  </si>
  <si>
    <t>Wierden</t>
  </si>
  <si>
    <t>Indischebuurt</t>
  </si>
  <si>
    <t>Wijchen</t>
  </si>
  <si>
    <t>Wijdemeren</t>
  </si>
  <si>
    <t>Wijk bij Duurstede</t>
  </si>
  <si>
    <t>Winterswijk</t>
  </si>
  <si>
    <t>Woensdrecht</t>
  </si>
  <si>
    <t>Woerden</t>
  </si>
  <si>
    <t>Wormerland</t>
  </si>
  <si>
    <t>Molenbuurt</t>
  </si>
  <si>
    <t>Woudenberg</t>
  </si>
  <si>
    <t>Zaanstad</t>
  </si>
  <si>
    <t>Zaltbommel</t>
  </si>
  <si>
    <t>Zandvoort</t>
  </si>
  <si>
    <t>Zeewolde</t>
  </si>
  <si>
    <t>Olympiakwartier</t>
  </si>
  <si>
    <t>Zeist</t>
  </si>
  <si>
    <t>Zevenaar</t>
  </si>
  <si>
    <t>Zoetermeer</t>
  </si>
  <si>
    <t>Zoeterwoude</t>
  </si>
  <si>
    <t>Zuidplas</t>
  </si>
  <si>
    <t>Zundert</t>
  </si>
  <si>
    <t>Zutphen</t>
  </si>
  <si>
    <t>Zwartewaterland</t>
  </si>
  <si>
    <t>Zwijndrecht</t>
  </si>
  <si>
    <t>Parkwijk</t>
  </si>
  <si>
    <t>Zwolle</t>
  </si>
  <si>
    <t>Staatsliedenwijk</t>
  </si>
  <si>
    <t>Waterwijk</t>
  </si>
  <si>
    <t>Aarlanderveen Dorp</t>
  </si>
  <si>
    <t>Ambachtenbuurt-Oost</t>
  </si>
  <si>
    <t>Ambachtenbuurt-West</t>
  </si>
  <si>
    <t>Appelbuurt</t>
  </si>
  <si>
    <t>Archeon</t>
  </si>
  <si>
    <t>Bedrijventerrein De Schans I</t>
  </si>
  <si>
    <t>Bedrijventerrein De Schans II</t>
  </si>
  <si>
    <t>Bedrijventerrein Heimanswetering</t>
  </si>
  <si>
    <t>Bedrijventerrein Hoogewaard</t>
  </si>
  <si>
    <t>Bedrijventerrein Molenwetering</t>
  </si>
  <si>
    <t>Bedrijventerrein Rijnhaven-Oost</t>
  </si>
  <si>
    <t>Bedrijventerrein Rijnhaven-West</t>
  </si>
  <si>
    <t>Beerendrecht</t>
  </si>
  <si>
    <t>Benthuizen Dorp-Oost</t>
  </si>
  <si>
    <t>Benthuizen Dorp-West</t>
  </si>
  <si>
    <t>Bentwoud</t>
  </si>
  <si>
    <t>Biezen-Oost</t>
  </si>
  <si>
    <t>Biezen-West</t>
  </si>
  <si>
    <t>Bomenbuurt</t>
  </si>
  <si>
    <t>Bospark</t>
  </si>
  <si>
    <t>Botanicusbuurt</t>
  </si>
  <si>
    <t>Buitengebied Hazerswoude-Dorp</t>
  </si>
  <si>
    <t>Buitengebied Hazerswoude-Rijndijk</t>
  </si>
  <si>
    <t>Buitengebied Koudekerk aan den Rijn</t>
  </si>
  <si>
    <t>Burgemeester Visserpark</t>
  </si>
  <si>
    <t>Burgtenbuurt</t>
  </si>
  <si>
    <t>Componistenbuurt-Noord</t>
  </si>
  <si>
    <t>Componistenbuurt-Zuid</t>
  </si>
  <si>
    <t>De Bijlen</t>
  </si>
  <si>
    <t>De Burcht</t>
  </si>
  <si>
    <t>De Heul</t>
  </si>
  <si>
    <t>De Oude Wereld-Oost</t>
  </si>
  <si>
    <t>De Oude Wereld-West</t>
  </si>
  <si>
    <t>Draaistok</t>
  </si>
  <si>
    <t>Edelstenenbuurt</t>
  </si>
  <si>
    <t>Emmalaan</t>
  </si>
  <si>
    <t>Ericapark</t>
  </si>
  <si>
    <t>Europaplein</t>
  </si>
  <si>
    <t>Evenaar-Oost</t>
  </si>
  <si>
    <t>Evenaar-West</t>
  </si>
  <si>
    <t>Gnephoek</t>
  </si>
  <si>
    <t>Gouwsluis</t>
  </si>
  <si>
    <t>Groenoord</t>
  </si>
  <si>
    <t>Hazerswoude-Dorp-Oost</t>
  </si>
  <si>
    <t>Hazerswoude-Dorp-West</t>
  </si>
  <si>
    <t>Hazeveld</t>
  </si>
  <si>
    <t>Herenweg</t>
  </si>
  <si>
    <t>Heuvelweg</t>
  </si>
  <si>
    <t>Hoge Dijk</t>
  </si>
  <si>
    <t>Hooge Burch</t>
  </si>
  <si>
    <t>Hoogendoornlaan</t>
  </si>
  <si>
    <t>Horstenbuurt-Noord</t>
  </si>
  <si>
    <t>Horstenbuurt-Zuid</t>
  </si>
  <si>
    <t>Koudekerk aan den Rijn-Noord</t>
  </si>
  <si>
    <t>Koudekerk aan den Rijn-Zuid</t>
  </si>
  <si>
    <t>Kromme Aar</t>
  </si>
  <si>
    <t>Laag Boskoop</t>
  </si>
  <si>
    <t>Lijsterlaan</t>
  </si>
  <si>
    <t>Nesse</t>
  </si>
  <si>
    <t>Nieuwe Sloot</t>
  </si>
  <si>
    <t>Noordpolder</t>
  </si>
  <si>
    <t>Nuovaweg</t>
  </si>
  <si>
    <t>Paddestoelenbuurt</t>
  </si>
  <si>
    <t>Paradijslaan</t>
  </si>
  <si>
    <t>Planetenbuurt-Noord</t>
  </si>
  <si>
    <t>Planetenbuurt-Zuid</t>
  </si>
  <si>
    <t>Polderpeil-Oost</t>
  </si>
  <si>
    <t>Polderpeil-West</t>
  </si>
  <si>
    <t>Preludeweg</t>
  </si>
  <si>
    <t>Rhynenburch</t>
  </si>
  <si>
    <t>Ridderbuurt</t>
  </si>
  <si>
    <t>Rietveldse polder</t>
  </si>
  <si>
    <t>Rietveldsepad</t>
  </si>
  <si>
    <t>Rijndijk</t>
  </si>
  <si>
    <t>Rijneveld-Noord</t>
  </si>
  <si>
    <t>Rijneveld-Zuid</t>
  </si>
  <si>
    <t>Rijnoord</t>
  </si>
  <si>
    <t>Snijdelwijk</t>
  </si>
  <si>
    <t>Spoelwijk</t>
  </si>
  <si>
    <t>Steekterbuurt</t>
  </si>
  <si>
    <t>Steinenbuurt</t>
  </si>
  <si>
    <t>Stromenbuurt</t>
  </si>
  <si>
    <t>Van Boetzelaerstraat</t>
  </si>
  <si>
    <t>Voorofschebuurt</t>
  </si>
  <si>
    <t>Voorweg</t>
  </si>
  <si>
    <t>Vroonhoevebuurt</t>
  </si>
  <si>
    <t>Wagenburg</t>
  </si>
  <si>
    <t>Weidebloemenbuurt-Noord</t>
  </si>
  <si>
    <t>Weidebloemenbuurt-Zuid</t>
  </si>
  <si>
    <t>Weteringpark</t>
  </si>
  <si>
    <t>Woubrugseweg</t>
  </si>
  <si>
    <t>Zeeheldenbuurt</t>
  </si>
  <si>
    <t>Zefierzijde</t>
  </si>
  <si>
    <t>Zonnedauw</t>
  </si>
  <si>
    <t>Zonneveld</t>
  </si>
  <si>
    <t>Zuideinde</t>
  </si>
  <si>
    <t>Zuidwijk</t>
  </si>
  <si>
    <t>Zwammerdam Dorp</t>
  </si>
  <si>
    <t>Buitengebied Alphen</t>
  </si>
  <si>
    <t>Aalburg</t>
  </si>
  <si>
    <t>Almkerk oost</t>
  </si>
  <si>
    <t>Almkerk west</t>
  </si>
  <si>
    <t>Andel</t>
  </si>
  <si>
    <t>Babyloniënbroek</t>
  </si>
  <si>
    <t>Bedrijventerrein Rietdijk</t>
  </si>
  <si>
    <t>Bedrijventerrein Veen</t>
  </si>
  <si>
    <t>Bedrijventerrein Werkendam</t>
  </si>
  <si>
    <t>Buitengebied Almkerk noord</t>
  </si>
  <si>
    <t>Buitengebied Almkerk zuid</t>
  </si>
  <si>
    <t>Buitengebied Andel</t>
  </si>
  <si>
    <t>Buitengebied Babyloniënbroek</t>
  </si>
  <si>
    <t>Buitengebied Biesbosch</t>
  </si>
  <si>
    <t>Buitengebied Drongelen</t>
  </si>
  <si>
    <t>Buitengebied Dussen noord</t>
  </si>
  <si>
    <t>Buitengebied Dussen zuid</t>
  </si>
  <si>
    <t>Buitengebied Eethen</t>
  </si>
  <si>
    <t>Buitengebied Genderen</t>
  </si>
  <si>
    <t>Buitengebied Giessen</t>
  </si>
  <si>
    <t>Buitengebied Hank oost</t>
  </si>
  <si>
    <t>Buitengebied Hank west</t>
  </si>
  <si>
    <t>Buitengebied Meeuwen</t>
  </si>
  <si>
    <t>Buitengebied Nieuwendijk noordoost</t>
  </si>
  <si>
    <t>Buitengebied Nieuwendijk zuid</t>
  </si>
  <si>
    <t>Buitengebied Oostwaard</t>
  </si>
  <si>
    <t>Buitengebied Rijswijk (NB)</t>
  </si>
  <si>
    <t>Buitengebied Sleeuwijk</t>
  </si>
  <si>
    <t>Buitengebied Uitwijk</t>
  </si>
  <si>
    <t>Buitengebied Veen</t>
  </si>
  <si>
    <t>Buitengebied Waardhuizen</t>
  </si>
  <si>
    <t>Buitengebied Werkendam noord</t>
  </si>
  <si>
    <t>Buitengebied Werkendam zuid</t>
  </si>
  <si>
    <t>Buitengebied Wijk en Aalburg oost</t>
  </si>
  <si>
    <t>Buitengebied Wijk en Aalburg west</t>
  </si>
  <si>
    <t>Buitengebied Woudrichem</t>
  </si>
  <si>
    <t>Burchtpolder</t>
  </si>
  <si>
    <t>Centrum Werkendam</t>
  </si>
  <si>
    <t>Drongelen</t>
  </si>
  <si>
    <t>Dussen</t>
  </si>
  <si>
    <t>Eethen</t>
  </si>
  <si>
    <t>Genderen</t>
  </si>
  <si>
    <t>Giessen</t>
  </si>
  <si>
    <t>Hank</t>
  </si>
  <si>
    <t>Kurenpolder</t>
  </si>
  <si>
    <t>Meeuwen</t>
  </si>
  <si>
    <t>Nieuwendijk</t>
  </si>
  <si>
    <t>Oudendijk</t>
  </si>
  <si>
    <t>Rijswijk (NB)</t>
  </si>
  <si>
    <t>Sleeuwijk oost</t>
  </si>
  <si>
    <t>Sleeuwijk west</t>
  </si>
  <si>
    <t>Spijk</t>
  </si>
  <si>
    <t>Uitwijk</t>
  </si>
  <si>
    <t>Uppel</t>
  </si>
  <si>
    <t>Veen</t>
  </si>
  <si>
    <t>Veenseput</t>
  </si>
  <si>
    <t>Vervoornepolder noord</t>
  </si>
  <si>
    <t>Vervoornepolder zuid</t>
  </si>
  <si>
    <t>Waardhuizen</t>
  </si>
  <si>
    <t>Welgelegen</t>
  </si>
  <si>
    <t>Werkense polder</t>
  </si>
  <si>
    <t>Wijk</t>
  </si>
  <si>
    <t>Woudrichem noord</t>
  </si>
  <si>
    <t>Woudrichem zuid</t>
  </si>
  <si>
    <t>Ballum</t>
  </si>
  <si>
    <t>Hollum</t>
  </si>
  <si>
    <t>Nes</t>
  </si>
  <si>
    <t>Verspreide huizen Ballum</t>
  </si>
  <si>
    <t>Verspreide huizen Hollum</t>
  </si>
  <si>
    <t>Verspreide huizen Nes</t>
  </si>
  <si>
    <t>Architectenbuurt-Oost</t>
  </si>
  <si>
    <t>Architectenbuurt-West</t>
  </si>
  <si>
    <t>Bedrijventerrein Vathorst-Noord</t>
  </si>
  <si>
    <t>Bedrijventerrein Vathorst-Zuid</t>
  </si>
  <si>
    <t>Beestenmarkt</t>
  </si>
  <si>
    <t>Bieshaar-Noord</t>
  </si>
  <si>
    <t>Bieshaar-Zuid</t>
  </si>
  <si>
    <t>Bloeidaal</t>
  </si>
  <si>
    <t>Bloemenbuurt-Oost</t>
  </si>
  <si>
    <t>Bloemenbuurt-West</t>
  </si>
  <si>
    <t>Calveen</t>
  </si>
  <si>
    <t>Coelhorst</t>
  </si>
  <si>
    <t>De Biezen</t>
  </si>
  <si>
    <t>De Bik</t>
  </si>
  <si>
    <t>De Brand</t>
  </si>
  <si>
    <t>De Brinken</t>
  </si>
  <si>
    <t>De Driehoek</t>
  </si>
  <si>
    <t>De Ham</t>
  </si>
  <si>
    <t>De Hoef-Oost</t>
  </si>
  <si>
    <t>De Horsten</t>
  </si>
  <si>
    <t>De Lichtenberg</t>
  </si>
  <si>
    <t>De Plaatsen</t>
  </si>
  <si>
    <t>De Wieken</t>
  </si>
  <si>
    <t>Dorpskern Hooglanderveen</t>
  </si>
  <si>
    <t>Dorrestein</t>
  </si>
  <si>
    <t>Emiclaer</t>
  </si>
  <si>
    <t>Gildekwartier</t>
  </si>
  <si>
    <t>Groote Kreek</t>
  </si>
  <si>
    <t>Grote Haag</t>
  </si>
  <si>
    <t>Het Gein</t>
  </si>
  <si>
    <t>Hof</t>
  </si>
  <si>
    <t>Hoge Hoven</t>
  </si>
  <si>
    <t>Indische Buurt</t>
  </si>
  <si>
    <t>Juliana van Stolberg</t>
  </si>
  <si>
    <t>Klein Zwitserland</t>
  </si>
  <si>
    <t>Koperhorst</t>
  </si>
  <si>
    <t>Langenoord</t>
  </si>
  <si>
    <t>Lieve Vrouwekerkhof</t>
  </si>
  <si>
    <t>Muziekbuurt-Noord</t>
  </si>
  <si>
    <t>Muziekbuurt-Zuid</t>
  </si>
  <si>
    <t>Nieuwstraat</t>
  </si>
  <si>
    <t>Nimmerdor</t>
  </si>
  <si>
    <t>Podium</t>
  </si>
  <si>
    <t>Puntenburg</t>
  </si>
  <si>
    <t>Rivierenbuurt-Oost</t>
  </si>
  <si>
    <t>Rivierenbuurt-West</t>
  </si>
  <si>
    <t>Rustenburg-Noord</t>
  </si>
  <si>
    <t>Rustenburg-Zuid</t>
  </si>
  <si>
    <t>Sportpark Zielhorst</t>
  </si>
  <si>
    <t>Stadhuisplein</t>
  </si>
  <si>
    <t>Stadskwartier</t>
  </si>
  <si>
    <t>Stadstuin</t>
  </si>
  <si>
    <t>Vinkenhoef</t>
  </si>
  <si>
    <t>Vlasakkers</t>
  </si>
  <si>
    <t>Vlinderbuurt</t>
  </si>
  <si>
    <t>Vuurtoren</t>
  </si>
  <si>
    <t>Wagenwerkplaats</t>
  </si>
  <si>
    <t>Waterkwartier</t>
  </si>
  <si>
    <t>Weltevreden</t>
  </si>
  <si>
    <t>Willem III</t>
  </si>
  <si>
    <t>Winkelcentrum</t>
  </si>
  <si>
    <t>Zeldert</t>
  </si>
  <si>
    <t>Zon en Schild</t>
  </si>
  <si>
    <t>Zonnehof</t>
  </si>
  <si>
    <t>Alpen Rondwegbuurt</t>
  </si>
  <si>
    <t>Amsterdamse Bos Noord</t>
  </si>
  <si>
    <t>Amsterdamse Bos Zuid</t>
  </si>
  <si>
    <t>Augustinuspark</t>
  </si>
  <si>
    <t>Beroepenbuurt</t>
  </si>
  <si>
    <t>Betsy Perkbuurt</t>
  </si>
  <si>
    <t>Boekenbuurt</t>
  </si>
  <si>
    <t>Bovenkerk</t>
  </si>
  <si>
    <t>Buitenplaatsenbuurt</t>
  </si>
  <si>
    <t>Buurt over Ouderkerk</t>
  </si>
  <si>
    <t>De Scheg</t>
  </si>
  <si>
    <t>Elsrijk Oost</t>
  </si>
  <si>
    <t>Elsrijk West</t>
  </si>
  <si>
    <t>Galjoenbuurt</t>
  </si>
  <si>
    <t>Heldenbuurt</t>
  </si>
  <si>
    <t>Hemellichamenbuurt</t>
  </si>
  <si>
    <t>In de Wolkenbuurt</t>
  </si>
  <si>
    <t>Kastanjebuurt</t>
  </si>
  <si>
    <t>Kastelenbuurt</t>
  </si>
  <si>
    <t>Kringloopbuurt</t>
  </si>
  <si>
    <t>Kronenburg</t>
  </si>
  <si>
    <t>Kruidenbuurt</t>
  </si>
  <si>
    <t>Kruiskerkbuurt</t>
  </si>
  <si>
    <t>Landschappenbuurt</t>
  </si>
  <si>
    <t>Langerhuize</t>
  </si>
  <si>
    <t>Legmeer</t>
  </si>
  <si>
    <t>Legmeerpolder</t>
  </si>
  <si>
    <t>Middelpolder</t>
  </si>
  <si>
    <t>Nes aan de Amstel</t>
  </si>
  <si>
    <t>Operabuurt</t>
  </si>
  <si>
    <t>Oude Dorp</t>
  </si>
  <si>
    <t>Patrimonium</t>
  </si>
  <si>
    <t>Populierenbuurt</t>
  </si>
  <si>
    <t>Punterbuurt</t>
  </si>
  <si>
    <t>Randwijck Oost</t>
  </si>
  <si>
    <t>Randwijck West</t>
  </si>
  <si>
    <t>Stadshart</t>
  </si>
  <si>
    <t>Startbaanbuurt</t>
  </si>
  <si>
    <t>Theaterbuurt</t>
  </si>
  <si>
    <t>Uilenstede</t>
  </si>
  <si>
    <t>Van der Leekbuurt</t>
  </si>
  <si>
    <t>Vredeveldbuurt</t>
  </si>
  <si>
    <t>Watercirkelbuurt</t>
  </si>
  <si>
    <t>Zeestratenbuurt</t>
  </si>
  <si>
    <t>Afrikahaven</t>
  </si>
  <si>
    <t>Alexanderplein e.o.</t>
  </si>
  <si>
    <t>Alfa-driehoek</t>
  </si>
  <si>
    <t>AMC</t>
  </si>
  <si>
    <t>Amerikahaven</t>
  </si>
  <si>
    <t>Amstelglorie</t>
  </si>
  <si>
    <t>Amstelpark</t>
  </si>
  <si>
    <t>Amstelveldbuurt</t>
  </si>
  <si>
    <t>Amsterdamse Bos</t>
  </si>
  <si>
    <t>Amsterdamse Poort</t>
  </si>
  <si>
    <t>Andreasterrein</t>
  </si>
  <si>
    <t>Architectenbuurt</t>
  </si>
  <si>
    <t>Balboaplein e.o.</t>
  </si>
  <si>
    <t>Banpleinbuurt</t>
  </si>
  <si>
    <t>Beatrixpark</t>
  </si>
  <si>
    <t>Bedrijvencentrum Osdorp</t>
  </si>
  <si>
    <t>Bedrijvencentrum Westerkwartier</t>
  </si>
  <si>
    <t>Bedrijvengebied Veelaan</t>
  </si>
  <si>
    <t>Bedrijvengebied Zeeburgerkade</t>
  </si>
  <si>
    <t>Bedrijvenpark Lutkemeer</t>
  </si>
  <si>
    <t>Bedrijventerrein Landlust</t>
  </si>
  <si>
    <t>Bedrijventerrein Nieuwendammerdijk</t>
  </si>
  <si>
    <t>Bedrijventerrein Schinkel</t>
  </si>
  <si>
    <t>Beethovenbuurt</t>
  </si>
  <si>
    <t>Begijnhofbuurt</t>
  </si>
  <si>
    <t>Belgiëplein e.o.</t>
  </si>
  <si>
    <t>Bertelmanpleinbuurt</t>
  </si>
  <si>
    <t>Betondorp</t>
  </si>
  <si>
    <t>BG-terrein e.o.</t>
  </si>
  <si>
    <t>Blauwe Zand</t>
  </si>
  <si>
    <t>Bloemenbuurt Noord</t>
  </si>
  <si>
    <t>Bloemenbuurt Zuid</t>
  </si>
  <si>
    <t>Bloemgrachtbuurt</t>
  </si>
  <si>
    <t>Borgerbuurt</t>
  </si>
  <si>
    <t>Borneo</t>
  </si>
  <si>
    <t>Bosleeuw</t>
  </si>
  <si>
    <t>Buiksloterbreek</t>
  </si>
  <si>
    <t>Buikslotermeerplein</t>
  </si>
  <si>
    <t>Buiteneiland</t>
  </si>
  <si>
    <t>Buyskade e.o.</t>
  </si>
  <si>
    <t>Calandlaan/Lelylaan</t>
  </si>
  <si>
    <t>Centrumeiland</t>
  </si>
  <si>
    <t>Circus/Kermisbuurt</t>
  </si>
  <si>
    <t>Columbusplein e.o.</t>
  </si>
  <si>
    <t>Concertgebouwbuurt</t>
  </si>
  <si>
    <t>Cornelis Schuytbuurt</t>
  </si>
  <si>
    <t>Cornelis Troostbuurt</t>
  </si>
  <si>
    <t>Czaar Peterbuurt</t>
  </si>
  <si>
    <t>D-buurt</t>
  </si>
  <si>
    <t>De Bongerd</t>
  </si>
  <si>
    <t>De Eenhoorn</t>
  </si>
  <si>
    <t>De Kleine Wereld</t>
  </si>
  <si>
    <t>De Klenckebuurt</t>
  </si>
  <si>
    <t>De Omval</t>
  </si>
  <si>
    <t>De Punt</t>
  </si>
  <si>
    <t>De Wester Quartier</t>
  </si>
  <si>
    <t>De Wetbuurt</t>
  </si>
  <si>
    <t>Den Texbuurt</t>
  </si>
  <si>
    <t>Diamantbuurt</t>
  </si>
  <si>
    <t>Diepenbrockbuurt</t>
  </si>
  <si>
    <t>Don Bosco</t>
  </si>
  <si>
    <t>Dorp Driemond</t>
  </si>
  <si>
    <t>Dorp Sloten</t>
  </si>
  <si>
    <t>Drieburg</t>
  </si>
  <si>
    <t>Driehoekbuurt</t>
  </si>
  <si>
    <t>Duivelseiland</t>
  </si>
  <si>
    <t>Durgerdam</t>
  </si>
  <si>
    <t>E-buurt</t>
  </si>
  <si>
    <t>Eendrachtspark</t>
  </si>
  <si>
    <t>Elandsgrachtbuurt</t>
  </si>
  <si>
    <t>Emanuel van Meterenbuurt</t>
  </si>
  <si>
    <t>Entrepot-Noordwest</t>
  </si>
  <si>
    <t>Fannius Scholtenbuurt</t>
  </si>
  <si>
    <t>F-buurt</t>
  </si>
  <si>
    <t>Felix Meritisbuurt</t>
  </si>
  <si>
    <t>Filips van Almondekwartier</t>
  </si>
  <si>
    <t>Flevopark</t>
  </si>
  <si>
    <t>Frankendael</t>
  </si>
  <si>
    <t>Frans Halsbuurt</t>
  </si>
  <si>
    <t>Frederikspleinbuurt</t>
  </si>
  <si>
    <t>Gaasperpark</t>
  </si>
  <si>
    <t>Gaasperplas</t>
  </si>
  <si>
    <t>Gelderlandpleinbuurt</t>
  </si>
  <si>
    <t>Gerard Doubuurt</t>
  </si>
  <si>
    <t>Geuzenhofbuurt</t>
  </si>
  <si>
    <t>Gibraltarbuurt</t>
  </si>
  <si>
    <t>Gooise Kant</t>
  </si>
  <si>
    <t>Groenmarktkadebuurt</t>
  </si>
  <si>
    <t>Grunder/Koningshoef</t>
  </si>
  <si>
    <t>Hakfort/Huigenbos</t>
  </si>
  <si>
    <t>Harmoniehofbuurt</t>
  </si>
  <si>
    <t>Hemelrijk</t>
  </si>
  <si>
    <t>Hemonybuurt</t>
  </si>
  <si>
    <t>Hercules Seghersbuurt</t>
  </si>
  <si>
    <t>Het Funen</t>
  </si>
  <si>
    <t>Hiltonbuurt</t>
  </si>
  <si>
    <t>Holysloot</t>
  </si>
  <si>
    <t>Hondecoeterbuurt</t>
  </si>
  <si>
    <t>Hoptille</t>
  </si>
  <si>
    <t>Huntum</t>
  </si>
  <si>
    <t>IJplein e.o.</t>
  </si>
  <si>
    <t>IJsbaanpad e.o.</t>
  </si>
  <si>
    <t>Jacob Geelbuurt</t>
  </si>
  <si>
    <t>Jan Maijenbuurt</t>
  </si>
  <si>
    <t>Java-eiland</t>
  </si>
  <si>
    <t>Johan Jongkindbuurt</t>
  </si>
  <si>
    <t>John Franklinbuurt</t>
  </si>
  <si>
    <t>Julianapark</t>
  </si>
  <si>
    <t>Kadijken</t>
  </si>
  <si>
    <t>Kadoelen</t>
  </si>
  <si>
    <t>Kalverdriehoek</t>
  </si>
  <si>
    <t>Kantershof</t>
  </si>
  <si>
    <t>Kattenburg</t>
  </si>
  <si>
    <t>Kazernebuurt</t>
  </si>
  <si>
    <t>Kelbergen</t>
  </si>
  <si>
    <t>KNSM-eiland</t>
  </si>
  <si>
    <t>Koningin Wilhelminaplein</t>
  </si>
  <si>
    <t>Kop Zeedijk</t>
  </si>
  <si>
    <t>Kop Zuidas</t>
  </si>
  <si>
    <t>Kortenaerkwartier</t>
  </si>
  <si>
    <t>Kortvoort</t>
  </si>
  <si>
    <t>Kromme Mijdrechtbuurt</t>
  </si>
  <si>
    <t>Laan van Spartaan</t>
  </si>
  <si>
    <t>Landelijk gebied Driemond</t>
  </si>
  <si>
    <t>Langestraat e.o.</t>
  </si>
  <si>
    <t>Lastage</t>
  </si>
  <si>
    <t>L-buurt</t>
  </si>
  <si>
    <t>Legmeerpleinbuurt</t>
  </si>
  <si>
    <t>Leliegracht e.o.</t>
  </si>
  <si>
    <t>Linnaeusparkbuurt</t>
  </si>
  <si>
    <t>Lizzy Ansinghbuurt</t>
  </si>
  <si>
    <t>Loenermark</t>
  </si>
  <si>
    <t>Lootsbuurt</t>
  </si>
  <si>
    <t>Lucas/Andreasziekenhuis e.o.</t>
  </si>
  <si>
    <t>Marcanti</t>
  </si>
  <si>
    <t>Marine-Etablissement</t>
  </si>
  <si>
    <t>Marjoleinterrein</t>
  </si>
  <si>
    <t>Markthallen</t>
  </si>
  <si>
    <t>Medisch Centrum Slotervaart</t>
  </si>
  <si>
    <t>Meer en Oever</t>
  </si>
  <si>
    <t>Mercatorpark</t>
  </si>
  <si>
    <t>Middelveldsche Akerpolder</t>
  </si>
  <si>
    <t>Molenwijk</t>
  </si>
  <si>
    <t>Museumplein</t>
  </si>
  <si>
    <t>NDSM terrein</t>
  </si>
  <si>
    <t>Nelson Mandelapark</t>
  </si>
  <si>
    <t>Nes e.o.</t>
  </si>
  <si>
    <t>Nieuwe Kerk e.o.</t>
  </si>
  <si>
    <t>Nieuwe Meer</t>
  </si>
  <si>
    <t>Nieuwe Oosterbegraafplaats</t>
  </si>
  <si>
    <t>Nieuwmarkt</t>
  </si>
  <si>
    <t>Nintemanterrein</t>
  </si>
  <si>
    <t>Noorder IJplas</t>
  </si>
  <si>
    <t>Noordoever Sloterplas</t>
  </si>
  <si>
    <t>Olympisch Stadion e.o.</t>
  </si>
  <si>
    <t>Ookmeer</t>
  </si>
  <si>
    <t>Oostelijke Handelskade</t>
  </si>
  <si>
    <t>Oostenburg</t>
  </si>
  <si>
    <t>Oosterdokseiland</t>
  </si>
  <si>
    <t>Oosterpark</t>
  </si>
  <si>
    <t>Oostoever Sloterplas</t>
  </si>
  <si>
    <t>Oostpoort</t>
  </si>
  <si>
    <t>Oostzanerdijk</t>
  </si>
  <si>
    <t>Osdorper Binnenpolder</t>
  </si>
  <si>
    <t>Osdorper Bovenpolder</t>
  </si>
  <si>
    <t>Osdorpplein e.o.</t>
  </si>
  <si>
    <t>Oude Kerk e.o.</t>
  </si>
  <si>
    <t>Overamstel</t>
  </si>
  <si>
    <t>Overbraker Binnenpolder</t>
  </si>
  <si>
    <t>Overhoeks</t>
  </si>
  <si>
    <t>P.C. Hooftbuurt</t>
  </si>
  <si>
    <t>Paramariboplein e.o.</t>
  </si>
  <si>
    <t>Park de Meer</t>
  </si>
  <si>
    <t>Park Haagseweg</t>
  </si>
  <si>
    <t>Parooldriehoek</t>
  </si>
  <si>
    <t>Passeerdersgrachtbuurt</t>
  </si>
  <si>
    <t>Petroleumhaven</t>
  </si>
  <si>
    <t>Pieter van der Doesbuurt</t>
  </si>
  <si>
    <t>Plan van Gool</t>
  </si>
  <si>
    <t>Postjeskade e.o.</t>
  </si>
  <si>
    <t>Prinses Irenebuurt</t>
  </si>
  <si>
    <t>RAI</t>
  </si>
  <si>
    <t>Ransdorp</t>
  </si>
  <si>
    <t>Rapenburg</t>
  </si>
  <si>
    <t>Rechte H-buurt</t>
  </si>
  <si>
    <t>Riekerhaven</t>
  </si>
  <si>
    <t>Riekerpolder</t>
  </si>
  <si>
    <t>Rietlanden</t>
  </si>
  <si>
    <t>Rode Kruisbuurt</t>
  </si>
  <si>
    <t>Sarphatiparkbuurt</t>
  </si>
  <si>
    <t>Sarphatistrook</t>
  </si>
  <si>
    <t>Scheepvaarthuisbuurt</t>
  </si>
  <si>
    <t>Schipluidenbuurt</t>
  </si>
  <si>
    <t>Sloterpark</t>
  </si>
  <si>
    <t>Sloterweg e.o.</t>
  </si>
  <si>
    <t>Spiegelbuurt</t>
  </si>
  <si>
    <t>Sporenburg</t>
  </si>
  <si>
    <t>Sportpark Voorland</t>
  </si>
  <si>
    <t>Staalmanbuurt</t>
  </si>
  <si>
    <t>Stationsplein e.o.</t>
  </si>
  <si>
    <t>Surinamepleinbuurt</t>
  </si>
  <si>
    <t>Terrasdorp</t>
  </si>
  <si>
    <t>Trompbuurt</t>
  </si>
  <si>
    <t>Tuindorp Amstelstation</t>
  </si>
  <si>
    <t>Tuindorp Frankendael</t>
  </si>
  <si>
    <t>Uilenburg</t>
  </si>
  <si>
    <t>Valkenburg</t>
  </si>
  <si>
    <t>Van Brakelkwartier</t>
  </si>
  <si>
    <t>Van der Helstpleinbuurt</t>
  </si>
  <si>
    <t>Van der Kunbuurt</t>
  </si>
  <si>
    <t>Van der Pekbuurt</t>
  </si>
  <si>
    <t>Van Tuyllbuurt</t>
  </si>
  <si>
    <t>Veluwebuurt</t>
  </si>
  <si>
    <t>Vervoerscentrum</t>
  </si>
  <si>
    <t>Vivaldi</t>
  </si>
  <si>
    <t>Vliegenbos</t>
  </si>
  <si>
    <t>Vogelbuurt Noord</t>
  </si>
  <si>
    <t>Vogelbuurt Zuid</t>
  </si>
  <si>
    <t>Vogeltjeswei</t>
  </si>
  <si>
    <t>VU-kwartier</t>
  </si>
  <si>
    <t>Walvisbuurt</t>
  </si>
  <si>
    <t>Waterloopleinbuurt</t>
  </si>
  <si>
    <t>Weesperbuurt</t>
  </si>
  <si>
    <t>Weespertrekvaart</t>
  </si>
  <si>
    <t>Westelijke eilanden</t>
  </si>
  <si>
    <t>Westerdokseiland</t>
  </si>
  <si>
    <t>Westergasfabriek</t>
  </si>
  <si>
    <t>Westerstaatsman</t>
  </si>
  <si>
    <t>Westlandgrachtbuurt</t>
  </si>
  <si>
    <t>Weteringbuurt</t>
  </si>
  <si>
    <t>WG-terrein</t>
  </si>
  <si>
    <t>Wielingenbuurt</t>
  </si>
  <si>
    <t>Wildeman</t>
  </si>
  <si>
    <t>Willibrordusbuurt</t>
  </si>
  <si>
    <t>Wittenburg</t>
  </si>
  <si>
    <t>Woon- en Groengebied Sloterdijk</t>
  </si>
  <si>
    <t>Zaagpoortbuurt</t>
  </si>
  <si>
    <t>Zorgvlied</t>
  </si>
  <si>
    <t>Zuiderhof</t>
  </si>
  <si>
    <t>Zuiderkerkbuurt</t>
  </si>
  <si>
    <t>Zunderdorp</t>
  </si>
  <si>
    <t>Zwarte Gouw</t>
  </si>
  <si>
    <t>Anklaar</t>
  </si>
  <si>
    <t>Bedrijvenpark Ecofactorij</t>
  </si>
  <si>
    <t>Bedrijvenpark Oost</t>
  </si>
  <si>
    <t>Beekbergen</t>
  </si>
  <si>
    <t>Beemte</t>
  </si>
  <si>
    <t>Berg en Bos</t>
  </si>
  <si>
    <t>Binnenstad</t>
  </si>
  <si>
    <t>Bosgebied Beekbergen-West</t>
  </si>
  <si>
    <t>Bosgebied Beekbergen-Zuid</t>
  </si>
  <si>
    <t>Bosgebied Hoenderloo</t>
  </si>
  <si>
    <t>Bosgebied Hoog Buurloo</t>
  </si>
  <si>
    <t>Bosgebied Hoog Soeren</t>
  </si>
  <si>
    <t>Bosgebied Loenen</t>
  </si>
  <si>
    <t>Bosgebied Meerveld</t>
  </si>
  <si>
    <t>Bosgebied Nieuw Milligen</t>
  </si>
  <si>
    <t>Bosgebied Oosterhuizen</t>
  </si>
  <si>
    <t>Bosgebied Ugchelen</t>
  </si>
  <si>
    <t>Bosgebied Wiesel</t>
  </si>
  <si>
    <t>Brinkhorst</t>
  </si>
  <si>
    <t>Brouwersmolen-Noord</t>
  </si>
  <si>
    <t>Brouwersmolen-Zuid</t>
  </si>
  <si>
    <t>Brummelhof</t>
  </si>
  <si>
    <t>Componistenkwartier</t>
  </si>
  <si>
    <t>De Bouwhof</t>
  </si>
  <si>
    <t>De Haven</t>
  </si>
  <si>
    <t>De Heeze</t>
  </si>
  <si>
    <t>De Hooilanden</t>
  </si>
  <si>
    <t>De Hooilanden-Oosterhuizen</t>
  </si>
  <si>
    <t>De Mheen</t>
  </si>
  <si>
    <t>De Parken</t>
  </si>
  <si>
    <t>De Voorwaarts</t>
  </si>
  <si>
    <t>Dennenheuvel</t>
  </si>
  <si>
    <t>Groot Zonnehoeve</t>
  </si>
  <si>
    <t>Het Goreld</t>
  </si>
  <si>
    <t>Het Loo</t>
  </si>
  <si>
    <t>Hoenderloo</t>
  </si>
  <si>
    <t>Holthuizen</t>
  </si>
  <si>
    <t>Hommelbrink</t>
  </si>
  <si>
    <t>Hoog Soeren</t>
  </si>
  <si>
    <t>Kayersmolen-Midden</t>
  </si>
  <si>
    <t>Kayersmolen-Noord</t>
  </si>
  <si>
    <t>Kayersmolen-Zuid</t>
  </si>
  <si>
    <t>Kerschoten</t>
  </si>
  <si>
    <t>Kerschoten-West</t>
  </si>
  <si>
    <t>Klarenbeek</t>
  </si>
  <si>
    <t>Kuipersveld</t>
  </si>
  <si>
    <t>Lieren</t>
  </si>
  <si>
    <t>Loenen</t>
  </si>
  <si>
    <t>Loolaan-Noord</t>
  </si>
  <si>
    <t>Malkenschoten</t>
  </si>
  <si>
    <t>Matendonk</t>
  </si>
  <si>
    <t>Matendreef</t>
  </si>
  <si>
    <t>Matengaarde</t>
  </si>
  <si>
    <t>Matenhoek</t>
  </si>
  <si>
    <t>Matenhoeve</t>
  </si>
  <si>
    <t>Matenhorst</t>
  </si>
  <si>
    <t>Matenveld</t>
  </si>
  <si>
    <t>Miggelenberg</t>
  </si>
  <si>
    <t>Orden</t>
  </si>
  <si>
    <t>Orderbos</t>
  </si>
  <si>
    <t>Osseveld-Oost</t>
  </si>
  <si>
    <t>Osseveld-West</t>
  </si>
  <si>
    <t>Paleispark</t>
  </si>
  <si>
    <t>Park Berg en Bos</t>
  </si>
  <si>
    <t>Rivierenkwartier</t>
  </si>
  <si>
    <t>Sleutelbloem</t>
  </si>
  <si>
    <t>Sluisoord</t>
  </si>
  <si>
    <t>Spainkbos</t>
  </si>
  <si>
    <t>Sprengenbos</t>
  </si>
  <si>
    <t>Sprengenweg-Noord</t>
  </si>
  <si>
    <t>Sprenkelaar</t>
  </si>
  <si>
    <t>Staatsliedenkwartier</t>
  </si>
  <si>
    <t>Stadhoudersmolen</t>
  </si>
  <si>
    <t>Uddel</t>
  </si>
  <si>
    <t>Ugchelen</t>
  </si>
  <si>
    <t>Ugchelen-Zuid</t>
  </si>
  <si>
    <t>Vogelkwartier</t>
  </si>
  <si>
    <t>Wenum</t>
  </si>
  <si>
    <t>Wernem</t>
  </si>
  <si>
    <t>Westenenk</t>
  </si>
  <si>
    <t>Winkewijert</t>
  </si>
  <si>
    <t>Wolthuis</t>
  </si>
  <si>
    <t>Woudhuis</t>
  </si>
  <si>
    <t>Zevenhuizen</t>
  </si>
  <si>
    <t>Zuidbroek - De Wellen</t>
  </si>
  <si>
    <t>Zuidbroek - Mozaïek &amp; Rooster</t>
  </si>
  <si>
    <t>Alteveer/Cranevelt</t>
  </si>
  <si>
    <t>Angerenstein</t>
  </si>
  <si>
    <t>Arnhemse Allee</t>
  </si>
  <si>
    <t>Arnhemse Broek</t>
  </si>
  <si>
    <t>Bakenberg</t>
  </si>
  <si>
    <t>Bakenhof</t>
  </si>
  <si>
    <t>Bij de John Frostbrug</t>
  </si>
  <si>
    <t>Boulevardwijk</t>
  </si>
  <si>
    <t>Brouwerijweg e.o.</t>
  </si>
  <si>
    <t>Burgemeesterswijk</t>
  </si>
  <si>
    <t>De Laar-Oost</t>
  </si>
  <si>
    <t>De Laar-West</t>
  </si>
  <si>
    <t>De Overmaat</t>
  </si>
  <si>
    <t>Eimersweide</t>
  </si>
  <si>
    <t>Elden</t>
  </si>
  <si>
    <t>Elderhof</t>
  </si>
  <si>
    <t>Elderveld-Noord</t>
  </si>
  <si>
    <t>Elderveld-Zuid</t>
  </si>
  <si>
    <t>Elsweide</t>
  </si>
  <si>
    <t>Geitenkamp</t>
  </si>
  <si>
    <t>Graaf Ottoplein e.o.</t>
  </si>
  <si>
    <t>Groene Weide</t>
  </si>
  <si>
    <t>Gulden Bodem</t>
  </si>
  <si>
    <t>Hazegrietje</t>
  </si>
  <si>
    <t>Heijenoord</t>
  </si>
  <si>
    <t>Het Dorp/Mariëndaal</t>
  </si>
  <si>
    <t>Hommelstraat</t>
  </si>
  <si>
    <t>Hoogkamp</t>
  </si>
  <si>
    <t>Ijsseloord</t>
  </si>
  <si>
    <t>Immerloo I</t>
  </si>
  <si>
    <t>Immerloo II</t>
  </si>
  <si>
    <t>Industrieterrein</t>
  </si>
  <si>
    <t>Janssingel</t>
  </si>
  <si>
    <t>Kamillehof</t>
  </si>
  <si>
    <t>Klarendal-Noord</t>
  </si>
  <si>
    <t>Klarendal-Zuid</t>
  </si>
  <si>
    <t>Klingelbeek</t>
  </si>
  <si>
    <t>Lombok</t>
  </si>
  <si>
    <t>Malburgen-West</t>
  </si>
  <si>
    <t>Markt</t>
  </si>
  <si>
    <t>Meinerswijk/De Praets</t>
  </si>
  <si>
    <t>Middelgraaflaan e.o.</t>
  </si>
  <si>
    <t>Molenbeke</t>
  </si>
  <si>
    <t>Monnikenhuizen</t>
  </si>
  <si>
    <t>N.O. van Schaarsbergen</t>
  </si>
  <si>
    <t>Nieuwe Kadekwartier</t>
  </si>
  <si>
    <t>Onder de Linden</t>
  </si>
  <si>
    <t>Over het Lange Water</t>
  </si>
  <si>
    <t>Paasberg</t>
  </si>
  <si>
    <t>Plattenburg</t>
  </si>
  <si>
    <t>Presikhaaf I</t>
  </si>
  <si>
    <t>Presikhaaf II</t>
  </si>
  <si>
    <t>Presikhaaf III</t>
  </si>
  <si>
    <t>Rijkerswoerd-Midden</t>
  </si>
  <si>
    <t>Rijkerswoerd-Oost</t>
  </si>
  <si>
    <t>Rijkerswoerd-West</t>
  </si>
  <si>
    <t>Rijnstraat</t>
  </si>
  <si>
    <t>Schaarsbergen</t>
  </si>
  <si>
    <t>Schuytgraaf-Centrum</t>
  </si>
  <si>
    <t>Schuytgraaf-Noord</t>
  </si>
  <si>
    <t>Schuytgraaf-Zuid</t>
  </si>
  <si>
    <t>Sonsbeek/Zijpendaal</t>
  </si>
  <si>
    <t>Sonsbeek-Noord</t>
  </si>
  <si>
    <t>Spijkerbuurt</t>
  </si>
  <si>
    <t>St. Janskerkstraat e.o.</t>
  </si>
  <si>
    <t>St. Marten</t>
  </si>
  <si>
    <t>Statenkwartier</t>
  </si>
  <si>
    <t>Stationsplein</t>
  </si>
  <si>
    <t>Sterrenberg</t>
  </si>
  <si>
    <t>'t Duifje</t>
  </si>
  <si>
    <t>Terrein ENKA</t>
  </si>
  <si>
    <t>Transvaalbuurt</t>
  </si>
  <si>
    <t>Utrechtsestraat</t>
  </si>
  <si>
    <t>Van Verschuerbuurt</t>
  </si>
  <si>
    <t>Velperweg-Noord</t>
  </si>
  <si>
    <t>Vredenburg</t>
  </si>
  <si>
    <t>West van Schaarsbergen</t>
  </si>
  <si>
    <t>Weverstraat</t>
  </si>
  <si>
    <t>Zeegsingel e.o.</t>
  </si>
  <si>
    <t>Anreep/Schieven</t>
  </si>
  <si>
    <t>Asserbos</t>
  </si>
  <si>
    <t>Baggelhuizen Midden</t>
  </si>
  <si>
    <t>Baggelhuizen Noord</t>
  </si>
  <si>
    <t>Baggelhuizen Zuid</t>
  </si>
  <si>
    <t>Bedrijventerrein Marsdijk Oost</t>
  </si>
  <si>
    <t>Bedrijventerrein Marsdijk West</t>
  </si>
  <si>
    <t>Bedrijventerrein Oost</t>
  </si>
  <si>
    <t>Bedrijventerrein West</t>
  </si>
  <si>
    <t>Bos en Golf</t>
  </si>
  <si>
    <t>Brinkkwartier</t>
  </si>
  <si>
    <t>Componistenbuurt Oost</t>
  </si>
  <si>
    <t>Componistenbuurt West</t>
  </si>
  <si>
    <t>De Beemden</t>
  </si>
  <si>
    <t>De Boskamp</t>
  </si>
  <si>
    <t>De Breeën</t>
  </si>
  <si>
    <t>De Dorpen</t>
  </si>
  <si>
    <t>De Dreven</t>
  </si>
  <si>
    <t>De Esch</t>
  </si>
  <si>
    <t>De Goorns</t>
  </si>
  <si>
    <t>De Hamels</t>
  </si>
  <si>
    <t>De Hertenkamp</t>
  </si>
  <si>
    <t>De Heugten</t>
  </si>
  <si>
    <t>De Hoogspanning</t>
  </si>
  <si>
    <t>De Hullen</t>
  </si>
  <si>
    <t>De Kampen/De Essen</t>
  </si>
  <si>
    <t>De Kleuven</t>
  </si>
  <si>
    <t>De Landen/De Akkers</t>
  </si>
  <si>
    <t>De Lariks Oost</t>
  </si>
  <si>
    <t>De Lariks West</t>
  </si>
  <si>
    <t>De Maten</t>
  </si>
  <si>
    <t>De Messchen</t>
  </si>
  <si>
    <t>De Stoepen</t>
  </si>
  <si>
    <t>De Velden/De Stukken</t>
  </si>
  <si>
    <t>De Venen/De Wallen</t>
  </si>
  <si>
    <t>De Zoom</t>
  </si>
  <si>
    <t>Dichtershof</t>
  </si>
  <si>
    <t>Dijkveld</t>
  </si>
  <si>
    <t>Erfgoedkwartier</t>
  </si>
  <si>
    <t>Galgenveld</t>
  </si>
  <si>
    <t>GGZ-terrein</t>
  </si>
  <si>
    <t>Graswijkbuurt</t>
  </si>
  <si>
    <t>Groene Dijk</t>
  </si>
  <si>
    <t>Havenkanaal Noordzijde</t>
  </si>
  <si>
    <t>Havenkanaal Zuidzijde</t>
  </si>
  <si>
    <t>Houtlaan</t>
  </si>
  <si>
    <t>Huize Nassau</t>
  </si>
  <si>
    <t>Kazerneterrein</t>
  </si>
  <si>
    <t>Kloosterbos</t>
  </si>
  <si>
    <t>Kloostergaarde</t>
  </si>
  <si>
    <t>Kloosterhage</t>
  </si>
  <si>
    <t>Kloosterhaven</t>
  </si>
  <si>
    <t>Kloosterhout</t>
  </si>
  <si>
    <t>Kloosterhoven</t>
  </si>
  <si>
    <t>Kloosterkade</t>
  </si>
  <si>
    <t>Kloosterlanen</t>
  </si>
  <si>
    <t>Kloosterstede</t>
  </si>
  <si>
    <t>Kloostertuinen</t>
  </si>
  <si>
    <t>Kloosterveste</t>
  </si>
  <si>
    <t>Koopmanskwartier</t>
  </si>
  <si>
    <t>Landgoed Lariks</t>
  </si>
  <si>
    <t>Lauwers</t>
  </si>
  <si>
    <t>Loon</t>
  </si>
  <si>
    <t>Luchiesland Noord</t>
  </si>
  <si>
    <t>Luchiesland Zuid</t>
  </si>
  <si>
    <t>Messchenveld</t>
  </si>
  <si>
    <t>Natuurgebied Amelte</t>
  </si>
  <si>
    <t>Oude Gasfabriek</t>
  </si>
  <si>
    <t>Oude Molenbuurt</t>
  </si>
  <si>
    <t>Overcingel</t>
  </si>
  <si>
    <t>Park Diepstroeten</t>
  </si>
  <si>
    <t>Peelerpark</t>
  </si>
  <si>
    <t>Pittelo Midden</t>
  </si>
  <si>
    <t>Pittelo Noord</t>
  </si>
  <si>
    <t>Pittelo Zuid</t>
  </si>
  <si>
    <t>Planetenbuurt</t>
  </si>
  <si>
    <t>Recreatiepark Pittelo</t>
  </si>
  <si>
    <t>Rhee</t>
  </si>
  <si>
    <t>Sluisdennen</t>
  </si>
  <si>
    <t>Sportpark Stadsbroek</t>
  </si>
  <si>
    <t>Sterrenbeeldenbuurt</t>
  </si>
  <si>
    <t>Ter Aard</t>
  </si>
  <si>
    <t>Ubbena</t>
  </si>
  <si>
    <t>Uitbreidingsgebied Kloosterveen</t>
  </si>
  <si>
    <t>Veningerland</t>
  </si>
  <si>
    <t>Vredeveld Noord</t>
  </si>
  <si>
    <t>Vredeveld Zuid</t>
  </si>
  <si>
    <t>Westerpark</t>
  </si>
  <si>
    <t>Witten</t>
  </si>
  <si>
    <t>Zeijerveld</t>
  </si>
  <si>
    <t>Zuid Molukse Buurt</t>
  </si>
  <si>
    <t>Zuiderpark</t>
  </si>
  <si>
    <t>Zwarte Water</t>
  </si>
  <si>
    <t>Centrum west</t>
  </si>
  <si>
    <t>Centrum zuid</t>
  </si>
  <si>
    <t>De Bergen</t>
  </si>
  <si>
    <t>De Groote Peel</t>
  </si>
  <si>
    <t>Florapark</t>
  </si>
  <si>
    <t>Hazeldonk</t>
  </si>
  <si>
    <t>Hemelberg</t>
  </si>
  <si>
    <t>Heusden centrum</t>
  </si>
  <si>
    <t>Hoogveld</t>
  </si>
  <si>
    <t>Hulterman</t>
  </si>
  <si>
    <t>Kleine Heitrak</t>
  </si>
  <si>
    <t>Loverbosch</t>
  </si>
  <si>
    <t>Nieuwe Bloemenbuurt</t>
  </si>
  <si>
    <t>Nobis</t>
  </si>
  <si>
    <t>Ommel centrum</t>
  </si>
  <si>
    <t>Ommel recreatie</t>
  </si>
  <si>
    <t>Ostade</t>
  </si>
  <si>
    <t>Oude Bloemenbuurt</t>
  </si>
  <si>
    <t>Paddenstoelenbuurt</t>
  </si>
  <si>
    <t>Sterrenbuurt</t>
  </si>
  <si>
    <t>Verspreide huizen Asten west</t>
  </si>
  <si>
    <t>Verspreide huizen Heusden</t>
  </si>
  <si>
    <t>Verspreide huizen Ommel</t>
  </si>
  <si>
    <t>Voordeldonk</t>
  </si>
  <si>
    <t>Bungalowpark</t>
  </si>
  <si>
    <t>Hoogbraak</t>
  </si>
  <si>
    <t>Amaliapark</t>
  </si>
  <si>
    <t>Amerpoort Sherpa</t>
  </si>
  <si>
    <t>Componistenwijk</t>
  </si>
  <si>
    <t>Eemdal-Noord</t>
  </si>
  <si>
    <t>Eemdal-Zuid</t>
  </si>
  <si>
    <t>Eemland waaronder Eembrugge</t>
  </si>
  <si>
    <t>Lage Vuursche</t>
  </si>
  <si>
    <t>Nieuwe-Oosterhei</t>
  </si>
  <si>
    <t>Oude-Oosterhei</t>
  </si>
  <si>
    <t>Pekingpark</t>
  </si>
  <si>
    <t>Pr. Hendrikpark</t>
  </si>
  <si>
    <t>Professorenwijk</t>
  </si>
  <si>
    <t>Schilderswijk</t>
  </si>
  <si>
    <t>Schoonoordpark</t>
  </si>
  <si>
    <t>Transvaal</t>
  </si>
  <si>
    <t>Verspreide huizen Baarn</t>
  </si>
  <si>
    <t>Verspreide huizen Lage Vuursche</t>
  </si>
  <si>
    <t>Wilhelminapark</t>
  </si>
  <si>
    <t>Achterzeedijk Oost</t>
  </si>
  <si>
    <t>Achterzeedijk West</t>
  </si>
  <si>
    <t>Bijdorp</t>
  </si>
  <si>
    <t>Binnenland</t>
  </si>
  <si>
    <t>BT Achterzeedijk</t>
  </si>
  <si>
    <t>BT Bijdorp</t>
  </si>
  <si>
    <t>BT Cornelisland</t>
  </si>
  <si>
    <t>BT Dierenstein</t>
  </si>
  <si>
    <t>BT Gebroken Meeldijk</t>
  </si>
  <si>
    <t>BT Handelscentrum</t>
  </si>
  <si>
    <t>BT Kilweg Noord</t>
  </si>
  <si>
    <t>BT Reijerswaard</t>
  </si>
  <si>
    <t>BT Vaanpark 1</t>
  </si>
  <si>
    <t>BT Vaanpark 2</t>
  </si>
  <si>
    <t>BT Vaanpark 3</t>
  </si>
  <si>
    <t>BT Vaanpark 4</t>
  </si>
  <si>
    <t>BT Veiling</t>
  </si>
  <si>
    <t>BT Ziedewij</t>
  </si>
  <si>
    <t>Buitenoord 1</t>
  </si>
  <si>
    <t>Buitenoord 2</t>
  </si>
  <si>
    <t>Buitenoord 3</t>
  </si>
  <si>
    <t>Centrum Oost</t>
  </si>
  <si>
    <t>Centrum West</t>
  </si>
  <si>
    <t>Dordtsestraatweg</t>
  </si>
  <si>
    <t>Dorpzicht</t>
  </si>
  <si>
    <t>Gaatkensoog</t>
  </si>
  <si>
    <t>Havenkwartier</t>
  </si>
  <si>
    <t>Kilweg</t>
  </si>
  <si>
    <t>Koedood</t>
  </si>
  <si>
    <t>Kooiwalbos</t>
  </si>
  <si>
    <t>Meerwede Noordoost</t>
  </si>
  <si>
    <t>Meerwede Noordwest</t>
  </si>
  <si>
    <t>Meerwede Zuidoost</t>
  </si>
  <si>
    <t>Meerwede Zuidwest</t>
  </si>
  <si>
    <t>Molenvliet 1</t>
  </si>
  <si>
    <t>Molenvliet 2</t>
  </si>
  <si>
    <t>Nieuweland 1</t>
  </si>
  <si>
    <t>Nieuweland 2</t>
  </si>
  <si>
    <t>Nieuweland 3</t>
  </si>
  <si>
    <t>Nieuweland 4</t>
  </si>
  <si>
    <t>Nieuweland 5</t>
  </si>
  <si>
    <t>Noldijk</t>
  </si>
  <si>
    <t>Noord 1</t>
  </si>
  <si>
    <t>Noord 2</t>
  </si>
  <si>
    <t>Noord 3</t>
  </si>
  <si>
    <t>Noord 4</t>
  </si>
  <si>
    <t>Oranjewijk 1</t>
  </si>
  <si>
    <t>Oranjewijk 2</t>
  </si>
  <si>
    <t>Paddewei</t>
  </si>
  <si>
    <t>Riederhoek</t>
  </si>
  <si>
    <t>Sint Clarabos</t>
  </si>
  <si>
    <t>Smitshoek</t>
  </si>
  <si>
    <t>Smitshoek 1</t>
  </si>
  <si>
    <t>Smitshoek 2</t>
  </si>
  <si>
    <t>Sportpark Smitshoek</t>
  </si>
  <si>
    <t>Ter Leede</t>
  </si>
  <si>
    <t>Voordijk</t>
  </si>
  <si>
    <t>Vrijenburg</t>
  </si>
  <si>
    <t>Vrijenburgbos</t>
  </si>
  <si>
    <t>Vrijheidsakker</t>
  </si>
  <si>
    <t>Waterkant</t>
  </si>
  <si>
    <t>Blankenhoef</t>
  </si>
  <si>
    <t>Blankensgoed</t>
  </si>
  <si>
    <t>Buitengebied Achterveld</t>
  </si>
  <si>
    <t>Buitengebied Barneveld</t>
  </si>
  <si>
    <t>Buitengebied De Glind</t>
  </si>
  <si>
    <t>Buitengebied Garderen</t>
  </si>
  <si>
    <t>Buitengebied kootwijk</t>
  </si>
  <si>
    <t>Buitengebied Kootwijkerbroek</t>
  </si>
  <si>
    <t>Buitengebied Stroe</t>
  </si>
  <si>
    <t>Buitengebied Terschuur</t>
  </si>
  <si>
    <t>Buitengebied Voorthuizen</t>
  </si>
  <si>
    <t>Buitengebied Zwartebroek</t>
  </si>
  <si>
    <t>Centrum Barneveld</t>
  </si>
  <si>
    <t>Centrum Voorthuizen</t>
  </si>
  <si>
    <t>De Briellared</t>
  </si>
  <si>
    <t>De Burgt</t>
  </si>
  <si>
    <t>De Glind</t>
  </si>
  <si>
    <t>De Koot</t>
  </si>
  <si>
    <t>De Kromme Akker</t>
  </si>
  <si>
    <t>De Lors</t>
  </si>
  <si>
    <t>De Maat</t>
  </si>
  <si>
    <t>De Steenkamp</t>
  </si>
  <si>
    <t>De Vaarst</t>
  </si>
  <si>
    <t>De Valk</t>
  </si>
  <si>
    <t>De Wheem</t>
  </si>
  <si>
    <t>Garderen</t>
  </si>
  <si>
    <t>Haarkamp</t>
  </si>
  <si>
    <t>Harselaar-Oost</t>
  </si>
  <si>
    <t>Harselaar-West</t>
  </si>
  <si>
    <t>Kootwijk</t>
  </si>
  <si>
    <t>Kootwijkerbroek</t>
  </si>
  <si>
    <t>Kootwijkerbroek-west</t>
  </si>
  <si>
    <t>Norschoten</t>
  </si>
  <si>
    <t>Oldenbarneveld</t>
  </si>
  <si>
    <t>Prinsessenwijk</t>
  </si>
  <si>
    <t>Roeleneng</t>
  </si>
  <si>
    <t>Rootselaar-Oost</t>
  </si>
  <si>
    <t>Rootselaar-West</t>
  </si>
  <si>
    <t>Stroe</t>
  </si>
  <si>
    <t>terschuur</t>
  </si>
  <si>
    <t>Veller</t>
  </si>
  <si>
    <t>Vliegersveld</t>
  </si>
  <si>
    <t>Zeeheldenwijk</t>
  </si>
  <si>
    <t>Zwartebroek</t>
  </si>
  <si>
    <t>Geverik</t>
  </si>
  <si>
    <t>Grootgenhout</t>
  </si>
  <si>
    <t>Kelmond</t>
  </si>
  <si>
    <t>Kleingenhout</t>
  </si>
  <si>
    <t>Neerbeek</t>
  </si>
  <si>
    <t>Spaubeek</t>
  </si>
  <si>
    <t>Verspreide huizen Vliegbasis Zuid-Limburg</t>
  </si>
  <si>
    <t>Aalbeek</t>
  </si>
  <si>
    <t>Amstenrade</t>
  </si>
  <si>
    <t>Arensgenhout</t>
  </si>
  <si>
    <t>Bingelrade</t>
  </si>
  <si>
    <t>Groot-Doenrade</t>
  </si>
  <si>
    <t>Haasdal</t>
  </si>
  <si>
    <t>Hommert (gedeeltelijk)</t>
  </si>
  <si>
    <t>Hulsberg</t>
  </si>
  <si>
    <t>Industrieterrein De Horsel</t>
  </si>
  <si>
    <t>Jabeek</t>
  </si>
  <si>
    <t>Klein-Doenrade</t>
  </si>
  <si>
    <t>Merkelbeek-Douvergenhout</t>
  </si>
  <si>
    <t>Nagelbeek-Hegge</t>
  </si>
  <si>
    <t>Nuth</t>
  </si>
  <si>
    <t>Oensel</t>
  </si>
  <si>
    <t>Oirsbeek</t>
  </si>
  <si>
    <t>Puth</t>
  </si>
  <si>
    <t>Schimmert</t>
  </si>
  <si>
    <t>Schinnen</t>
  </si>
  <si>
    <t>Schinveld</t>
  </si>
  <si>
    <t>Sweikhuizen</t>
  </si>
  <si>
    <t>Swier</t>
  </si>
  <si>
    <t>Tervoorst en omgeving</t>
  </si>
  <si>
    <t>Thull</t>
  </si>
  <si>
    <t>Vaesrade</t>
  </si>
  <si>
    <t>Verspreide huizen</t>
  </si>
  <si>
    <t>Wijnandsrade</t>
  </si>
  <si>
    <t>Middenbeemster</t>
  </si>
  <si>
    <t>Noordbeemster</t>
  </si>
  <si>
    <t>Westbeemster</t>
  </si>
  <si>
    <t>Bussereind</t>
  </si>
  <si>
    <t>Offenbeek</t>
  </si>
  <si>
    <t>Overige verspreide huizen</t>
  </si>
  <si>
    <t>Reuver</t>
  </si>
  <si>
    <t>Rijkel</t>
  </si>
  <si>
    <t>Verspreide huizen ten oosten en zuiden van de spoorlijn</t>
  </si>
  <si>
    <t>Bedrijventerrein De Bouwkamp</t>
  </si>
  <si>
    <t>Bedrijventerrein Hulsbeek</t>
  </si>
  <si>
    <t>Bedrijventerrein Lieskes Wengs</t>
  </si>
  <si>
    <t>Bedrijventerrein Mies</t>
  </si>
  <si>
    <t>Bedrijventerrein Molenveld</t>
  </si>
  <si>
    <t>Beek-Midden</t>
  </si>
  <si>
    <t>Beek-Oost</t>
  </si>
  <si>
    <t>Beek-West</t>
  </si>
  <si>
    <t>Breedeweg</t>
  </si>
  <si>
    <t>Buitengebied Beek</t>
  </si>
  <si>
    <t>Buitengebied Berg en Dal</t>
  </si>
  <si>
    <t>Buitengebied Breedeweg</t>
  </si>
  <si>
    <t>Buitengebied De Horst</t>
  </si>
  <si>
    <t>Buitengebied Groesbeek-Midden-West</t>
  </si>
  <si>
    <t>Buitengebied Groesbeek-Noord</t>
  </si>
  <si>
    <t>Buitengebied Groesbeek-Noord-West</t>
  </si>
  <si>
    <t>Buitengebied Groesbeek-Zuid-West</t>
  </si>
  <si>
    <t>Buitengebied Heilig Landstichting</t>
  </si>
  <si>
    <t>Buitengebied Kekerdom</t>
  </si>
  <si>
    <t>Buitengebied Leuth</t>
  </si>
  <si>
    <t>Buitengebied Millingerwaard</t>
  </si>
  <si>
    <t>Buitengebied Ooij</t>
  </si>
  <si>
    <t>Buitengebied Zuid</t>
  </si>
  <si>
    <t>De Horst</t>
  </si>
  <si>
    <t>Erlecom</t>
  </si>
  <si>
    <t>Groesbeek Centrum-Noord</t>
  </si>
  <si>
    <t>Groesbeek Centrum-Zuid</t>
  </si>
  <si>
    <t>Groesbeek De Drul-Oost</t>
  </si>
  <si>
    <t>Groesbeek De Drul-West</t>
  </si>
  <si>
    <t>Groesbeek Nijerf</t>
  </si>
  <si>
    <t>Groesbeek Stekkenberg</t>
  </si>
  <si>
    <t>Heilig Landstichting</t>
  </si>
  <si>
    <t>Hoog Berg en Dal</t>
  </si>
  <si>
    <t>Kekerdom</t>
  </si>
  <si>
    <t>Laag Berg en Dal</t>
  </si>
  <si>
    <t>Leuth</t>
  </si>
  <si>
    <t>Millingen aan de Rijn-Oost</t>
  </si>
  <si>
    <t>Millingen aan de Rijn-West</t>
  </si>
  <si>
    <t>Ooij</t>
  </si>
  <si>
    <t>Persingen</t>
  </si>
  <si>
    <t>Ubbergen</t>
  </si>
  <si>
    <t>Aan de Heerstraat e.o.</t>
  </si>
  <si>
    <t>Aarperstraat-Lange Akkers</t>
  </si>
  <si>
    <t>Beistervelden</t>
  </si>
  <si>
    <t>Beukenlaan e.o.</t>
  </si>
  <si>
    <t>Boscheind</t>
  </si>
  <si>
    <t>Broekstraat-Hoek-Lijnt-Eijkereind</t>
  </si>
  <si>
    <t>Bucht e.o.</t>
  </si>
  <si>
    <t>Buitengebied Noord 1</t>
  </si>
  <si>
    <t>Buitengebied Noord 2</t>
  </si>
  <si>
    <t>Buitengebied Noord 3</t>
  </si>
  <si>
    <t>Buitengebied Noord 4</t>
  </si>
  <si>
    <t>Buitengebied Noord-West 1</t>
  </si>
  <si>
    <t>Buitengebied Noord-West 2</t>
  </si>
  <si>
    <t>Buitengebied Zuid 1</t>
  </si>
  <si>
    <t>Buitengebied Zuid 2</t>
  </si>
  <si>
    <t>Buitengebied Zuid-Oost</t>
  </si>
  <si>
    <t>Buitengebied Zuid-West</t>
  </si>
  <si>
    <t>Burgemeester Magneestraat e.o.</t>
  </si>
  <si>
    <t>De Hasselt e.o.</t>
  </si>
  <si>
    <t>De Kabouterberg e.o.</t>
  </si>
  <si>
    <t>Dorpsplein e.o.</t>
  </si>
  <si>
    <t>Dorpsstraat e.o.</t>
  </si>
  <si>
    <t>Dorpstraat</t>
  </si>
  <si>
    <t>Dorpstraat-Sengelsbroeksestraat</t>
  </si>
  <si>
    <t>Eerselsedijk-Woonbos e.o.</t>
  </si>
  <si>
    <t>Eikenberg-Hooge Berkt</t>
  </si>
  <si>
    <t>Eviestraat-Vlasstraat e.o.</t>
  </si>
  <si>
    <t>Hagelkruis e.o.</t>
  </si>
  <si>
    <t>Hasselsestraat e.o.</t>
  </si>
  <si>
    <t>Heijerstraat-Loveren</t>
  </si>
  <si>
    <t>Heuvel</t>
  </si>
  <si>
    <t>Hoeverstraat e.o.</t>
  </si>
  <si>
    <t>Industrieterrein ' 't Stoom '</t>
  </si>
  <si>
    <t>Industrieterrein 'Leemskuilen'</t>
  </si>
  <si>
    <t>Industrieterrein 'Loonsebaan'</t>
  </si>
  <si>
    <t>Industrieterrein 'Waterlaat'</t>
  </si>
  <si>
    <t>Industrieterrein 'Zoeferbeemd'</t>
  </si>
  <si>
    <t>Jeruzalem</t>
  </si>
  <si>
    <t>Kapellerweg-Rijt</t>
  </si>
  <si>
    <t>Kept e.o.</t>
  </si>
  <si>
    <t>Kerkstraat e.o.</t>
  </si>
  <si>
    <t>Kleine Broekstraat</t>
  </si>
  <si>
    <t>Langveld e.o.</t>
  </si>
  <si>
    <t>Loo</t>
  </si>
  <si>
    <t>Meester Pankenstraat-Riethovensedijk</t>
  </si>
  <si>
    <t>Molenstraat e.o.</t>
  </si>
  <si>
    <t>Prins van Luikstraat e.o.</t>
  </si>
  <si>
    <t>Schutsboom e.o.</t>
  </si>
  <si>
    <t>Steenovens</t>
  </si>
  <si>
    <t>Tiliaans-Weegbree e.o.</t>
  </si>
  <si>
    <t>Van den Tillaartstraat e.o.</t>
  </si>
  <si>
    <t>Van den Valgaetstraat e.o.</t>
  </si>
  <si>
    <t>Walik</t>
  </si>
  <si>
    <t>Weebosch</t>
  </si>
  <si>
    <t>Weebosserweg-Breerijt</t>
  </si>
  <si>
    <t>Willibrordusstraat e.o.</t>
  </si>
  <si>
    <t>Afferden Buitengebied</t>
  </si>
  <si>
    <t>Afferden Kern</t>
  </si>
  <si>
    <t>Aijen Buitengebied</t>
  </si>
  <si>
    <t>Aijen Kern</t>
  </si>
  <si>
    <t>Nieuw-Bergen Buitengebied</t>
  </si>
  <si>
    <t>Nieuw-Bergen De Flammert</t>
  </si>
  <si>
    <t>Nieuw-Bergen Kern</t>
  </si>
  <si>
    <t>Oud-Bergen Buitengebied</t>
  </si>
  <si>
    <t>Oud-Bergen Kern</t>
  </si>
  <si>
    <t>Siebengewald Buitengebied</t>
  </si>
  <si>
    <t>Siebengewald Kern</t>
  </si>
  <si>
    <t>Well Buitengebied</t>
  </si>
  <si>
    <t>Wellerlooi Buitengebied</t>
  </si>
  <si>
    <t>Wellerlooi Kern</t>
  </si>
  <si>
    <t>Well-Oost</t>
  </si>
  <si>
    <t>Well-West</t>
  </si>
  <si>
    <t>Aagtdorp</t>
  </si>
  <si>
    <t>Beekhove</t>
  </si>
  <si>
    <t>Bergen aan Zee</t>
  </si>
  <si>
    <t>Bergen-Centrum</t>
  </si>
  <si>
    <t>Boendermaker</t>
  </si>
  <si>
    <t>Boschrand</t>
  </si>
  <si>
    <t>Buitengebied Bergen</t>
  </si>
  <si>
    <t>Camperduin</t>
  </si>
  <si>
    <t>Catrijp</t>
  </si>
  <si>
    <t>Conincx</t>
  </si>
  <si>
    <t>De Rekere</t>
  </si>
  <si>
    <t>Egmond aan den Hoef</t>
  </si>
  <si>
    <t>Egmond aan Zee</t>
  </si>
  <si>
    <t>Egmond-Binnen</t>
  </si>
  <si>
    <t>Elkshove</t>
  </si>
  <si>
    <t>Geest</t>
  </si>
  <si>
    <t>Groet met Hargen</t>
  </si>
  <si>
    <t>Negen-Nessen</t>
  </si>
  <si>
    <t>Oldehove</t>
  </si>
  <si>
    <t>Oudtburgh</t>
  </si>
  <si>
    <t>Prins Hendrik Stichting</t>
  </si>
  <si>
    <t>Rinnegom</t>
  </si>
  <si>
    <t>Saenegheest</t>
  </si>
  <si>
    <t>Schoorl met Bregtdorp</t>
  </si>
  <si>
    <t>Schoorldam (gedeeltelijk)</t>
  </si>
  <si>
    <t>Slotplan</t>
  </si>
  <si>
    <t>Sportlaan</t>
  </si>
  <si>
    <t>Tuin-en Oostdorp</t>
  </si>
  <si>
    <t>Van Reenen</t>
  </si>
  <si>
    <t>Verspreide huizen Egmondermeer</t>
  </si>
  <si>
    <t>Verspreide huizen in de polders</t>
  </si>
  <si>
    <t>Westdorp</t>
  </si>
  <si>
    <t>Wimmenum</t>
  </si>
  <si>
    <t>Zuid I en II</t>
  </si>
  <si>
    <t>Augustapolder</t>
  </si>
  <si>
    <t>Bergse Plaat</t>
  </si>
  <si>
    <t>Buitengebied-Oost</t>
  </si>
  <si>
    <t>Buitengebied-West</t>
  </si>
  <si>
    <t>De Beek</t>
  </si>
  <si>
    <t>De Markiezaten</t>
  </si>
  <si>
    <t>De Schans en Oude Molen</t>
  </si>
  <si>
    <t>Gageldonk-Oost</t>
  </si>
  <si>
    <t>Gageldonk-West</t>
  </si>
  <si>
    <t>Halsteren-Centrum</t>
  </si>
  <si>
    <t>Het Fort</t>
  </si>
  <si>
    <t>Het Glacis</t>
  </si>
  <si>
    <t>Jankenberg</t>
  </si>
  <si>
    <t>Lage Meren</t>
  </si>
  <si>
    <t>Langeweg</t>
  </si>
  <si>
    <t>Lepelstraat</t>
  </si>
  <si>
    <t>Meilust Noord</t>
  </si>
  <si>
    <t>Meilust Zuid</t>
  </si>
  <si>
    <t>Nieuw Borgvliet</t>
  </si>
  <si>
    <t>Nieuwe Molen</t>
  </si>
  <si>
    <t>Noordgeest</t>
  </si>
  <si>
    <t>Rode Schouw</t>
  </si>
  <si>
    <t>Schelde Vesting</t>
  </si>
  <si>
    <t>Tuinwijk</t>
  </si>
  <si>
    <t>Verspreide huizen Halsterse Polders</t>
  </si>
  <si>
    <t>Verspreide huizen Heimolen</t>
  </si>
  <si>
    <t>Verspreide huizen Kladde</t>
  </si>
  <si>
    <t>Verspreide huizen Klutsdorp</t>
  </si>
  <si>
    <t>Verspreide huizen Oud Glymespolder</t>
  </si>
  <si>
    <t>Verspreide huizen Vrederust</t>
  </si>
  <si>
    <t>Vestinggronden-Noord</t>
  </si>
  <si>
    <t>Vestinggronden-Zuid</t>
  </si>
  <si>
    <t>Warande-Oost</t>
  </si>
  <si>
    <t>Warande-West</t>
  </si>
  <si>
    <t>Waterfront-Industriegebied</t>
  </si>
  <si>
    <t>Zeekant</t>
  </si>
  <si>
    <t>Beltrum</t>
  </si>
  <si>
    <t>Berkellanden</t>
  </si>
  <si>
    <t>Borculo Centrum</t>
  </si>
  <si>
    <t>Bronbeek-Rozenkamp</t>
  </si>
  <si>
    <t>De Berg</t>
  </si>
  <si>
    <t>De Kamp-Spilbroek</t>
  </si>
  <si>
    <t>De Koppel</t>
  </si>
  <si>
    <t>De Mors</t>
  </si>
  <si>
    <t>D'n Esch</t>
  </si>
  <si>
    <t>Eibergen Centrum</t>
  </si>
  <si>
    <t>Elbrink</t>
  </si>
  <si>
    <t>Everwenninkhoek</t>
  </si>
  <si>
    <t>Garvelinkkamp</t>
  </si>
  <si>
    <t>Geesteren</t>
  </si>
  <si>
    <t>Gelselaar</t>
  </si>
  <si>
    <t>Haarlo</t>
  </si>
  <si>
    <t>Haarskamp</t>
  </si>
  <si>
    <t>Hambroek</t>
  </si>
  <si>
    <t>Hofmaat</t>
  </si>
  <si>
    <t>Hondelink</t>
  </si>
  <si>
    <t>Industerrein Neede</t>
  </si>
  <si>
    <t>Industrieterrein Borculo</t>
  </si>
  <si>
    <t>Industrieterrein De Kiefte</t>
  </si>
  <si>
    <t>Industrieterrein Ruurlo</t>
  </si>
  <si>
    <t>Julianastraat eo</t>
  </si>
  <si>
    <t>Leusinkbrink</t>
  </si>
  <si>
    <t>Moeshof eo</t>
  </si>
  <si>
    <t>Mollemors</t>
  </si>
  <si>
    <t>Neede Centrum</t>
  </si>
  <si>
    <t>Nieuw Boer</t>
  </si>
  <si>
    <t>Noord</t>
  </si>
  <si>
    <t>Noordijk</t>
  </si>
  <si>
    <t>Oostenrijkse Buurt</t>
  </si>
  <si>
    <t>Op de Bleek</t>
  </si>
  <si>
    <t>Prins Bernhardstraat eo</t>
  </si>
  <si>
    <t>Rekken</t>
  </si>
  <si>
    <t>Rietmolen</t>
  </si>
  <si>
    <t>Roodland</t>
  </si>
  <si>
    <t>Ruurlo Centrum</t>
  </si>
  <si>
    <t>Ruwenhof-Meijersveld</t>
  </si>
  <si>
    <t>Schollenkamp</t>
  </si>
  <si>
    <t>Simmelink Noord</t>
  </si>
  <si>
    <t>Simmelink West</t>
  </si>
  <si>
    <t>Simmelink Zuid</t>
  </si>
  <si>
    <t>Smidsbrink</t>
  </si>
  <si>
    <t>'t Loo</t>
  </si>
  <si>
    <t>Verspreide huizen Beltrum Lintvelde en Avest</t>
  </si>
  <si>
    <t>Verspreide huizen Beltrumsche Veld</t>
  </si>
  <si>
    <t>Verspreide huizen Borculo</t>
  </si>
  <si>
    <t>Verspreide huizen Geesteren</t>
  </si>
  <si>
    <t>Verspreide huizen Gelselaar</t>
  </si>
  <si>
    <t>Verspreide huizen Haarlo</t>
  </si>
  <si>
    <t>Verspreide huizen Holterhoek</t>
  </si>
  <si>
    <t>Verspreide huizen Hupsel-Oost</t>
  </si>
  <si>
    <t>Verspreide huizen Hupsel-West</t>
  </si>
  <si>
    <t>Verspreide huizen Mallem en Loo</t>
  </si>
  <si>
    <t>Verspreide huizen Neede</t>
  </si>
  <si>
    <t>Verspreide huizen Noordijk</t>
  </si>
  <si>
    <t>Verspreide huizen Olden Eibergen</t>
  </si>
  <si>
    <t>Verspreide huizen Rekken</t>
  </si>
  <si>
    <t>Verspreide huizen Rietmolen en Broeke</t>
  </si>
  <si>
    <t>Verspreide huizen Ruurlo</t>
  </si>
  <si>
    <t>Verspreide huizen Ruurlosche Broek</t>
  </si>
  <si>
    <t>Verspreide huizen Veldhoek</t>
  </si>
  <si>
    <t>Verspreide huizen Voor-Beltrum</t>
  </si>
  <si>
    <t>Verspreide huizen Zuidelijk Broek</t>
  </si>
  <si>
    <t>Vrijersmaat-Plan Zuid</t>
  </si>
  <si>
    <t>West</t>
  </si>
  <si>
    <t>Westenesch-Hofrichter</t>
  </si>
  <si>
    <t>Zuivelfabriek</t>
  </si>
  <si>
    <t>Balledonk</t>
  </si>
  <si>
    <t>Bekerbuurt</t>
  </si>
  <si>
    <t>Beugt</t>
  </si>
  <si>
    <t>Broekhoek - Middelste Groes</t>
  </si>
  <si>
    <t>Buitenpas - Noordrand</t>
  </si>
  <si>
    <t>Componistenbuurt</t>
  </si>
  <si>
    <t>De abdij</t>
  </si>
  <si>
    <t>De Beemd</t>
  </si>
  <si>
    <t>De Bleeken - 't Grolder</t>
  </si>
  <si>
    <t>De Hoef</t>
  </si>
  <si>
    <t>De Hoef 1</t>
  </si>
  <si>
    <t>De Hoef 2</t>
  </si>
  <si>
    <t>De Velft</t>
  </si>
  <si>
    <t>De Zeis</t>
  </si>
  <si>
    <t>Den Berg</t>
  </si>
  <si>
    <t>Donzel</t>
  </si>
  <si>
    <t>Eikenhoek</t>
  </si>
  <si>
    <t>Fokkershoek</t>
  </si>
  <si>
    <t>Graaf Wernerstraat</t>
  </si>
  <si>
    <t>Graanbuurt</t>
  </si>
  <si>
    <t>Groote Heide</t>
  </si>
  <si>
    <t>Hazelberg</t>
  </si>
  <si>
    <t>Heelwijk</t>
  </si>
  <si>
    <t>Heeswijkse Bosschen</t>
  </si>
  <si>
    <t>Heilaren</t>
  </si>
  <si>
    <t>Heilige Stok - Kerkstraat</t>
  </si>
  <si>
    <t>Heische Wal - DintherseHoek</t>
  </si>
  <si>
    <t>Het Rul</t>
  </si>
  <si>
    <t>Hoge Akkers</t>
  </si>
  <si>
    <t>Hoofdstraat</t>
  </si>
  <si>
    <t>Hooge Wijst - De Vorssel</t>
  </si>
  <si>
    <t>Hopveld - Muggenhoek</t>
  </si>
  <si>
    <t>Kennedystraat</t>
  </si>
  <si>
    <t>Kerkveld</t>
  </si>
  <si>
    <t>Kleinwijk</t>
  </si>
  <si>
    <t>Laar</t>
  </si>
  <si>
    <t>Loosbroek</t>
  </si>
  <si>
    <t>Maxend</t>
  </si>
  <si>
    <t>Menzel</t>
  </si>
  <si>
    <t>Monseigneur van Den Hurklaan</t>
  </si>
  <si>
    <t>Oranjewijk</t>
  </si>
  <si>
    <t>Rodenburg</t>
  </si>
  <si>
    <t>Schoonstraat</t>
  </si>
  <si>
    <t>St. Servatius - Schoonstr - Den Dolvert</t>
  </si>
  <si>
    <t>'t Dorp</t>
  </si>
  <si>
    <t>'t Vijfeiken</t>
  </si>
  <si>
    <t>Van 't Rijk</t>
  </si>
  <si>
    <t>Vorstenbosch</t>
  </si>
  <si>
    <t>Wagnerplein</t>
  </si>
  <si>
    <t>Weijen West</t>
  </si>
  <si>
    <t>Zoggel - Berkt</t>
  </si>
  <si>
    <t>Zwarte Molen</t>
  </si>
  <si>
    <t>Aarlesche Erven</t>
  </si>
  <si>
    <t>Batadorp</t>
  </si>
  <si>
    <t>Breeven</t>
  </si>
  <si>
    <t>De Leeuwerik</t>
  </si>
  <si>
    <t>Dijkstraten</t>
  </si>
  <si>
    <t>Heide</t>
  </si>
  <si>
    <t>Heivelden</t>
  </si>
  <si>
    <t>Heuveleind</t>
  </si>
  <si>
    <t>Hoge Akker</t>
  </si>
  <si>
    <t>Kantonnier</t>
  </si>
  <si>
    <t>Naastenbest</t>
  </si>
  <si>
    <t>Salderes</t>
  </si>
  <si>
    <t>Speelheide</t>
  </si>
  <si>
    <t>Steegsche Velden</t>
  </si>
  <si>
    <t>'t Zand</t>
  </si>
  <si>
    <t>Villawijk</t>
  </si>
  <si>
    <t>Wilhelminadorp</t>
  </si>
  <si>
    <t>Beuningen-Aalsterveld</t>
  </si>
  <si>
    <t>Beuningen-Beuningse Plas</t>
  </si>
  <si>
    <t>Beuningen-Beuningse Plas Plas</t>
  </si>
  <si>
    <t>Beuningen-Blanckenburgh</t>
  </si>
  <si>
    <t>Beuningen-Buitengebied Noord</t>
  </si>
  <si>
    <t>Beuningen-Buitengebied Zuid</t>
  </si>
  <si>
    <t>Beuningen-Centrum</t>
  </si>
  <si>
    <t>Beuningen-Centrum Oost</t>
  </si>
  <si>
    <t>Beuningen-De Haaghe</t>
  </si>
  <si>
    <t>Beuningen-De Hutgraaf</t>
  </si>
  <si>
    <t>Beuningen-De Linde</t>
  </si>
  <si>
    <t>Beuningen-De Notenhof</t>
  </si>
  <si>
    <t>Beuningen-Den Balmerd</t>
  </si>
  <si>
    <t>Beuningen-Duivenkamp</t>
  </si>
  <si>
    <t>Beuningen-Heuve-1</t>
  </si>
  <si>
    <t>Beuningen-Heuve-2</t>
  </si>
  <si>
    <t>Beuningen-Heuve-3</t>
  </si>
  <si>
    <t>Beuningen-Heuve-4</t>
  </si>
  <si>
    <t>Beuningen-Hoeve-1</t>
  </si>
  <si>
    <t>Beuningen-Hoeve-2</t>
  </si>
  <si>
    <t>Beuningen-Hoeve-3</t>
  </si>
  <si>
    <t>Beuningen-Olden Tempel</t>
  </si>
  <si>
    <t>Beuningen-Schoenaker</t>
  </si>
  <si>
    <t>Beuningen-Sportpark De Ooigraaf</t>
  </si>
  <si>
    <t>Beuningen-Tinnegieter</t>
  </si>
  <si>
    <t>Beuningen-Viermorgen</t>
  </si>
  <si>
    <t>Ewijk-Buitengebied Noord-1</t>
  </si>
  <si>
    <t>Ewijk-Buitengebied Zuid-1</t>
  </si>
  <si>
    <t>Ewijk-Buitengebied Zuid-2</t>
  </si>
  <si>
    <t>Ewijk-Centrum</t>
  </si>
  <si>
    <t>Ewijk-Den Elt</t>
  </si>
  <si>
    <t>Ewijk-Keizershoeve</t>
  </si>
  <si>
    <t>Ewijk-Veluwstraat</t>
  </si>
  <si>
    <t>Ewijk-Vording-2</t>
  </si>
  <si>
    <t>Ewijk-Vording-3</t>
  </si>
  <si>
    <t>Weurt-Buitengebied Noord</t>
  </si>
  <si>
    <t>Weurt-Buitengebied Zuid</t>
  </si>
  <si>
    <t>Weurt-De Sluis</t>
  </si>
  <si>
    <t>Weurt-Noord</t>
  </si>
  <si>
    <t>Weurt-Zuid</t>
  </si>
  <si>
    <t>Winssen-Buitengebied Noord</t>
  </si>
  <si>
    <t>Winssen-Buitengebied Zuid-1</t>
  </si>
  <si>
    <t>Winssen-Buitengebied Zuid-2</t>
  </si>
  <si>
    <t>Winssen-Centrum</t>
  </si>
  <si>
    <t>Beijnes</t>
  </si>
  <si>
    <t>Binnenduin</t>
  </si>
  <si>
    <t>Bleriotlaan</t>
  </si>
  <si>
    <t>Burgerhartstraat</t>
  </si>
  <si>
    <t>Creutzberglaan</t>
  </si>
  <si>
    <t>De Horn</t>
  </si>
  <si>
    <t>De Ladder Noord</t>
  </si>
  <si>
    <t>De Ladder Zuid</t>
  </si>
  <si>
    <t>De Naald</t>
  </si>
  <si>
    <t>De Pijp</t>
  </si>
  <si>
    <t>Fokkerlaan</t>
  </si>
  <si>
    <t>Industriegebied Hoogovens</t>
  </si>
  <si>
    <t>Kagerweg</t>
  </si>
  <si>
    <t>Koningstraat</t>
  </si>
  <si>
    <t>Kuenenplein</t>
  </si>
  <si>
    <t>Lanen</t>
  </si>
  <si>
    <t>Meerplein</t>
  </si>
  <si>
    <t>Oostertuinen</t>
  </si>
  <si>
    <t>Oosterwijk</t>
  </si>
  <si>
    <t>Oud Sportpark</t>
  </si>
  <si>
    <t>Overbos</t>
  </si>
  <si>
    <t>Plantage</t>
  </si>
  <si>
    <t>Reguliersstraat</t>
  </si>
  <si>
    <t>Ronde Boogaard</t>
  </si>
  <si>
    <t>Sint Aagtendorp</t>
  </si>
  <si>
    <t>Vondellaan</t>
  </si>
  <si>
    <t>Warande</t>
  </si>
  <si>
    <t>Westerhout</t>
  </si>
  <si>
    <t>Westertuinen</t>
  </si>
  <si>
    <t>Wijk aan Zee</t>
  </si>
  <si>
    <t>Wijkerbaan</t>
  </si>
  <si>
    <t>Wijkerbroek</t>
  </si>
  <si>
    <t>Wijkertoren</t>
  </si>
  <si>
    <t>Zwaansmeer</t>
  </si>
  <si>
    <t>Bladel Bedrijventerrein De Beemd en Leemskuilen</t>
  </si>
  <si>
    <t>Bladel Bedrijventerrein De Sleutel</t>
  </si>
  <si>
    <t>Bladel Centrum</t>
  </si>
  <si>
    <t>Bladel Gozelinusbocht</t>
  </si>
  <si>
    <t>Bladel Heeleind</t>
  </si>
  <si>
    <t>Bladel Hofstad</t>
  </si>
  <si>
    <t>Bladel Veilig Oord</t>
  </si>
  <si>
    <t>Bladel Wilhelminalaan</t>
  </si>
  <si>
    <t>Bladel Zuid</t>
  </si>
  <si>
    <t>Casteren</t>
  </si>
  <si>
    <t>Hapert Centrum</t>
  </si>
  <si>
    <t>Hapert Het Vennenbos</t>
  </si>
  <si>
    <t>Hapert Kempisch Bedrijvenpark</t>
  </si>
  <si>
    <t>Hapert Noord</t>
  </si>
  <si>
    <t>Hapert Oost</t>
  </si>
  <si>
    <t>Hapert Zuid-West</t>
  </si>
  <si>
    <t>Hoogcasteren en omgeving</t>
  </si>
  <si>
    <t>Hoogeloon</t>
  </si>
  <si>
    <t>Industrieterrein Hapert</t>
  </si>
  <si>
    <t>Netersel</t>
  </si>
  <si>
    <t>Verspreide huizen Bladel</t>
  </si>
  <si>
    <t>Verspreide huizen Casteren</t>
  </si>
  <si>
    <t>Verspreide huizen Hapert</t>
  </si>
  <si>
    <t>Verspreide huizen Hoogeloon</t>
  </si>
  <si>
    <t>Verspreide huizen Netersel</t>
  </si>
  <si>
    <t>Bijvanck</t>
  </si>
  <si>
    <t>Blaricum-Dorp</t>
  </si>
  <si>
    <t>Blaricummer Heide</t>
  </si>
  <si>
    <t>Blaricummermeent</t>
  </si>
  <si>
    <t>Crailo</t>
  </si>
  <si>
    <t>De Kampen</t>
  </si>
  <si>
    <t>Eemmeer-Blaricum</t>
  </si>
  <si>
    <t>Stichtsebrug</t>
  </si>
  <si>
    <t>Warandepark-De Eng</t>
  </si>
  <si>
    <t>Aerdenhout-Centrum</t>
  </si>
  <si>
    <t>Aerdenhout-Noord</t>
  </si>
  <si>
    <t>Aerdenhout-West</t>
  </si>
  <si>
    <t>Aerdenhout-Zuid</t>
  </si>
  <si>
    <t>Duinlustpark</t>
  </si>
  <si>
    <t>Leidsevaart- Bloemhof</t>
  </si>
  <si>
    <t>Meerwijk</t>
  </si>
  <si>
    <t>Oldenhove</t>
  </si>
  <si>
    <t>Oude Kern Bennebroek</t>
  </si>
  <si>
    <t>Overveen</t>
  </si>
  <si>
    <t>Overveen-West</t>
  </si>
  <si>
    <t>Provinciaal Ziekenhuis</t>
  </si>
  <si>
    <t>Veen en Duin</t>
  </si>
  <si>
    <t>Verspreide huizen Bloemendaal</t>
  </si>
  <si>
    <t>Verspreide huizen Vogelenzang</t>
  </si>
  <si>
    <t>Villawijk Bijweg</t>
  </si>
  <si>
    <t>Villawijk Het Duin</t>
  </si>
  <si>
    <t>Vogelenzang</t>
  </si>
  <si>
    <t>Vogelenzang Psychiatrisch Ziekenhuis</t>
  </si>
  <si>
    <t>Wildhoef</t>
  </si>
  <si>
    <t>Dammekant</t>
  </si>
  <si>
    <t>Gravekoop</t>
  </si>
  <si>
    <t>Hogebrug</t>
  </si>
  <si>
    <t>Hoogeind</t>
  </si>
  <si>
    <t>Laageind</t>
  </si>
  <si>
    <t>Meije</t>
  </si>
  <si>
    <t>Oud-Reeuwijk</t>
  </si>
  <si>
    <t>Oukoop</t>
  </si>
  <si>
    <t>Platteweg</t>
  </si>
  <si>
    <t>Randenburg</t>
  </si>
  <si>
    <t>Sluipwijk</t>
  </si>
  <si>
    <t>Tempel</t>
  </si>
  <si>
    <t>Westeinde</t>
  </si>
  <si>
    <t>Zoutman</t>
  </si>
  <si>
    <t>Zuidzijde</t>
  </si>
  <si>
    <t>Venhorst</t>
  </si>
  <si>
    <t>Verspreide huizen Arendnest-Zijp</t>
  </si>
  <si>
    <t>Verspreide huizen Bovenstehuis en Peelsehuis</t>
  </si>
  <si>
    <t>Verspreide huizen Logt en Berkhoek</t>
  </si>
  <si>
    <t>Verspreide huizen Molenwijk, Elzen en Neerbroek</t>
  </si>
  <si>
    <t>Verspreide huizen Venhorst</t>
  </si>
  <si>
    <t>Verspreide huizen Zandhoek en Peelstraat</t>
  </si>
  <si>
    <t>Bronneger</t>
  </si>
  <si>
    <t>Buinen</t>
  </si>
  <si>
    <t>Buinerveen</t>
  </si>
  <si>
    <t>Drouwen</t>
  </si>
  <si>
    <t>Drouwenermond</t>
  </si>
  <si>
    <t>Drouwenerveen</t>
  </si>
  <si>
    <t>Ees</t>
  </si>
  <si>
    <t>Eesergroen</t>
  </si>
  <si>
    <t>Exloërveen</t>
  </si>
  <si>
    <t>Klijndijk</t>
  </si>
  <si>
    <t>Odoornerveen</t>
  </si>
  <si>
    <t>Valthe</t>
  </si>
  <si>
    <t>Zandberg</t>
  </si>
  <si>
    <t>Borne Centrum</t>
  </si>
  <si>
    <t>Bornsche Maten</t>
  </si>
  <si>
    <t>Dikkerslaan-Molenkampsweg en omgeving</t>
  </si>
  <si>
    <t>Hertme</t>
  </si>
  <si>
    <t>Lettersveld I</t>
  </si>
  <si>
    <t>Lettersveld II</t>
  </si>
  <si>
    <t>Stroom-Esch</t>
  </si>
  <si>
    <t>'t Wensink Noord</t>
  </si>
  <si>
    <t>'t Wensink Zuid</t>
  </si>
  <si>
    <t>Tichelkamp</t>
  </si>
  <si>
    <t>Verspreide huizen Borne-Oost</t>
  </si>
  <si>
    <t>Verspreide huizen Borne-West</t>
  </si>
  <si>
    <t>Verspreide huizen Hertme</t>
  </si>
  <si>
    <t>Verspreide huizen Zenderen</t>
  </si>
  <si>
    <t>Zenderen</t>
  </si>
  <si>
    <t>Bakelgeert-Noord</t>
  </si>
  <si>
    <t>Bakelgeert-Zuid</t>
  </si>
  <si>
    <t>Bedrijventerrein Saxa Gotha</t>
  </si>
  <si>
    <t>Beugen Centrum</t>
  </si>
  <si>
    <t>Boxmeer Centrum</t>
  </si>
  <si>
    <t>De Elzen</t>
  </si>
  <si>
    <t>Hollesteeg</t>
  </si>
  <si>
    <t>Holthees Centrum</t>
  </si>
  <si>
    <t>Luneven</t>
  </si>
  <si>
    <t>Maasbroeksche Blokken</t>
  </si>
  <si>
    <t>Maashees Centrum</t>
  </si>
  <si>
    <t>Oeffelt Centrum</t>
  </si>
  <si>
    <t>Overloon Centrum</t>
  </si>
  <si>
    <t>Rijkevoort Centrum</t>
  </si>
  <si>
    <t>Sambeek Centrum</t>
  </si>
  <si>
    <t>Vierlingsbeek Centrum</t>
  </si>
  <si>
    <t>Villapark 't Zand</t>
  </si>
  <si>
    <t>Vortum-Mullem Centrum</t>
  </si>
  <si>
    <t>Boxtel-Centrum</t>
  </si>
  <si>
    <t>Boxtel-Noord</t>
  </si>
  <si>
    <t>Boxtel-Oost</t>
  </si>
  <si>
    <t>Hezelaar</t>
  </si>
  <si>
    <t>Industrieterrein Boxtel</t>
  </si>
  <si>
    <t>Lennisheuvel</t>
  </si>
  <si>
    <t>Liempde</t>
  </si>
  <si>
    <t>Munsel-Selissen</t>
  </si>
  <si>
    <t>Verspreide huizen Hal en Heult</t>
  </si>
  <si>
    <t>Verspreide huizen Kasteren en Berg</t>
  </si>
  <si>
    <t>Verspreide huizen Kleinderliempde</t>
  </si>
  <si>
    <t>Verspreide huizen Langenberg</t>
  </si>
  <si>
    <t>Verspreide huizen Lennisheuvel</t>
  </si>
  <si>
    <t>Verspreide huizen Roond</t>
  </si>
  <si>
    <t>Verspreide huizen Tongeren, Luissel en Nergena</t>
  </si>
  <si>
    <t>Verspreide huizen Velders, Bosch en De Scheeken</t>
  </si>
  <si>
    <t>Vrilkhoven</t>
  </si>
  <si>
    <t>Bavel</t>
  </si>
  <si>
    <t>Belcrum</t>
  </si>
  <si>
    <t>Biesdonk</t>
  </si>
  <si>
    <t>Blauwe Kei</t>
  </si>
  <si>
    <t>Boeimeer</t>
  </si>
  <si>
    <t>Brabantpark</t>
  </si>
  <si>
    <t>Buitengebied Bavel</t>
  </si>
  <si>
    <t>Buitengebied Prinsenbeek</t>
  </si>
  <si>
    <t>Buitengebied Teteringen</t>
  </si>
  <si>
    <t>Buitengebied Ulvenhout</t>
  </si>
  <si>
    <t>Chassé</t>
  </si>
  <si>
    <t>City</t>
  </si>
  <si>
    <t>Doornbos-Linie</t>
  </si>
  <si>
    <t>Effen-Rith</t>
  </si>
  <si>
    <t>Emer</t>
  </si>
  <si>
    <t>Fellenoord</t>
  </si>
  <si>
    <t>Gageldonk</t>
  </si>
  <si>
    <t>Geeren-noord</t>
  </si>
  <si>
    <t>Geeren-zuid</t>
  </si>
  <si>
    <t>Ginneken</t>
  </si>
  <si>
    <t>Haagpoort</t>
  </si>
  <si>
    <t>Hagebeemd</t>
  </si>
  <si>
    <t>Heilaar</t>
  </si>
  <si>
    <t>Heksenwiel</t>
  </si>
  <si>
    <t>Heusdenhout</t>
  </si>
  <si>
    <t>Kesteren</t>
  </si>
  <si>
    <t>Kievitsloop</t>
  </si>
  <si>
    <t>Kroeten</t>
  </si>
  <si>
    <t>Krogten</t>
  </si>
  <si>
    <t>Liesbos</t>
  </si>
  <si>
    <t>Mastbos</t>
  </si>
  <si>
    <t>Moleneind-oost</t>
  </si>
  <si>
    <t>Muizenberg</t>
  </si>
  <si>
    <t>Nieuw Wolfslaar</t>
  </si>
  <si>
    <t>Overakker</t>
  </si>
  <si>
    <t>Overkroeten</t>
  </si>
  <si>
    <t>Princenhage</t>
  </si>
  <si>
    <t>Prinsenbeek</t>
  </si>
  <si>
    <t>Ruitersbos</t>
  </si>
  <si>
    <t>Schorsmolen</t>
  </si>
  <si>
    <t>Sportpark</t>
  </si>
  <si>
    <t>Station</t>
  </si>
  <si>
    <t>Steenakker</t>
  </si>
  <si>
    <t>Teteringen</t>
  </si>
  <si>
    <t>Tuinzigt</t>
  </si>
  <si>
    <t>Ulvenhout</t>
  </si>
  <si>
    <t>Valkenberg</t>
  </si>
  <si>
    <t>Vuchtpolder</t>
  </si>
  <si>
    <t>Waterdonken</t>
  </si>
  <si>
    <t>Wisselaar</t>
  </si>
  <si>
    <t>Ypelaar</t>
  </si>
  <si>
    <t>De Kapel en omgeving</t>
  </si>
  <si>
    <t>Kleine Goote</t>
  </si>
  <si>
    <t>Noord Meeuwenoord</t>
  </si>
  <si>
    <t>Recreatiestrook Brielse Maas</t>
  </si>
  <si>
    <t>Rugge</t>
  </si>
  <si>
    <t>Spuilaan en omgeving</t>
  </si>
  <si>
    <t>Tuindorp-Hofstede</t>
  </si>
  <si>
    <t>Vierpolders</t>
  </si>
  <si>
    <t>Zalmlaan</t>
  </si>
  <si>
    <t>Zwartewaal</t>
  </si>
  <si>
    <t>Achterdrempt</t>
  </si>
  <si>
    <t>Baak</t>
  </si>
  <si>
    <t>Bronkhorst</t>
  </si>
  <si>
    <t>Drempt</t>
  </si>
  <si>
    <t>Halle</t>
  </si>
  <si>
    <t>Hoog-Keppel</t>
  </si>
  <si>
    <t>Hummelo</t>
  </si>
  <si>
    <t>Keijenborg</t>
  </si>
  <si>
    <t>Kranenburg</t>
  </si>
  <si>
    <t>Laag-Keppel</t>
  </si>
  <si>
    <t>Olburgen</t>
  </si>
  <si>
    <t>Rha</t>
  </si>
  <si>
    <t>Steenderen</t>
  </si>
  <si>
    <t>Toldijk</t>
  </si>
  <si>
    <t>Veldhoek</t>
  </si>
  <si>
    <t>Velswijk</t>
  </si>
  <si>
    <t>Verspreide huizen Baak</t>
  </si>
  <si>
    <t>Verspreide huizen Bakerwaard</t>
  </si>
  <si>
    <t>Verspreide huizen Bekveld en Gooi</t>
  </si>
  <si>
    <t>Verspreide huizen Delden en Veldwijk</t>
  </si>
  <si>
    <t>Verspreide huizen Dunsborg</t>
  </si>
  <si>
    <t>Verspreide huizen Grote Veld</t>
  </si>
  <si>
    <t>Verspreide huizen Halle</t>
  </si>
  <si>
    <t>Verspreide huizen Hengelo en Noordink</t>
  </si>
  <si>
    <t>Verspreide huizen Hoog-Keppel</t>
  </si>
  <si>
    <t>Verspreide huizen Hummelo</t>
  </si>
  <si>
    <t>Verspreide huizen Hummelo-Broek</t>
  </si>
  <si>
    <t>Verspreide huizen Keijenborg</t>
  </si>
  <si>
    <t>Verspreide huizen Linde, Mossel en Wildenborch</t>
  </si>
  <si>
    <t>Verspreide huizen Olburgen en Rha</t>
  </si>
  <si>
    <t>Verspreide huizen Oude IJsselgebied</t>
  </si>
  <si>
    <t>Verspreide huizen Steenderen</t>
  </si>
  <si>
    <t>Verspreide huizen ten noorden van Drempt</t>
  </si>
  <si>
    <t>Verspreide huizen ten zuidoosten van Hummelo</t>
  </si>
  <si>
    <t>Verspreide huizen Toldijk</t>
  </si>
  <si>
    <t>Verspreide huizen Varssel</t>
  </si>
  <si>
    <t>Verspreide huizen Velswijk</t>
  </si>
  <si>
    <t>Verspreide huizen Vierakker</t>
  </si>
  <si>
    <t>Verspreide huizen Wichmond</t>
  </si>
  <si>
    <t>Verspreide huizen Zelhem</t>
  </si>
  <si>
    <t>Verspreide huizen Zuidelijk bosgebied</t>
  </si>
  <si>
    <t>Vorden</t>
  </si>
  <si>
    <t>Wichmond</t>
  </si>
  <si>
    <t>Zelhem</t>
  </si>
  <si>
    <t>Brummen Centrum</t>
  </si>
  <si>
    <t>Brummense Enk Oost</t>
  </si>
  <si>
    <t>Brummense Enk West</t>
  </si>
  <si>
    <t>Cellenrijk</t>
  </si>
  <si>
    <t>Coldenhove</t>
  </si>
  <si>
    <t>Cortenoever</t>
  </si>
  <si>
    <t>De Pothof</t>
  </si>
  <si>
    <t>Dovenkamp</t>
  </si>
  <si>
    <t>Eerbeek centrum</t>
  </si>
  <si>
    <t>Eerbeek Zuid</t>
  </si>
  <si>
    <t>Eerbeekse Enk</t>
  </si>
  <si>
    <t>Elzenbos</t>
  </si>
  <si>
    <t>Empe Kern</t>
  </si>
  <si>
    <t>Hall kern</t>
  </si>
  <si>
    <t>Hazenberg</t>
  </si>
  <si>
    <t>Het Hungeling</t>
  </si>
  <si>
    <t>Koppelenburg</t>
  </si>
  <si>
    <t>Leuvenheim kern</t>
  </si>
  <si>
    <t>Lichtenbelt</t>
  </si>
  <si>
    <t>Noorder Enk</t>
  </si>
  <si>
    <t>Oeken kern</t>
  </si>
  <si>
    <t>Rhienderen Kern</t>
  </si>
  <si>
    <t>Rhienderen Noord</t>
  </si>
  <si>
    <t>Rhienderense Broek</t>
  </si>
  <si>
    <t>Rhienderense Enk</t>
  </si>
  <si>
    <t>Tonden</t>
  </si>
  <si>
    <t>Veldkant</t>
  </si>
  <si>
    <t>Verspreide huizen Brummen</t>
  </si>
  <si>
    <t>Verspreide huizen Eerbeek</t>
  </si>
  <si>
    <t>Verspreide huizen Empe</t>
  </si>
  <si>
    <t>Verspreide huizen Hall</t>
  </si>
  <si>
    <t>Verspreide huizen Leuvenheim</t>
  </si>
  <si>
    <t>Verspreide huizen Oeken</t>
  </si>
  <si>
    <t>Verspreide huizen Rhienderen</t>
  </si>
  <si>
    <t>Voorstonden</t>
  </si>
  <si>
    <t>Wapsum</t>
  </si>
  <si>
    <t>Werfakker</t>
  </si>
  <si>
    <t>Achter de Put</t>
  </si>
  <si>
    <t>Amstenraderveld</t>
  </si>
  <si>
    <t>Bexdelle</t>
  </si>
  <si>
    <t>Bouwberg</t>
  </si>
  <si>
    <t>Brandenberg</t>
  </si>
  <si>
    <t>Brunssumer Heide</t>
  </si>
  <si>
    <t>De Eggen</t>
  </si>
  <si>
    <t>De Heide</t>
  </si>
  <si>
    <t>De Hemelder</t>
  </si>
  <si>
    <t>De Kattekoelen</t>
  </si>
  <si>
    <t>De Kling</t>
  </si>
  <si>
    <t>De Streek</t>
  </si>
  <si>
    <t>De Struiken</t>
  </si>
  <si>
    <t>Douvenberg</t>
  </si>
  <si>
    <t>Emma</t>
  </si>
  <si>
    <t>Haansberg</t>
  </si>
  <si>
    <t>Hendrik en omgeving</t>
  </si>
  <si>
    <t>Het Heufken</t>
  </si>
  <si>
    <t>Hofpoel</t>
  </si>
  <si>
    <t>Houserveld</t>
  </si>
  <si>
    <t>Kerkeveld</t>
  </si>
  <si>
    <t>Kleikoelen</t>
  </si>
  <si>
    <t>Klingbemden</t>
  </si>
  <si>
    <t>Klingelsberg</t>
  </si>
  <si>
    <t>Koutenveld</t>
  </si>
  <si>
    <t>Kruisberg</t>
  </si>
  <si>
    <t>Langenberg</t>
  </si>
  <si>
    <t>Lemmender</t>
  </si>
  <si>
    <t>Merkelbeekerdal</t>
  </si>
  <si>
    <t>Oeloven</t>
  </si>
  <si>
    <t>Op de Vaard</t>
  </si>
  <si>
    <t>Op de Vos</t>
  </si>
  <si>
    <t>Op den Haan</t>
  </si>
  <si>
    <t>Op gen Hoes</t>
  </si>
  <si>
    <t>Ora et Labora</t>
  </si>
  <si>
    <t>Rode Beek</t>
  </si>
  <si>
    <t>Rozengaard</t>
  </si>
  <si>
    <t>Rumpener Beemden</t>
  </si>
  <si>
    <t>Schuttersveld</t>
  </si>
  <si>
    <t>Treebeek-Noord</t>
  </si>
  <si>
    <t>Treebeek-Zuid</t>
  </si>
  <si>
    <t>Vijverpark</t>
  </si>
  <si>
    <t>Vondelstraat</t>
  </si>
  <si>
    <t>Odijk</t>
  </si>
  <si>
    <t>Vechten</t>
  </si>
  <si>
    <t>Verspreide huizen in het noorden</t>
  </si>
  <si>
    <t>Verspreide huizen in het zuiden</t>
  </si>
  <si>
    <t>Verspreide huizen van Odijk</t>
  </si>
  <si>
    <t>Verspreide huizen van Werkhoven</t>
  </si>
  <si>
    <t>Werkhoven</t>
  </si>
  <si>
    <t>Bikkersvaart</t>
  </si>
  <si>
    <t>Blokhuiswetering</t>
  </si>
  <si>
    <t>Broerswetering</t>
  </si>
  <si>
    <t>De Haar</t>
  </si>
  <si>
    <t>Eemdijk</t>
  </si>
  <si>
    <t>Koenraadswetering</t>
  </si>
  <si>
    <t>Rengerswetering</t>
  </si>
  <si>
    <t>Spakenburg</t>
  </si>
  <si>
    <t>Asch</t>
  </si>
  <si>
    <t>Beusichem</t>
  </si>
  <si>
    <t>Buren Appelenboomgaard</t>
  </si>
  <si>
    <t>Buren Tielseweg</t>
  </si>
  <si>
    <t>Buren-Oude Kern</t>
  </si>
  <si>
    <t>De Woerd</t>
  </si>
  <si>
    <t>Eck en Wiel</t>
  </si>
  <si>
    <t>Erichem</t>
  </si>
  <si>
    <t>Ganzert</t>
  </si>
  <si>
    <t>Ingen</t>
  </si>
  <si>
    <t>Kerk Avezaath</t>
  </si>
  <si>
    <t>Klinkenberg</t>
  </si>
  <si>
    <t>Lienden</t>
  </si>
  <si>
    <t>Maurik</t>
  </si>
  <si>
    <t>Ommeren met Den Eng</t>
  </si>
  <si>
    <t>Ommerveld en verspreide huizen polder Meerten</t>
  </si>
  <si>
    <t>Ravenswaaij</t>
  </si>
  <si>
    <t>Verspreide huizen Aalst Leutes polder Aalst</t>
  </si>
  <si>
    <t>Verspreide huizen Asch</t>
  </si>
  <si>
    <t>Verspreide huizen Beusichem en Zoelmond</t>
  </si>
  <si>
    <t>Verspreide huizen Buren</t>
  </si>
  <si>
    <t>Verspreide huizen De Mars en Marsdijk</t>
  </si>
  <si>
    <t>Verspreide huizen Eck en Wiel</t>
  </si>
  <si>
    <t>Verspreide huizen Erichem</t>
  </si>
  <si>
    <t>Verspreide huizen Kapel Avezaath</t>
  </si>
  <si>
    <t>Verspreide huizen Kerk Avezaath</t>
  </si>
  <si>
    <t>Verspreide huizen Klinkenberg</t>
  </si>
  <si>
    <t>Verspreide huizen Lienden</t>
  </si>
  <si>
    <t>Verspreide huizen Maurik</t>
  </si>
  <si>
    <t>Verspreide huizen Ommerenveld en Zwarte Paard</t>
  </si>
  <si>
    <t>Verspreide huizen poldergebied</t>
  </si>
  <si>
    <t>Verspreide huizen poldergebied Buurmalsen</t>
  </si>
  <si>
    <t>Verspreide huizen Ravenswaaij</t>
  </si>
  <si>
    <t>Verspreide huizen Rijswijk</t>
  </si>
  <si>
    <t>Verspreide huizen ten oosten van kanaal</t>
  </si>
  <si>
    <t>Verspreide huizen Zoelen</t>
  </si>
  <si>
    <t>Zoelen</t>
  </si>
  <si>
    <t>Zoelmond</t>
  </si>
  <si>
    <t>Akker/Haagwinde</t>
  </si>
  <si>
    <t>Alkenoord</t>
  </si>
  <si>
    <t>Amerikaansebuurt</t>
  </si>
  <si>
    <t>AWZI Oostgaarde</t>
  </si>
  <si>
    <t>AWZI Rivium</t>
  </si>
  <si>
    <t>Baaienbuurt</t>
  </si>
  <si>
    <t>Beemster/Purmerhoek</t>
  </si>
  <si>
    <t>Bergenbuurt</t>
  </si>
  <si>
    <t>Bizetbuurt</t>
  </si>
  <si>
    <t>Bloemenbuurt-oost</t>
  </si>
  <si>
    <t>Bloemenbuurt-west</t>
  </si>
  <si>
    <t>Burgenbuurt</t>
  </si>
  <si>
    <t>Capelsebrug</t>
  </si>
  <si>
    <t>Chopinbuurt</t>
  </si>
  <si>
    <t>Couwenhoek</t>
  </si>
  <si>
    <t>Dalenbuurt</t>
  </si>
  <si>
    <t>Dansenbuurt-noord</t>
  </si>
  <si>
    <t>Dansenbuurt-zuid</t>
  </si>
  <si>
    <t>De Baronie</t>
  </si>
  <si>
    <t>Dichtersbuurt</t>
  </si>
  <si>
    <t>Diepenbuurt</t>
  </si>
  <si>
    <t>Ervenbuurt</t>
  </si>
  <si>
    <t>Fascinatio-oost</t>
  </si>
  <si>
    <t>Fascinatio-west</t>
  </si>
  <si>
    <t>Gebouwenbuurt</t>
  </si>
  <si>
    <t>Hoofdweg sector A</t>
  </si>
  <si>
    <t>Hoofdweg sector B</t>
  </si>
  <si>
    <t>Hoofdweg sector C</t>
  </si>
  <si>
    <t>Hoofdweg sector D</t>
  </si>
  <si>
    <t>Hoofdweg sector E/F</t>
  </si>
  <si>
    <t>Hoofdweg sector G</t>
  </si>
  <si>
    <t>Hovenbuurt</t>
  </si>
  <si>
    <t>IJsseldijk</t>
  </si>
  <si>
    <t>Instrumentenbuurt</t>
  </si>
  <si>
    <t>Kievitlaan</t>
  </si>
  <si>
    <t>Klaverweide</t>
  </si>
  <si>
    <t>Klinkert</t>
  </si>
  <si>
    <t>Koperwiek</t>
  </si>
  <si>
    <t>Kunstenaarsbuurt</t>
  </si>
  <si>
    <t>Kunstenaarsbuurt-noord</t>
  </si>
  <si>
    <t>Meeuwenbuurt</t>
  </si>
  <si>
    <t>Merelbuurt</t>
  </si>
  <si>
    <t>Molukkenbuurt</t>
  </si>
  <si>
    <t>Oude Kern</t>
  </si>
  <si>
    <t>Oude Plaats</t>
  </si>
  <si>
    <t>Paganinibuurt</t>
  </si>
  <si>
    <t>Paradijssel</t>
  </si>
  <si>
    <t>Puccinibuurt</t>
  </si>
  <si>
    <t>Redebuurt</t>
  </si>
  <si>
    <t>Rendier/Navigatiebuurt</t>
  </si>
  <si>
    <t>Reviusbuurt</t>
  </si>
  <si>
    <t>Rijckevorselpark</t>
  </si>
  <si>
    <t>Rivium 1e straat</t>
  </si>
  <si>
    <t>Rivium 2e straat</t>
  </si>
  <si>
    <t>Rivium Promenade</t>
  </si>
  <si>
    <t>Rossinibuurt</t>
  </si>
  <si>
    <t>Rozenburcht</t>
  </si>
  <si>
    <t>Scandinavischebuurt</t>
  </si>
  <si>
    <t>Schermerhoek</t>
  </si>
  <si>
    <t>Schildersvormenbuurt</t>
  </si>
  <si>
    <t>'s-Gravenpark</t>
  </si>
  <si>
    <t>'s-Gravenweg/Alexanderlaan</t>
  </si>
  <si>
    <t>Sporenbuurt-oost</t>
  </si>
  <si>
    <t>Sporenbuurt-west</t>
  </si>
  <si>
    <t>Sportpark Schenkel</t>
  </si>
  <si>
    <t>Stadsdeelpark</t>
  </si>
  <si>
    <t>Stationsbuurt</t>
  </si>
  <si>
    <t>Tuinenbuurt</t>
  </si>
  <si>
    <t>Valeriusbuurt</t>
  </si>
  <si>
    <t>Vuykterrein</t>
  </si>
  <si>
    <t>Waardenbuurt</t>
  </si>
  <si>
    <t>Wormerhoek</t>
  </si>
  <si>
    <t>Zeeheldenbuurt-oost</t>
  </si>
  <si>
    <t>Zeeheldenbuurt-west</t>
  </si>
  <si>
    <t>Akersloot Oost</t>
  </si>
  <si>
    <t>Akersloot West</t>
  </si>
  <si>
    <t>Albert's Hoeve</t>
  </si>
  <si>
    <t>Bakkum-Noord</t>
  </si>
  <si>
    <t>Bakkum-Zuid</t>
  </si>
  <si>
    <t>Beverwijkerstraatweg</t>
  </si>
  <si>
    <t>Centrum-Noord</t>
  </si>
  <si>
    <t>Centrum-Zuid</t>
  </si>
  <si>
    <t>De Woude</t>
  </si>
  <si>
    <t>Duin en Bosch</t>
  </si>
  <si>
    <t>Duingebied</t>
  </si>
  <si>
    <t>Kooiweg</t>
  </si>
  <si>
    <t>Limmen Centrum</t>
  </si>
  <si>
    <t>Limmen Oost</t>
  </si>
  <si>
    <t>Limmen West</t>
  </si>
  <si>
    <t>Molendijk</t>
  </si>
  <si>
    <t>Noord-End</t>
  </si>
  <si>
    <t>Aalden</t>
  </si>
  <si>
    <t>Achterste Erm</t>
  </si>
  <si>
    <t>Ballast</t>
  </si>
  <si>
    <t>Benneveld</t>
  </si>
  <si>
    <t>Binnenvree Buitenvree Pikveld</t>
  </si>
  <si>
    <t>Coevorden-Centrum</t>
  </si>
  <si>
    <t>Dalen</t>
  </si>
  <si>
    <t>Dalerpeel</t>
  </si>
  <si>
    <t>Dalerveen</t>
  </si>
  <si>
    <t>De Heege</t>
  </si>
  <si>
    <t>De Heege en De Mars</t>
  </si>
  <si>
    <t>De Kiel</t>
  </si>
  <si>
    <t>De Loo</t>
  </si>
  <si>
    <t>Diphoorn</t>
  </si>
  <si>
    <t>Erm</t>
  </si>
  <si>
    <t>Gees</t>
  </si>
  <si>
    <t>Geesbrug</t>
  </si>
  <si>
    <t>Hare</t>
  </si>
  <si>
    <t>Holsloot</t>
  </si>
  <si>
    <t>Holwert</t>
  </si>
  <si>
    <t>Klinkenvlier</t>
  </si>
  <si>
    <t>Klooster</t>
  </si>
  <si>
    <t>Leeuwerikenveld</t>
  </si>
  <si>
    <t>Lootuinen</t>
  </si>
  <si>
    <t>Meppen</t>
  </si>
  <si>
    <t>Nieuwe Krim</t>
  </si>
  <si>
    <t>Noord-Sleen</t>
  </si>
  <si>
    <t>Oosterhesselen</t>
  </si>
  <si>
    <t>Ossehaar</t>
  </si>
  <si>
    <t>Poppenhare</t>
  </si>
  <si>
    <t>Schoonoord</t>
  </si>
  <si>
    <t>Sleen</t>
  </si>
  <si>
    <t>Steenwijksmoer</t>
  </si>
  <si>
    <t>Stieltjeskanaal</t>
  </si>
  <si>
    <t>'t Haantje</t>
  </si>
  <si>
    <t>Verspreide huizen Benneveld</t>
  </si>
  <si>
    <t>Verspreide huizen Coevorden</t>
  </si>
  <si>
    <t>Verspreide huizen Dalen</t>
  </si>
  <si>
    <t>Verspreide huizen Dalerpeel</t>
  </si>
  <si>
    <t>Verspreide huizen Dalerveen</t>
  </si>
  <si>
    <t>Verspreide huizen De Kiel</t>
  </si>
  <si>
    <t>Verspreide huizen Gees</t>
  </si>
  <si>
    <t>Verspreide huizen Geesbrug</t>
  </si>
  <si>
    <t>Verspreide huizen Holsloot</t>
  </si>
  <si>
    <t>Verspreide huizen Kibbelveen</t>
  </si>
  <si>
    <t>Verspreide huizen Meppen</t>
  </si>
  <si>
    <t>Verspreide huizen Nieuwe Krim</t>
  </si>
  <si>
    <t>Verspreide huizen Nieuwlande</t>
  </si>
  <si>
    <t>Verspreide huizen Noord-Sleen</t>
  </si>
  <si>
    <t>Verspreide huizen Oosterhesselen</t>
  </si>
  <si>
    <t>Verspreide huizen Schoonoord</t>
  </si>
  <si>
    <t>Verspreide huizen Sleen</t>
  </si>
  <si>
    <t>Verspreide huizen Steenwijksmoer</t>
  </si>
  <si>
    <t>Verspreide huizen Stieltjeskanaal</t>
  </si>
  <si>
    <t>Verspreide huizen 't Haantje</t>
  </si>
  <si>
    <t>Verspreide huizen Veenoord</t>
  </si>
  <si>
    <t>Verspreide huizen Vlieghuis en Padhuis</t>
  </si>
  <si>
    <t>Verspreide huizen Wachtum</t>
  </si>
  <si>
    <t>Verspreide huizen Weijerswold</t>
  </si>
  <si>
    <t>Verspreide huizen Wezuperbrug</t>
  </si>
  <si>
    <t>Verspreide huizen Zweeloo</t>
  </si>
  <si>
    <t>Verspreide huizen Zwinderen</t>
  </si>
  <si>
    <t>Wachtum</t>
  </si>
  <si>
    <t>Wezup</t>
  </si>
  <si>
    <t>Wezuperbrug</t>
  </si>
  <si>
    <t>Zweeloo</t>
  </si>
  <si>
    <t>Zwinderen</t>
  </si>
  <si>
    <t>Budel</t>
  </si>
  <si>
    <t>Budel-Dorplein</t>
  </si>
  <si>
    <t>Budel-Schoot</t>
  </si>
  <si>
    <t>Gastel</t>
  </si>
  <si>
    <t>Heikant, Meemortel, Bosch</t>
  </si>
  <si>
    <t>Industrieterrein Den Engelsman Rondven</t>
  </si>
  <si>
    <t>Industrieterrein Dorplein</t>
  </si>
  <si>
    <t>Kamersven</t>
  </si>
  <si>
    <t>Keunenhoek Broekkant Schoordijk</t>
  </si>
  <si>
    <t>Klein-Schoot</t>
  </si>
  <si>
    <t>Maarheeze</t>
  </si>
  <si>
    <t>Soerendonk</t>
  </si>
  <si>
    <t>Verspreide huizen Berg en Toom</t>
  </si>
  <si>
    <t>Verspreide huizen Budel-Dorplein</t>
  </si>
  <si>
    <t>Verspreide huizen Gastelse Hei</t>
  </si>
  <si>
    <t>Verspreide huizen Hugten</t>
  </si>
  <si>
    <t>Verspreide huizen in het Oosten</t>
  </si>
  <si>
    <t>Verspreide huizen in het Westen</t>
  </si>
  <si>
    <t>Verspreide huizen Maarheeze</t>
  </si>
  <si>
    <t>Verspreide huizen Soerendonk</t>
  </si>
  <si>
    <t>Beers buitengebied</t>
  </si>
  <si>
    <t>Beers kern</t>
  </si>
  <si>
    <t>Cuijk buitengebied ten westen</t>
  </si>
  <si>
    <t>Cuijk buitengebied ten zuid-westen</t>
  </si>
  <si>
    <t>Cuijk De Valuwe</t>
  </si>
  <si>
    <t>Cuijk Heeswijkse Kampen</t>
  </si>
  <si>
    <t>Cuijk industriegebied</t>
  </si>
  <si>
    <t>Cuijk kern</t>
  </si>
  <si>
    <t>Cuijk Padbroek</t>
  </si>
  <si>
    <t>Haps buitengebied</t>
  </si>
  <si>
    <t>Haps kern</t>
  </si>
  <si>
    <t>Katwijk buitengebied</t>
  </si>
  <si>
    <t>Katwijk havengebied</t>
  </si>
  <si>
    <t>Katwijk kern</t>
  </si>
  <si>
    <t>Linden buitengebied</t>
  </si>
  <si>
    <t>Linden kern</t>
  </si>
  <si>
    <t>Sint Agatha buitengebied</t>
  </si>
  <si>
    <t>Sint Agatha kern</t>
  </si>
  <si>
    <t>Vianen buitengebied</t>
  </si>
  <si>
    <t>Vianen kern</t>
  </si>
  <si>
    <t>Industriegebied</t>
  </si>
  <si>
    <t>Ankum kern</t>
  </si>
  <si>
    <t>Ankummer Es</t>
  </si>
  <si>
    <t>Bedrijventerrein De Evenboer</t>
  </si>
  <si>
    <t>Bedrijventerrein De Grift</t>
  </si>
  <si>
    <t>Bedrijventerrein Rondweg</t>
  </si>
  <si>
    <t>Bedrijventerrein 't Febriek</t>
  </si>
  <si>
    <t>Dalfsen Centrum</t>
  </si>
  <si>
    <t>Gernermarke-Oosterdalfsen</t>
  </si>
  <si>
    <t>Hoonhorst kern</t>
  </si>
  <si>
    <t>Lemelerveld kern oost</t>
  </si>
  <si>
    <t>Lemelerveld kern west</t>
  </si>
  <si>
    <t>Nieuwe Landen</t>
  </si>
  <si>
    <t>Nieuwleusen Centrum-noord</t>
  </si>
  <si>
    <t>Nieuwleusen Centrum-zuid</t>
  </si>
  <si>
    <t>Nieuwleusen Noord</t>
  </si>
  <si>
    <t>Nieuwleusen Zuid</t>
  </si>
  <si>
    <t>Oudleusen kern</t>
  </si>
  <si>
    <t>Pleijendal</t>
  </si>
  <si>
    <t>Polhaar</t>
  </si>
  <si>
    <t>Vechtvliet-Leemcule</t>
  </si>
  <si>
    <t>Verspreide huizen Ankum</t>
  </si>
  <si>
    <t>Verspreide huizen Dalfserveld</t>
  </si>
  <si>
    <t>Verspreide huizen Dalmsholte</t>
  </si>
  <si>
    <t>Verspreide huizen De Meele</t>
  </si>
  <si>
    <t>Verspreide huizen Emmen-De Marshoek</t>
  </si>
  <si>
    <t>Verspreide huizen Hessum-Rechteren</t>
  </si>
  <si>
    <t>Verspreide huizen Lemelerveld oost</t>
  </si>
  <si>
    <t>Verspreide huizen Lemelerveld west</t>
  </si>
  <si>
    <t>Verspreide huizen Lenthe</t>
  </si>
  <si>
    <t>Verspreide huizen Millingen</t>
  </si>
  <si>
    <t>Verspreide huizen Oosteinde</t>
  </si>
  <si>
    <t>Verspreide huizen Oosterhulst</t>
  </si>
  <si>
    <t>Verspreide huizen Oudleusenerveld</t>
  </si>
  <si>
    <t>Verspreide huizen Ruitenveen</t>
  </si>
  <si>
    <t>Verspreide huizen Welsum-Gerner</t>
  </si>
  <si>
    <t>Westerbouwlanden</t>
  </si>
  <si>
    <t>Broeksterwâld</t>
  </si>
  <si>
    <t>Damwâld</t>
  </si>
  <si>
    <t>De Falom</t>
  </si>
  <si>
    <t>De Westereen</t>
  </si>
  <si>
    <t>Driezum</t>
  </si>
  <si>
    <t>Feanwâlden</t>
  </si>
  <si>
    <t>Readtsjerk</t>
  </si>
  <si>
    <t>Rinsumageast</t>
  </si>
  <si>
    <t>Verspreide huizen Broeksterwâld</t>
  </si>
  <si>
    <t>Verspreide huizen Damwâld</t>
  </si>
  <si>
    <t>Verspreide huizen De Westereen</t>
  </si>
  <si>
    <t>Verspreide huizen Driezum</t>
  </si>
  <si>
    <t>Verspreide huizen Feanwâlden</t>
  </si>
  <si>
    <t>Verspreide huizen Rinsumageast</t>
  </si>
  <si>
    <t>Verspreide huizen Wâlterswâld</t>
  </si>
  <si>
    <t>Wâlterswâld</t>
  </si>
  <si>
    <t>Beerschoten-Oostbroek</t>
  </si>
  <si>
    <t>Bilthoven Centrum</t>
  </si>
  <si>
    <t>Bilthoven Noord I</t>
  </si>
  <si>
    <t>Bilthoven Noord II</t>
  </si>
  <si>
    <t>Brandenburg</t>
  </si>
  <si>
    <t>De Bilt Oost</t>
  </si>
  <si>
    <t>De Bilt West</t>
  </si>
  <si>
    <t>De Bilt Zuid</t>
  </si>
  <si>
    <t>De Leijen</t>
  </si>
  <si>
    <t>Groenekan Buitengebied</t>
  </si>
  <si>
    <t>Groenekan Kern</t>
  </si>
  <si>
    <t>Hollandsche Rading Buitengebied</t>
  </si>
  <si>
    <t>Hollandsche Rading Kern</t>
  </si>
  <si>
    <t>Industrieweg-Tolakkerweg</t>
  </si>
  <si>
    <t>Larenstein</t>
  </si>
  <si>
    <t>Maartensdijk Buitengebied</t>
  </si>
  <si>
    <t>Maartensdijk Kern</t>
  </si>
  <si>
    <t>Noord Houdringe</t>
  </si>
  <si>
    <t>Overbosch</t>
  </si>
  <si>
    <t>Ridderoordsche Bossen</t>
  </si>
  <si>
    <t>Tuindorp</t>
  </si>
  <si>
    <t>Westbroek Buitengebied</t>
  </si>
  <si>
    <t>Westbroek Kern</t>
  </si>
  <si>
    <t>Akmarijp</t>
  </si>
  <si>
    <t>Bakhuizen</t>
  </si>
  <si>
    <t>Balk</t>
  </si>
  <si>
    <t>Bantega</t>
  </si>
  <si>
    <t>Boornzwaag</t>
  </si>
  <si>
    <t>Broek</t>
  </si>
  <si>
    <t>Delfstrahuizen-Buitengebied</t>
  </si>
  <si>
    <t>Delfstrahuizen-Kom</t>
  </si>
  <si>
    <t>Dijken</t>
  </si>
  <si>
    <t>Doniaga</t>
  </si>
  <si>
    <t>Echten</t>
  </si>
  <si>
    <t>Echtenerbrug-Buitengebied</t>
  </si>
  <si>
    <t>Echtenerbrug-Kom</t>
  </si>
  <si>
    <t>Eesterga</t>
  </si>
  <si>
    <t>Elahuizen</t>
  </si>
  <si>
    <t>Follega</t>
  </si>
  <si>
    <t>Goingarijp</t>
  </si>
  <si>
    <t>Harich</t>
  </si>
  <si>
    <t>Haskerhorne</t>
  </si>
  <si>
    <t>Idskenhuizen</t>
  </si>
  <si>
    <t>Joure, Blaauwhof</t>
  </si>
  <si>
    <t>Joure, Buitengebied</t>
  </si>
  <si>
    <t>Joure, Centrum</t>
  </si>
  <si>
    <t>Joure, Jonkersland</t>
  </si>
  <si>
    <t>Joure, Sewei/De Ekers</t>
  </si>
  <si>
    <t>Joure, Skipsleat</t>
  </si>
  <si>
    <t>Joure, Westermeer</t>
  </si>
  <si>
    <t>Joure, Woudfennen</t>
  </si>
  <si>
    <t>Joure, Wyldehoarne</t>
  </si>
  <si>
    <t>Joure, Zuiderveld</t>
  </si>
  <si>
    <t>Kolderwolde</t>
  </si>
  <si>
    <t>Langweer</t>
  </si>
  <si>
    <t>Legemeer</t>
  </si>
  <si>
    <t>Lemmer-Buitengebied</t>
  </si>
  <si>
    <t>Lemmer-Frieslandpark</t>
  </si>
  <si>
    <t>Lemmer-Kom</t>
  </si>
  <si>
    <t>Lemmer-Lemstervaart</t>
  </si>
  <si>
    <t>Lemmer-Noord</t>
  </si>
  <si>
    <t>Lemmer-Rienplan</t>
  </si>
  <si>
    <t>Lemmer-West</t>
  </si>
  <si>
    <t>Lemmer-Zijlroede</t>
  </si>
  <si>
    <t>Mirns</t>
  </si>
  <si>
    <t>Nijehaske</t>
  </si>
  <si>
    <t>Nijemirdum</t>
  </si>
  <si>
    <t>Oldeouwer</t>
  </si>
  <si>
    <t>Oosterzee-Buitengebied</t>
  </si>
  <si>
    <t>Oosterzee-Kom</t>
  </si>
  <si>
    <t>Oudega</t>
  </si>
  <si>
    <t>Oudehaske</t>
  </si>
  <si>
    <t>Oudemirdum</t>
  </si>
  <si>
    <t>Ouwsterhaule</t>
  </si>
  <si>
    <t>Ouwster-Nijega</t>
  </si>
  <si>
    <t>Rijs</t>
  </si>
  <si>
    <t>Rohel</t>
  </si>
  <si>
    <t>Rotstergaast</t>
  </si>
  <si>
    <t>Rotsterhaule</t>
  </si>
  <si>
    <t>Rottum</t>
  </si>
  <si>
    <t>Ruigahuizen</t>
  </si>
  <si>
    <t>Scharsterbrug</t>
  </si>
  <si>
    <t>Sint Nicolaasga</t>
  </si>
  <si>
    <t>Sintjohannesga</t>
  </si>
  <si>
    <t>Sloten</t>
  </si>
  <si>
    <t>Snikzwaag</t>
  </si>
  <si>
    <t>Sondel</t>
  </si>
  <si>
    <t>Terherne</t>
  </si>
  <si>
    <t>Terkaple</t>
  </si>
  <si>
    <t>Teroele</t>
  </si>
  <si>
    <t>Tjerkgaast</t>
  </si>
  <si>
    <t>Vegelinsoord</t>
  </si>
  <si>
    <t>Wijckel</t>
  </si>
  <si>
    <t>Abcoude Buitengebied</t>
  </si>
  <si>
    <t>Abcoude-Noordoost</t>
  </si>
  <si>
    <t>Abcoude-Zuidwest</t>
  </si>
  <si>
    <t>Amstelhoek</t>
  </si>
  <si>
    <t>Baambrugge Buitengebied</t>
  </si>
  <si>
    <t>Baambrugge Dorp</t>
  </si>
  <si>
    <t>Bedrijventerrein Mijdrecht</t>
  </si>
  <si>
    <t>de Hoef</t>
  </si>
  <si>
    <t>de Hoef Buitengebied</t>
  </si>
  <si>
    <t>de Maricken-Veenzijde</t>
  </si>
  <si>
    <t>Hofland</t>
  </si>
  <si>
    <t>Mijdrecht Buitengebied</t>
  </si>
  <si>
    <t>Mijdrecht Dorp</t>
  </si>
  <si>
    <t>Molenland</t>
  </si>
  <si>
    <t>Proostdijland</t>
  </si>
  <si>
    <t>Sportpark Mijdrecht</t>
  </si>
  <si>
    <t>Twistvlied-Wickelhof</t>
  </si>
  <si>
    <t>Vinkeveen Buitengebied</t>
  </si>
  <si>
    <t>Vinkeveen Dorp</t>
  </si>
  <si>
    <t>Vinkeveen Plassengebied</t>
  </si>
  <si>
    <t>Waverveen</t>
  </si>
  <si>
    <t>Waverveen Buitengebied</t>
  </si>
  <si>
    <t>Wilnis Buitengebied</t>
  </si>
  <si>
    <t>Wilnis Dorp</t>
  </si>
  <si>
    <t>Zuiderwaard-Westerheul</t>
  </si>
  <si>
    <t>Alteveer</t>
  </si>
  <si>
    <t>Ansen</t>
  </si>
  <si>
    <t>Berghuizen</t>
  </si>
  <si>
    <t>De Wijk</t>
  </si>
  <si>
    <t>Drogteropslagen</t>
  </si>
  <si>
    <t>Eursinge en Pesse</t>
  </si>
  <si>
    <t>Fort</t>
  </si>
  <si>
    <t>Haakswold</t>
  </si>
  <si>
    <t>Hees</t>
  </si>
  <si>
    <t>Kerkenveld</t>
  </si>
  <si>
    <t>Koekange</t>
  </si>
  <si>
    <t>Koekange Noord</t>
  </si>
  <si>
    <t>Koekange Zuid</t>
  </si>
  <si>
    <t>Koekangerveld</t>
  </si>
  <si>
    <t>Leeuwte</t>
  </si>
  <si>
    <t>Linde</t>
  </si>
  <si>
    <t>Oldenhave</t>
  </si>
  <si>
    <t>Oosteinde-Buiten</t>
  </si>
  <si>
    <t>Ruinen</t>
  </si>
  <si>
    <t>Ruinerweide</t>
  </si>
  <si>
    <t>Ruinerwold</t>
  </si>
  <si>
    <t>Ruinerwold-Buiten</t>
  </si>
  <si>
    <t>Veeningen</t>
  </si>
  <si>
    <t>Verspreide huizen Alteveer</t>
  </si>
  <si>
    <t>Verspreide huizen Ansen</t>
  </si>
  <si>
    <t>Verspreide huizen De Wijk</t>
  </si>
  <si>
    <t>Verspreide huizen Drogteropslagen</t>
  </si>
  <si>
    <t>Verspreide huizen Echten</t>
  </si>
  <si>
    <t>Verspreide huizen Fort</t>
  </si>
  <si>
    <t>Verspreide huizen Kerkenveld</t>
  </si>
  <si>
    <t>Verspreide huizen Koekange</t>
  </si>
  <si>
    <t>Verspreide huizen Linde</t>
  </si>
  <si>
    <t>Verspreide huizen Pesse</t>
  </si>
  <si>
    <t>Verspreide huizen Ruinen</t>
  </si>
  <si>
    <t>Verspreide huizen Veeningen</t>
  </si>
  <si>
    <t>Verspreide huizen Zuidwolde</t>
  </si>
  <si>
    <t>Weerwille</t>
  </si>
  <si>
    <t>Zuidwolde kern</t>
  </si>
  <si>
    <t>Aart van der Leeuwbuurt</t>
  </si>
  <si>
    <t>Abtswoude</t>
  </si>
  <si>
    <t>Ackersdijk</t>
  </si>
  <si>
    <t>Afrikabuurt-Oost</t>
  </si>
  <si>
    <t>Afrikabuurt-West</t>
  </si>
  <si>
    <t>Agnetaparkbuurt</t>
  </si>
  <si>
    <t>Aziëbuurt</t>
  </si>
  <si>
    <t>Bedrijventerrein Altena</t>
  </si>
  <si>
    <t>Bedrijventerrein Delftech</t>
  </si>
  <si>
    <t>Bedrijventerrein Delftse Poort-Oost</t>
  </si>
  <si>
    <t>Bedrijventerrein Delftse Poort-West</t>
  </si>
  <si>
    <t>Bedrijventerrein Haagweg</t>
  </si>
  <si>
    <t>Bedrijventerrein Rotterdamseweg-Noord</t>
  </si>
  <si>
    <t>Bedrijventerrein Rotterdamseweg-Zuid</t>
  </si>
  <si>
    <t>Bedrijventerrein Schieweg-Noord</t>
  </si>
  <si>
    <t>Bedrijventerrein Schieweg-Zuid</t>
  </si>
  <si>
    <t>Bedrijventerrein Tanthof-Oost</t>
  </si>
  <si>
    <t>Bedrijventerrein Tanthof-West</t>
  </si>
  <si>
    <t>Bedrijventerrein Technopolis</t>
  </si>
  <si>
    <t>Bedrijventerrein Voorhof</t>
  </si>
  <si>
    <t>Bedrijventerrein Vulcanusweg</t>
  </si>
  <si>
    <t>Bedrijventerrein Wateringseweg</t>
  </si>
  <si>
    <t>Bedrijventerrein Ypenburgsepoort</t>
  </si>
  <si>
    <t>Biesland</t>
  </si>
  <si>
    <t>Boerderijbuurt</t>
  </si>
  <si>
    <t>Bomenwijk</t>
  </si>
  <si>
    <t>Bosrand</t>
  </si>
  <si>
    <t>Buitenhof-Noord</t>
  </si>
  <si>
    <t>Buitenhof-Zuid</t>
  </si>
  <si>
    <t>Centrum-Oost</t>
  </si>
  <si>
    <t>Centrum-West</t>
  </si>
  <si>
    <t>Centrum-Zuidoost</t>
  </si>
  <si>
    <t>Centrum-Zuidwest</t>
  </si>
  <si>
    <t>De Bras</t>
  </si>
  <si>
    <t>De Grote Plas</t>
  </si>
  <si>
    <t>Delftzicht</t>
  </si>
  <si>
    <t>Den Hoorn</t>
  </si>
  <si>
    <t>Dierenbuurt</t>
  </si>
  <si>
    <t>Ecodus</t>
  </si>
  <si>
    <t>Fledderusbuurt</t>
  </si>
  <si>
    <t>Gillisbuurt</t>
  </si>
  <si>
    <t>Heilige Land</t>
  </si>
  <si>
    <t>Het Rode Dorp</t>
  </si>
  <si>
    <t>Hoflaan</t>
  </si>
  <si>
    <t>Hoornse Hof</t>
  </si>
  <si>
    <t>In de Veste</t>
  </si>
  <si>
    <t>Indische Buurt-Noord</t>
  </si>
  <si>
    <t>Indische Buurt-Zuid</t>
  </si>
  <si>
    <t>Juniusbuurt</t>
  </si>
  <si>
    <t>Kerkpolder</t>
  </si>
  <si>
    <t>Koepoort</t>
  </si>
  <si>
    <t>Koningsveldbuurt</t>
  </si>
  <si>
    <t>Krakeelpolder</t>
  </si>
  <si>
    <t>Kuyperwijk-Noord</t>
  </si>
  <si>
    <t>Kuyperwijk-Zuid</t>
  </si>
  <si>
    <t>Latijns Amerikabuurt</t>
  </si>
  <si>
    <t>Marlot</t>
  </si>
  <si>
    <t>Ministersbuurt-Oost</t>
  </si>
  <si>
    <t>Ministersbuurt-West</t>
  </si>
  <si>
    <t>Multatulibuurt</t>
  </si>
  <si>
    <t>Mythologiebuurt</t>
  </si>
  <si>
    <t>Olofsbuurt</t>
  </si>
  <si>
    <t>Pauwmolen</t>
  </si>
  <si>
    <t>Pijperring</t>
  </si>
  <si>
    <t>Poptahof-Noord</t>
  </si>
  <si>
    <t>Poptahof-Zuid</t>
  </si>
  <si>
    <t>Professorenbuurt</t>
  </si>
  <si>
    <t>Reinier de Graafbuurt</t>
  </si>
  <si>
    <t>Roland Holstbuurt</t>
  </si>
  <si>
    <t>Schieweg-Polder</t>
  </si>
  <si>
    <t>Sint Joris</t>
  </si>
  <si>
    <t>Tanthofkadebuurt</t>
  </si>
  <si>
    <t>TU-Campus</t>
  </si>
  <si>
    <t>TU-Noord</t>
  </si>
  <si>
    <t>Verzetstrijdersbuurt</t>
  </si>
  <si>
    <t>Vogelbuurt-Oost</t>
  </si>
  <si>
    <t>Vogelbuurt-West</t>
  </si>
  <si>
    <t>Voorhof-Hoogbouw</t>
  </si>
  <si>
    <t>Vrijheidsbuurt</t>
  </si>
  <si>
    <t>Westeindebuurt</t>
  </si>
  <si>
    <t>Westlandhof</t>
  </si>
  <si>
    <t>Wippolder-Noord</t>
  </si>
  <si>
    <t>Wippolder-Zuid</t>
  </si>
  <si>
    <t>Zuidpoort</t>
  </si>
  <si>
    <t>Baamsum</t>
  </si>
  <si>
    <t>Bierum</t>
  </si>
  <si>
    <t>Biessum</t>
  </si>
  <si>
    <t>Borgsweer</t>
  </si>
  <si>
    <t>Bornholm</t>
  </si>
  <si>
    <t>Bosplan Tuikwerderrak</t>
  </si>
  <si>
    <t>Buitengebied Noord</t>
  </si>
  <si>
    <t>Dethmerseiland</t>
  </si>
  <si>
    <t>Doklanden</t>
  </si>
  <si>
    <t>Eelwerd</t>
  </si>
  <si>
    <t>Farmsum</t>
  </si>
  <si>
    <t>Fivelmonde</t>
  </si>
  <si>
    <t>Fivelzigt</t>
  </si>
  <si>
    <t>Godlinze</t>
  </si>
  <si>
    <t>Holwierde</t>
  </si>
  <si>
    <t>Koveltemp</t>
  </si>
  <si>
    <t>Krewerd</t>
  </si>
  <si>
    <t>Kruidenoever</t>
  </si>
  <si>
    <t>Kwelderland</t>
  </si>
  <si>
    <t>Landenbuurt</t>
  </si>
  <si>
    <t>Losdorp</t>
  </si>
  <si>
    <t>Meedhuizen</t>
  </si>
  <si>
    <t>Nansum</t>
  </si>
  <si>
    <t>Oogstbuurt</t>
  </si>
  <si>
    <t>Oosterhorn</t>
  </si>
  <si>
    <t>Oosterveld</t>
  </si>
  <si>
    <t>Over de Gracht</t>
  </si>
  <si>
    <t>Polarisbuurt</t>
  </si>
  <si>
    <t>Rietkampen</t>
  </si>
  <si>
    <t>Scheepvaartbuurt</t>
  </si>
  <si>
    <t>Sikkel</t>
  </si>
  <si>
    <t>Steenbakkersbuurt</t>
  </si>
  <si>
    <t>Termunten</t>
  </si>
  <si>
    <t>Termunterzijl</t>
  </si>
  <si>
    <t>Tuikwerd</t>
  </si>
  <si>
    <t>Tuikwerderrak</t>
  </si>
  <si>
    <t>Uitwierde</t>
  </si>
  <si>
    <t>Vestingbuurt</t>
  </si>
  <si>
    <t>Vliethoven</t>
  </si>
  <si>
    <t>Wagenborgen</t>
  </si>
  <si>
    <t>Weiwerd</t>
  </si>
  <si>
    <t>Woldendorp</t>
  </si>
  <si>
    <t>Zandplatenbuurt</t>
  </si>
  <si>
    <t>Blauwe Keet</t>
  </si>
  <si>
    <t>Boterzwin</t>
  </si>
  <si>
    <t>De Kooy</t>
  </si>
  <si>
    <t>De Zandloper</t>
  </si>
  <si>
    <t>Deltabuurt</t>
  </si>
  <si>
    <t>Dirksz Admiraal</t>
  </si>
  <si>
    <t>Donkere Duinen</t>
  </si>
  <si>
    <t>Doorzwin</t>
  </si>
  <si>
    <t>Duinbuurt</t>
  </si>
  <si>
    <t>Falga</t>
  </si>
  <si>
    <t>Fort Dirksz Admiraal</t>
  </si>
  <si>
    <t>Fort Erfprins</t>
  </si>
  <si>
    <t>Friesebuurt</t>
  </si>
  <si>
    <t>Geleerdenbuurt</t>
  </si>
  <si>
    <t>Golfstroombuurt</t>
  </si>
  <si>
    <t>Grachtengordel</t>
  </si>
  <si>
    <t>Grote Rivierenbuurt</t>
  </si>
  <si>
    <t>Guldemond</t>
  </si>
  <si>
    <t>Havenbuurt</t>
  </si>
  <si>
    <t>Huisduinen</t>
  </si>
  <si>
    <t>Indische buurt-Noord</t>
  </si>
  <si>
    <t>Indische buurt-Zuid</t>
  </si>
  <si>
    <t>Julianadorp-Oost</t>
  </si>
  <si>
    <t>Julianadorp-West</t>
  </si>
  <si>
    <t>Kleine Rivierenbuurt</t>
  </si>
  <si>
    <t>Koegras-Noord</t>
  </si>
  <si>
    <t>Koegras-Zuid</t>
  </si>
  <si>
    <t>Kooypunt</t>
  </si>
  <si>
    <t>Kruiszwin</t>
  </si>
  <si>
    <t>Landmetersbuurt</t>
  </si>
  <si>
    <t>Liniebuurt</t>
  </si>
  <si>
    <t>Malzwin</t>
  </si>
  <si>
    <t>Mariëndal</t>
  </si>
  <si>
    <t>Marina</t>
  </si>
  <si>
    <t>Marinehaven</t>
  </si>
  <si>
    <t>Middelzand</t>
  </si>
  <si>
    <t>Mijnendienst</t>
  </si>
  <si>
    <t>Nieuw Den Helder Zuid-Oost</t>
  </si>
  <si>
    <t>Nieuwlandbuurt</t>
  </si>
  <si>
    <t>Noorderhaven</t>
  </si>
  <si>
    <t>Ooghduyne</t>
  </si>
  <si>
    <t>Oostoever</t>
  </si>
  <si>
    <t>Oostsloot</t>
  </si>
  <si>
    <t>Oud Den Helder</t>
  </si>
  <si>
    <t>Schepenbuurt</t>
  </si>
  <si>
    <t>Schooten-Centrum</t>
  </si>
  <si>
    <t>Schouten en Schepenenbuurt</t>
  </si>
  <si>
    <t>Sluisdijk</t>
  </si>
  <si>
    <t>Tuindorp-Oost</t>
  </si>
  <si>
    <t>Tuindorp-West</t>
  </si>
  <si>
    <t>Van Galenbuurt</t>
  </si>
  <si>
    <t>Visbuurt</t>
  </si>
  <si>
    <t>Vogelzand</t>
  </si>
  <si>
    <t>Walvisvaarderbuurt</t>
  </si>
  <si>
    <t>Waterkeringsbuurt</t>
  </si>
  <si>
    <t>Westoever</t>
  </si>
  <si>
    <t>Wierbalg</t>
  </si>
  <si>
    <t>Willemsoord</t>
  </si>
  <si>
    <t>Zeeloodsenbuurt</t>
  </si>
  <si>
    <t>Zuiderzeebuurt</t>
  </si>
  <si>
    <t>Zwanenbalg</t>
  </si>
  <si>
    <t>De Vennen</t>
  </si>
  <si>
    <t>Deurne-Centrum</t>
  </si>
  <si>
    <t>Heiakker</t>
  </si>
  <si>
    <t>Helenaveen</t>
  </si>
  <si>
    <t>Koolhof</t>
  </si>
  <si>
    <t>Liessel</t>
  </si>
  <si>
    <t>Neerkant</t>
  </si>
  <si>
    <t>Sint Jozefparochie</t>
  </si>
  <si>
    <t>Verspreide huizen Deurne</t>
  </si>
  <si>
    <t>Verspreide huizen Helenaveen</t>
  </si>
  <si>
    <t>Verspreide huizen Liessel</t>
  </si>
  <si>
    <t>Verspreide huizen Neerkant</t>
  </si>
  <si>
    <t>Verspreide huizen Vlierden</t>
  </si>
  <si>
    <t>Vlierden</t>
  </si>
  <si>
    <t>Walsberg</t>
  </si>
  <si>
    <t>Zeilberg</t>
  </si>
  <si>
    <t>Averlo en Frieswijk</t>
  </si>
  <si>
    <t>Bannink</t>
  </si>
  <si>
    <t>Bergkwartier</t>
  </si>
  <si>
    <t>Blauwenoord</t>
  </si>
  <si>
    <t>Borgele</t>
  </si>
  <si>
    <t>Brinkgreven</t>
  </si>
  <si>
    <t>Buitengebied Lettele en Okkenbroek</t>
  </si>
  <si>
    <t>Burgemeestersbuurt</t>
  </si>
  <si>
    <t>Colmschaterenk</t>
  </si>
  <si>
    <t>Dorp Bathmen</t>
  </si>
  <si>
    <t>Dorp Colmschate</t>
  </si>
  <si>
    <t>Dorp Diepenveen</t>
  </si>
  <si>
    <t>Dorp Lettele</t>
  </si>
  <si>
    <t>Dorp Schalkhaar</t>
  </si>
  <si>
    <t>Dortherhoek</t>
  </si>
  <si>
    <t>Epse-Noord</t>
  </si>
  <si>
    <t>Essenerveld</t>
  </si>
  <si>
    <t>Graveland</t>
  </si>
  <si>
    <t>Groot Douwel</t>
  </si>
  <si>
    <t>Handelspark De Weteringen</t>
  </si>
  <si>
    <t>Het Bramelt</t>
  </si>
  <si>
    <t>Het Fetlaer en Spijkvoorder Enk</t>
  </si>
  <si>
    <t>Het Jeurlink</t>
  </si>
  <si>
    <t>Het Oostrik</t>
  </si>
  <si>
    <t>Hoornwerk</t>
  </si>
  <si>
    <t>Kloosterlanden</t>
  </si>
  <si>
    <t>Knutteldorp</t>
  </si>
  <si>
    <t>Landsherenkwartier</t>
  </si>
  <si>
    <t>Lange Zandstraat</t>
  </si>
  <si>
    <t>Ludgeruskwartier</t>
  </si>
  <si>
    <t>Noordenbergkwartier</t>
  </si>
  <si>
    <t>Noordenbergsingel</t>
  </si>
  <si>
    <t>Noorderplein</t>
  </si>
  <si>
    <t>Okkenbroek</t>
  </si>
  <si>
    <t>Oosterstraat</t>
  </si>
  <si>
    <t>Op den Haar</t>
  </si>
  <si>
    <t>Oranjekwartier</t>
  </si>
  <si>
    <t>Oude Molen</t>
  </si>
  <si>
    <t>Oudegoedstraat</t>
  </si>
  <si>
    <t>Overig Colmschate-Noord</t>
  </si>
  <si>
    <t>Oxerhof</t>
  </si>
  <si>
    <t>Platvoet</t>
  </si>
  <si>
    <t>Raambuurt</t>
  </si>
  <si>
    <t>Rande</t>
  </si>
  <si>
    <t>Rielerweg-Oost</t>
  </si>
  <si>
    <t>Rielerweg-West</t>
  </si>
  <si>
    <t>Rode Dorp</t>
  </si>
  <si>
    <t>Roessink</t>
  </si>
  <si>
    <t>Rollecatekwartier</t>
  </si>
  <si>
    <t>Singel</t>
  </si>
  <si>
    <t>Snipperling</t>
  </si>
  <si>
    <t>Spikvoorde</t>
  </si>
  <si>
    <t>Steenbrugge</t>
  </si>
  <si>
    <t>Steinvoorde</t>
  </si>
  <si>
    <t>Swormink</t>
  </si>
  <si>
    <t>Tjoene</t>
  </si>
  <si>
    <t>Zandweerd-Noord</t>
  </si>
  <si>
    <t>Zandweerd-Zuid</t>
  </si>
  <si>
    <t>Zuidloo</t>
  </si>
  <si>
    <t>Zwolseweg</t>
  </si>
  <si>
    <t>Akkerland</t>
  </si>
  <si>
    <t>Anne Frank</t>
  </si>
  <si>
    <t>Bergwijkpark</t>
  </si>
  <si>
    <t>Beukenhorst</t>
  </si>
  <si>
    <t>Biesbosch</t>
  </si>
  <si>
    <t>Bomenrijk</t>
  </si>
  <si>
    <t>Buitenlust</t>
  </si>
  <si>
    <t>Buytenstee</t>
  </si>
  <si>
    <t>Campus Diemen Zuid</t>
  </si>
  <si>
    <t>De Sniep</t>
  </si>
  <si>
    <t>Diemer Vijfhoek</t>
  </si>
  <si>
    <t>Diemerpolder</t>
  </si>
  <si>
    <t>Gemeenschapspolder</t>
  </si>
  <si>
    <t>Holland Park</t>
  </si>
  <si>
    <t>Holland Park West</t>
  </si>
  <si>
    <t>Holland Park Zuid</t>
  </si>
  <si>
    <t>Kruidenhof</t>
  </si>
  <si>
    <t>Oud Diemen</t>
  </si>
  <si>
    <t>Overdiemen</t>
  </si>
  <si>
    <t>Overdiemerpolder</t>
  </si>
  <si>
    <t>Plantage de Sniep Noord</t>
  </si>
  <si>
    <t>Plantage de Sniep Zuid</t>
  </si>
  <si>
    <t>Polderland</t>
  </si>
  <si>
    <t>Ruimzicht Oost</t>
  </si>
  <si>
    <t>Ruimzicht West</t>
  </si>
  <si>
    <t>Scheepskwartier</t>
  </si>
  <si>
    <t>Schelpenhoek</t>
  </si>
  <si>
    <t>Spoordriehoek</t>
  </si>
  <si>
    <t>Spoorzicht</t>
  </si>
  <si>
    <t>Sportpark De Diemen</t>
  </si>
  <si>
    <t>Stammerdijk</t>
  </si>
  <si>
    <t>Studentenflats Rode Kruislaan</t>
  </si>
  <si>
    <t>Verrijn Stuart</t>
  </si>
  <si>
    <t>Vlindertuin</t>
  </si>
  <si>
    <t>Vogelweide</t>
  </si>
  <si>
    <t>Buitengebied Denekamp</t>
  </si>
  <si>
    <t>Buitengebied Ootmarsum-West</t>
  </si>
  <si>
    <t>Diepengoor</t>
  </si>
  <si>
    <t>Dorper-Es</t>
  </si>
  <si>
    <t>Echelpoel</t>
  </si>
  <si>
    <t>Eertman</t>
  </si>
  <si>
    <t>Janskamp</t>
  </si>
  <si>
    <t>Kerkeres</t>
  </si>
  <si>
    <t>Kern Deurningen</t>
  </si>
  <si>
    <t>Klokkenberg</t>
  </si>
  <si>
    <t>Kloppendijk</t>
  </si>
  <si>
    <t>Lattrop kern</t>
  </si>
  <si>
    <t>Moerbekkenkamp</t>
  </si>
  <si>
    <t>Noord Deurningen kern</t>
  </si>
  <si>
    <t>Ootmarsum Cellenkamp Palthenkamp</t>
  </si>
  <si>
    <t>Ootmarsum Kern</t>
  </si>
  <si>
    <t>Ootmarsum Randkern</t>
  </si>
  <si>
    <t>Ootmarsum villapark Stobbenkamp</t>
  </si>
  <si>
    <t>Reestman</t>
  </si>
  <si>
    <t>Rossum</t>
  </si>
  <si>
    <t>Saasveld</t>
  </si>
  <si>
    <t>Sombeek</t>
  </si>
  <si>
    <t>'t Pierik</t>
  </si>
  <si>
    <t>'t Spikkert</t>
  </si>
  <si>
    <t>'t Stift</t>
  </si>
  <si>
    <t>Tilligte kern</t>
  </si>
  <si>
    <t>Veldkamp en Borchert</t>
  </si>
  <si>
    <t>Verspreide huizen Breklenkamp</t>
  </si>
  <si>
    <t>Verspreide huizen Deurningen</t>
  </si>
  <si>
    <t>Verspreide huizen Groot Agelo</t>
  </si>
  <si>
    <t>Verspreide huizen Klein Agelo</t>
  </si>
  <si>
    <t>Verspreide huizen Lattrop</t>
  </si>
  <si>
    <t>Verspreide huizen Noord Deurningen</t>
  </si>
  <si>
    <t>Verspreide huizen Nutter</t>
  </si>
  <si>
    <t>Verspreide huizen Ootmarsum-Oost</t>
  </si>
  <si>
    <t>Verspreide huizen Oud Ootmarsum</t>
  </si>
  <si>
    <t>Verspreide huizen Rossum</t>
  </si>
  <si>
    <t>Verspreide huizen Saasveld</t>
  </si>
  <si>
    <t>Verspreide huizen Tilligte</t>
  </si>
  <si>
    <t>Verspreide huizen Weerselo</t>
  </si>
  <si>
    <t>Vinke-Brookhuis</t>
  </si>
  <si>
    <t>Weerselo</t>
  </si>
  <si>
    <t>Wildehof</t>
  </si>
  <si>
    <t>Bedrijventerrein Beinum</t>
  </si>
  <si>
    <t>Bedrijventerrein Verhuellweg</t>
  </si>
  <si>
    <t>Beinum I</t>
  </si>
  <si>
    <t>Beinum II</t>
  </si>
  <si>
    <t>De Ooi</t>
  </si>
  <si>
    <t>De oude Stad binnen de gracht</t>
  </si>
  <si>
    <t>Noordelijk Molenveld</t>
  </si>
  <si>
    <t>Verspreide huizen Fraterswaard-Noordoost</t>
  </si>
  <si>
    <t>Verspreide huizen IJssel en Oude IJssel</t>
  </si>
  <si>
    <t>Verspreide huizen Noordoost</t>
  </si>
  <si>
    <t>Zuidelijk Molenveld</t>
  </si>
  <si>
    <t>A18 Bedrijvenpark</t>
  </si>
  <si>
    <t>Bedrijventerrein De Huet</t>
  </si>
  <si>
    <t>Bedrijventerrein Keppelseweg</t>
  </si>
  <si>
    <t>De Bezelhorst</t>
  </si>
  <si>
    <t>De IJkenberg</t>
  </si>
  <si>
    <t>De Kruisberg</t>
  </si>
  <si>
    <t>Hamburgerbroek</t>
  </si>
  <si>
    <t>Holterhoek</t>
  </si>
  <si>
    <t>Kleurrijke buurt</t>
  </si>
  <si>
    <t>Langerak-Noord</t>
  </si>
  <si>
    <t>Muziekbuurt</t>
  </si>
  <si>
    <t>Schrijvers en dichtersbuurt</t>
  </si>
  <si>
    <t>Sportpark Zuid</t>
  </si>
  <si>
    <t>Torenallee</t>
  </si>
  <si>
    <t>Wiltinksbrug</t>
  </si>
  <si>
    <t>Wonninkhage</t>
  </si>
  <si>
    <t>Beljaart</t>
  </si>
  <si>
    <t>Biezen</t>
  </si>
  <si>
    <t>Buitengebied Klein Dongen/Dongen-Vaart</t>
  </si>
  <si>
    <t>Buitengebied Oost</t>
  </si>
  <si>
    <t>Buitengebied 's Gravenmoer</t>
  </si>
  <si>
    <t>Buitengebied West 1</t>
  </si>
  <si>
    <t>Buitengebied West 2</t>
  </si>
  <si>
    <t>Dongen-Vaart</t>
  </si>
  <si>
    <t>Klein Dongen</t>
  </si>
  <si>
    <t>Oud Dongen</t>
  </si>
  <si>
    <t>'s Gravenmoer</t>
  </si>
  <si>
    <t>Tichelrijt</t>
  </si>
  <si>
    <t>West 1</t>
  </si>
  <si>
    <t>West 2</t>
  </si>
  <si>
    <t>Wildert</t>
  </si>
  <si>
    <t>1e Merwedehaven en omgeving</t>
  </si>
  <si>
    <t>2e Merwedehaven en omgeving</t>
  </si>
  <si>
    <t>3e Merwedehaven</t>
  </si>
  <si>
    <t>Achterhakkers en omgeving</t>
  </si>
  <si>
    <t>Admiraalsplein</t>
  </si>
  <si>
    <t>Albert Schweitzerplaats</t>
  </si>
  <si>
    <t>Aletta Jacobs-erf en omgeving</t>
  </si>
  <si>
    <t>Amazone en omgeving</t>
  </si>
  <si>
    <t>Amerstraat en omgeving</t>
  </si>
  <si>
    <t>Amstelwijck</t>
  </si>
  <si>
    <t>Amstelwijck-West</t>
  </si>
  <si>
    <t>Anna Paulownastraat en omgeving</t>
  </si>
  <si>
    <t>Augustijnenkamp en omgeving</t>
  </si>
  <si>
    <t>Azobe en omgeving</t>
  </si>
  <si>
    <t>Bastion locatie</t>
  </si>
  <si>
    <t>Bedrijventerrein Groene Zoom</t>
  </si>
  <si>
    <t>Beekmanstraat en omgeving</t>
  </si>
  <si>
    <t>Belthure Park</t>
  </si>
  <si>
    <t>Beverwijcksplein en omgeving</t>
  </si>
  <si>
    <t>Bildersteeg en omgeving</t>
  </si>
  <si>
    <t>Blaauwweg en omgeving</t>
  </si>
  <si>
    <t>Bleijenhoek</t>
  </si>
  <si>
    <t>Boeroestraat en omgeving</t>
  </si>
  <si>
    <t>Boogjes en omgeving</t>
  </si>
  <si>
    <t>Bovenpolder</t>
  </si>
  <si>
    <t>Breitnerstraat en omgeving</t>
  </si>
  <si>
    <t>Burgemeester de Raadtsingel en omgeving</t>
  </si>
  <si>
    <t>Cornelis Evertsenstraat en omgeving</t>
  </si>
  <si>
    <t>Crabbehof-Noord</t>
  </si>
  <si>
    <t>Crabbehof-Zuid</t>
  </si>
  <si>
    <t>Dordtse Biesbosch</t>
  </si>
  <si>
    <t>Dordtse Hout</t>
  </si>
  <si>
    <t>Dordtse Kil I</t>
  </si>
  <si>
    <t>Dordtse Kil II</t>
  </si>
  <si>
    <t>Dordtse Kil III</t>
  </si>
  <si>
    <t>Dordtse Kil IV</t>
  </si>
  <si>
    <t>Dorus Rijkersstraat en omgeving</t>
  </si>
  <si>
    <t>Driehoek en omgeving</t>
  </si>
  <si>
    <t>Dubbeldam-Noord</t>
  </si>
  <si>
    <t>Dubbeldam-Zuid</t>
  </si>
  <si>
    <t>Egstraat en omgeving</t>
  </si>
  <si>
    <t>Emmastraat en omgeving</t>
  </si>
  <si>
    <t>Erasmuslaan en omgeving</t>
  </si>
  <si>
    <t>Geldelozepad en omgeving</t>
  </si>
  <si>
    <t>Groenmarkt en omgeving</t>
  </si>
  <si>
    <t>Grote Markt en omgeving</t>
  </si>
  <si>
    <t>Handelskade en 's-Gravendeelsedijk</t>
  </si>
  <si>
    <t>Heysterbachstraat en omgeving</t>
  </si>
  <si>
    <t>Hoekenessestraat en omgeving</t>
  </si>
  <si>
    <t>Iroko en omgeving</t>
  </si>
  <si>
    <t>Jacob Catsstraat en omgeving</t>
  </si>
  <si>
    <t>Jacob Marisstraat en omgeving</t>
  </si>
  <si>
    <t>Johanna Naber-erf en omgeving</t>
  </si>
  <si>
    <t>Joke Smit-erf en omgeving</t>
  </si>
  <si>
    <t>Julianahaven</t>
  </si>
  <si>
    <t>Kalkhaven</t>
  </si>
  <si>
    <t>Kasperspad en omgeving</t>
  </si>
  <si>
    <t>Kon. Wilhelminastraat en omgeving</t>
  </si>
  <si>
    <t>Krabbegors</t>
  </si>
  <si>
    <t>Krabbepolder</t>
  </si>
  <si>
    <t>Krispijnse Driehoek</t>
  </si>
  <si>
    <t>Laan der Verenigde Naties Noord</t>
  </si>
  <si>
    <t>Lijnbaan</t>
  </si>
  <si>
    <t>Locatie Karel Lotsyweg</t>
  </si>
  <si>
    <t>Lombard en omgeving</t>
  </si>
  <si>
    <t>Louterbloemen</t>
  </si>
  <si>
    <t>Maria Montessorilaan en omgeving</t>
  </si>
  <si>
    <t>Matena's Pad en omgeving</t>
  </si>
  <si>
    <t>Merwedepolder-Oost</t>
  </si>
  <si>
    <t>Merwedepolder-West</t>
  </si>
  <si>
    <t>Merwelanden</t>
  </si>
  <si>
    <t>Merwestein-Noord</t>
  </si>
  <si>
    <t>Mildenburg en omgeving</t>
  </si>
  <si>
    <t>Minnaertweg en omgeving</t>
  </si>
  <si>
    <t>Nieuwe Haven en omgeving</t>
  </si>
  <si>
    <t>Nieuweweg en omgeving</t>
  </si>
  <si>
    <t>Noorderkwartier</t>
  </si>
  <si>
    <t>Oostkil</t>
  </si>
  <si>
    <t>Oudendijk en omgeving</t>
  </si>
  <si>
    <t>Palissander en omgeving</t>
  </si>
  <si>
    <t>Park Merwestein en omgeving</t>
  </si>
  <si>
    <t>Pearl Buck-erf en omgeving</t>
  </si>
  <si>
    <t>Plein 1940-1945 en omgeving</t>
  </si>
  <si>
    <t>Pr. Bernhardstraat en omgeving</t>
  </si>
  <si>
    <t>Rembrandtlaan en omgeving</t>
  </si>
  <si>
    <t>Rozenhof en omgeving</t>
  </si>
  <si>
    <t>Schotman terrein</t>
  </si>
  <si>
    <t>Smitsweg</t>
  </si>
  <si>
    <t>Spaarbekken</t>
  </si>
  <si>
    <t>Sportterrein Krommedijk</t>
  </si>
  <si>
    <t>Stadswerven</t>
  </si>
  <si>
    <t>Standhasenstraat en omgeving</t>
  </si>
  <si>
    <t>Sterrenburg 1-Oost</t>
  </si>
  <si>
    <t>Sterrenburg 1-West</t>
  </si>
  <si>
    <t>Suze Groeneweg-erf en omgeving</t>
  </si>
  <si>
    <t>Transvaalstraat en omgeving</t>
  </si>
  <si>
    <t>Tweede Tol</t>
  </si>
  <si>
    <t>Van den Broek-erf en omgeving</t>
  </si>
  <si>
    <t>Van Ewijckstraat en omgeving</t>
  </si>
  <si>
    <t>Van Kinsbergenstraat en omgeving</t>
  </si>
  <si>
    <t>Van Ravesteijn-erf en omgeving</t>
  </si>
  <si>
    <t>Viottakade en omgeving</t>
  </si>
  <si>
    <t>Vissersdijk-Beneden</t>
  </si>
  <si>
    <t>Vissersdijk-Noord</t>
  </si>
  <si>
    <t>Vissersdijk-Oost</t>
  </si>
  <si>
    <t>Vissersdijk-West</t>
  </si>
  <si>
    <t>Vogelplein-Aalscholverstraat en omgeving</t>
  </si>
  <si>
    <t>Voltastraat en omgeving - De Put</t>
  </si>
  <si>
    <t>Vredenburg en omgeving</t>
  </si>
  <si>
    <t>Waldeck Pyrmontweg en omgeving</t>
  </si>
  <si>
    <t>Wantijpark en omgeving</t>
  </si>
  <si>
    <t>Waterman en omgeving</t>
  </si>
  <si>
    <t>Weeskinderendijk en Dokweg</t>
  </si>
  <si>
    <t>Weizigtpark</t>
  </si>
  <si>
    <t>Wieldrecht</t>
  </si>
  <si>
    <t>Wijnstraat en omgeving</t>
  </si>
  <si>
    <t>Wilhelminahaven</t>
  </si>
  <si>
    <t>Wittenstein en omgeving</t>
  </si>
  <si>
    <t>Zeehavenlaan en omgeving</t>
  </si>
  <si>
    <t>Zuidendijk</t>
  </si>
  <si>
    <t>Zuidhoven</t>
  </si>
  <si>
    <t>Zuidpolder</t>
  </si>
  <si>
    <t>Zuilenburg en omgeving</t>
  </si>
  <si>
    <t>Binnenwijzend</t>
  </si>
  <si>
    <t>Centrum Venhuizen</t>
  </si>
  <si>
    <t>De Buurt</t>
  </si>
  <si>
    <t>Drieban (gedeeltelijk), Hem</t>
  </si>
  <si>
    <t>Hem</t>
  </si>
  <si>
    <t>Oosterblokker</t>
  </si>
  <si>
    <t>Oosterleek</t>
  </si>
  <si>
    <t>Oudijk</t>
  </si>
  <si>
    <t>Schellinkhout</t>
  </si>
  <si>
    <t>Westwoud</t>
  </si>
  <si>
    <t>Wijdenes</t>
  </si>
  <si>
    <t>Zuiderdijk</t>
  </si>
  <si>
    <t>Blauwe Sluis</t>
  </si>
  <si>
    <t>Helkant</t>
  </si>
  <si>
    <t>Tuinbouwgebied</t>
  </si>
  <si>
    <t>Verspreide huizen Biesbosch</t>
  </si>
  <si>
    <t>Verspreide huizen Drimmelen</t>
  </si>
  <si>
    <t>Verspreide huizen Hooge Zwaluwe</t>
  </si>
  <si>
    <t>Verspreide huizen Lage Zwaluwe</t>
  </si>
  <si>
    <t>Verspreide huizen Made</t>
  </si>
  <si>
    <t>Verspreide huizen Wagenberg</t>
  </si>
  <si>
    <t>AZC</t>
  </si>
  <si>
    <t>Bedrijventerrein Spelwijk</t>
  </si>
  <si>
    <t>Bremerpark</t>
  </si>
  <si>
    <t>Buitengebied Biddinghuizen</t>
  </si>
  <si>
    <t>Buitengebied Dronten</t>
  </si>
  <si>
    <t>Buitengebied Swifterbant</t>
  </si>
  <si>
    <t>Business Zone Delta</t>
  </si>
  <si>
    <t>Centrum Biddinghuizen</t>
  </si>
  <si>
    <t>Centrum Dronten</t>
  </si>
  <si>
    <t>Centrum Swifterbant</t>
  </si>
  <si>
    <t>De Baan</t>
  </si>
  <si>
    <t>De Boeg</t>
  </si>
  <si>
    <t>De Drieslag</t>
  </si>
  <si>
    <t>De Fazant</t>
  </si>
  <si>
    <t>De Gilden</t>
  </si>
  <si>
    <t>De Graafschap</t>
  </si>
  <si>
    <t>De Kaai</t>
  </si>
  <si>
    <t>De Kolk</t>
  </si>
  <si>
    <t>De Kruidentuin</t>
  </si>
  <si>
    <t>De Lancaster</t>
  </si>
  <si>
    <t>De Landmaten</t>
  </si>
  <si>
    <t>De Landstreken</t>
  </si>
  <si>
    <t>De Manege</t>
  </si>
  <si>
    <t>De Munten</t>
  </si>
  <si>
    <t>De Oeverloperwijk</t>
  </si>
  <si>
    <t>Golfresidentie</t>
  </si>
  <si>
    <t>Hanzekwartier</t>
  </si>
  <si>
    <t>Houtwijk</t>
  </si>
  <si>
    <t>Kampbuurt</t>
  </si>
  <si>
    <t>Ketelhaven</t>
  </si>
  <si>
    <t>Noorderbaan</t>
  </si>
  <si>
    <t>Oldebroekerweg</t>
  </si>
  <si>
    <t>Oud-Biddinghuizen</t>
  </si>
  <si>
    <t>Oud-Biddinghuizen Buiten</t>
  </si>
  <si>
    <t>Oud-Dronten</t>
  </si>
  <si>
    <t>Oud-Swifterbant</t>
  </si>
  <si>
    <t>Pioniersweg</t>
  </si>
  <si>
    <t>Poort van Dronten</t>
  </si>
  <si>
    <t>Spelbuurt</t>
  </si>
  <si>
    <t>Tarpan</t>
  </si>
  <si>
    <t>Afferden</t>
  </si>
  <si>
    <t>Afferdense Waarden</t>
  </si>
  <si>
    <t>Bouwing</t>
  </si>
  <si>
    <t>Deest</t>
  </si>
  <si>
    <t>Deest Buitengebied</t>
  </si>
  <si>
    <t>Deestse Waarden</t>
  </si>
  <si>
    <t>Druten Buitengebied</t>
  </si>
  <si>
    <t>Druten Zuid</t>
  </si>
  <si>
    <t>Drutense Waarden</t>
  </si>
  <si>
    <t>Horssen</t>
  </si>
  <si>
    <t>Horssen Buitengebied</t>
  </si>
  <si>
    <t>Molenhoek</t>
  </si>
  <si>
    <t>Puiflijk</t>
  </si>
  <si>
    <t>Puiflijk Buitengebied</t>
  </si>
  <si>
    <t>Bedrijventerrein</t>
  </si>
  <si>
    <t>De Nieuweling</t>
  </si>
  <si>
    <t>De Ploen</t>
  </si>
  <si>
    <t>De Vergert</t>
  </si>
  <si>
    <t>Groessen</t>
  </si>
  <si>
    <t>Het Broek</t>
  </si>
  <si>
    <t>Lommerweide</t>
  </si>
  <si>
    <t>Loo Gld</t>
  </si>
  <si>
    <t>Oud Zuid</t>
  </si>
  <si>
    <t>Zuidoost</t>
  </si>
  <si>
    <t>Zuidwest</t>
  </si>
  <si>
    <t>Aan het Echterbos</t>
  </si>
  <si>
    <t>Aasterberg</t>
  </si>
  <si>
    <t>Baakhoven</t>
  </si>
  <si>
    <t>Berkelaar</t>
  </si>
  <si>
    <t>Buitengebied Aasterberg</t>
  </si>
  <si>
    <t>Buitengebied Berkelaar</t>
  </si>
  <si>
    <t>Buitengebied de Berk</t>
  </si>
  <si>
    <t>Buitengebied de Loop</t>
  </si>
  <si>
    <t>Buitengebied Gebroek</t>
  </si>
  <si>
    <t>Buitengebied Hingen</t>
  </si>
  <si>
    <t>Buitengebied Ophoven</t>
  </si>
  <si>
    <t>Buitengebied Oud-Roosteren</t>
  </si>
  <si>
    <t>Buitengebied Spaanshuisken</t>
  </si>
  <si>
    <t>Businesspark Midden-Limburg</t>
  </si>
  <si>
    <t>Cristina</t>
  </si>
  <si>
    <t>De Berk</t>
  </si>
  <si>
    <t>De Loop</t>
  </si>
  <si>
    <t>Diergaarde</t>
  </si>
  <si>
    <t>Dieteren</t>
  </si>
  <si>
    <t>Echt Centrum</t>
  </si>
  <si>
    <t>Echt Noord</t>
  </si>
  <si>
    <t>Echterbosch</t>
  </si>
  <si>
    <t>Gebroek</t>
  </si>
  <si>
    <t>Handelsterrein</t>
  </si>
  <si>
    <t>Hingen</t>
  </si>
  <si>
    <t>Illikhoven en Visserweert</t>
  </si>
  <si>
    <t>In de Mehre</t>
  </si>
  <si>
    <t>Kokkelert</t>
  </si>
  <si>
    <t>Koningsbosch</t>
  </si>
  <si>
    <t>Lackerbosch</t>
  </si>
  <si>
    <t>Liboscherveld</t>
  </si>
  <si>
    <t>Maria Hoop</t>
  </si>
  <si>
    <t>Mariaveld</t>
  </si>
  <si>
    <t>Middelveld</t>
  </si>
  <si>
    <t>Munsterveld</t>
  </si>
  <si>
    <t>Nieuwstadt Centrum</t>
  </si>
  <si>
    <t>Ophoven</t>
  </si>
  <si>
    <t>Oud-Roosteren</t>
  </si>
  <si>
    <t>Peij</t>
  </si>
  <si>
    <t>Peijerveld</t>
  </si>
  <si>
    <t>Recreatiepark Hommelheide</t>
  </si>
  <si>
    <t>Recreatiepark Marisheem</t>
  </si>
  <si>
    <t>Roosteren</t>
  </si>
  <si>
    <t>Schilberg</t>
  </si>
  <si>
    <t>Sint Joost</t>
  </si>
  <si>
    <t>Slek</t>
  </si>
  <si>
    <t>Spaanshuisken</t>
  </si>
  <si>
    <t>Susteren Centrum</t>
  </si>
  <si>
    <t>Verspreide huizen Dieteren</t>
  </si>
  <si>
    <t>Verspreide huizen Heide</t>
  </si>
  <si>
    <t>Verspreide huizen Illikhoven en Visserweert</t>
  </si>
  <si>
    <t>Verspreide huizen Nieuwstadt</t>
  </si>
  <si>
    <t>Verspreide huizen Roosteren</t>
  </si>
  <si>
    <t>Verspreide Huizen Sint Joost</t>
  </si>
  <si>
    <t>Verspreide huizen Susteren</t>
  </si>
  <si>
    <t>Wolfskoul</t>
  </si>
  <si>
    <t>Beets</t>
  </si>
  <si>
    <t>Broeckgouw</t>
  </si>
  <si>
    <t>De Watering</t>
  </si>
  <si>
    <t>Edam-Industriegebied</t>
  </si>
  <si>
    <t>Edam-Molenbuurt</t>
  </si>
  <si>
    <t>Edam-Oude kom</t>
  </si>
  <si>
    <t>Edam-Singelwijk</t>
  </si>
  <si>
    <t>Edam-Zuid</t>
  </si>
  <si>
    <t>Hobrede</t>
  </si>
  <si>
    <t>Kwadijk</t>
  </si>
  <si>
    <t>Lange Weeren</t>
  </si>
  <si>
    <t>Middelie</t>
  </si>
  <si>
    <t>Oosthuizen</t>
  </si>
  <si>
    <t>Purmerpolder</t>
  </si>
  <si>
    <t>Schardam</t>
  </si>
  <si>
    <t>Volendam-Bloemenbuurt</t>
  </si>
  <si>
    <t>Volendam-Blokgouw 1 en 2</t>
  </si>
  <si>
    <t>Volendam-Blokgouw 3</t>
  </si>
  <si>
    <t>Volendam-Blokgouw 4, 5 en 6</t>
  </si>
  <si>
    <t>Volendam-Blokgouw 7 en 8</t>
  </si>
  <si>
    <t>Volendam-Industriegebied</t>
  </si>
  <si>
    <t>Volendam-Katham + Planetenbuurt</t>
  </si>
  <si>
    <t>Volendam-Middengebied</t>
  </si>
  <si>
    <t>Volendam-Oude kom</t>
  </si>
  <si>
    <t>Volendam-Rozettenbuurt</t>
  </si>
  <si>
    <t>Warder</t>
  </si>
  <si>
    <t>Zeevangpolder</t>
  </si>
  <si>
    <t>Bennekom-Zuidoost</t>
  </si>
  <si>
    <t>Boekelo</t>
  </si>
  <si>
    <t>Centrum Ede</t>
  </si>
  <si>
    <t>Centrum Lunteren</t>
  </si>
  <si>
    <t>De Bossen</t>
  </si>
  <si>
    <t>De Burgen</t>
  </si>
  <si>
    <t>De Dalen</t>
  </si>
  <si>
    <t>De Klomp buitengebied</t>
  </si>
  <si>
    <t>De Klomp dorp</t>
  </si>
  <si>
    <t>De Kraats/Nergena</t>
  </si>
  <si>
    <t>De Laar</t>
  </si>
  <si>
    <t>De Singels</t>
  </si>
  <si>
    <t>De States</t>
  </si>
  <si>
    <t>De Steinen</t>
  </si>
  <si>
    <t>De Vallei</t>
  </si>
  <si>
    <t>De Veenen</t>
  </si>
  <si>
    <t>De Velden en Beken</t>
  </si>
  <si>
    <t>De Venen en Zanden</t>
  </si>
  <si>
    <t>Deelen</t>
  </si>
  <si>
    <t>Dikkenberg</t>
  </si>
  <si>
    <t>Driesprong/Ginkel</t>
  </si>
  <si>
    <t>Ederveen buitengebied</t>
  </si>
  <si>
    <t>Ederveen dorp</t>
  </si>
  <si>
    <t>Elskamp</t>
  </si>
  <si>
    <t>Enka</t>
  </si>
  <si>
    <t>Eschoter Veld</t>
  </si>
  <si>
    <t>Frankeneng</t>
  </si>
  <si>
    <t>Halderbrink</t>
  </si>
  <si>
    <t>Harskamp dorp</t>
  </si>
  <si>
    <t>Harskampse Zand</t>
  </si>
  <si>
    <t>Heestereng</t>
  </si>
  <si>
    <t>Hoog Baarlo</t>
  </si>
  <si>
    <t>Hoogbouw-Zuid</t>
  </si>
  <si>
    <t>Indische buurt</t>
  </si>
  <si>
    <t>Kievitsmeent</t>
  </si>
  <si>
    <t>Klaphek</t>
  </si>
  <si>
    <t>Komponistenbuurt</t>
  </si>
  <si>
    <t>Legerplaats Harskamp</t>
  </si>
  <si>
    <t>Lunteren-Oost</t>
  </si>
  <si>
    <t>Lunterse Buurtbos</t>
  </si>
  <si>
    <t>Lunterse Veld</t>
  </si>
  <si>
    <t>Maanderbroek</t>
  </si>
  <si>
    <t>Maandereng-Oost</t>
  </si>
  <si>
    <t>Meulunteren/De Valk</t>
  </si>
  <si>
    <t>Nederwoud</t>
  </si>
  <si>
    <t>Otterlo dorp</t>
  </si>
  <si>
    <t>Reehorst</t>
  </si>
  <si>
    <t>Reemst</t>
  </si>
  <si>
    <t>Schuttersveld-Noord</t>
  </si>
  <si>
    <t>Schuttersveld-Zuid</t>
  </si>
  <si>
    <t>Uitvindersbuurt</t>
  </si>
  <si>
    <t>Veluwse Poort</t>
  </si>
  <si>
    <t>Wekerom dorp</t>
  </si>
  <si>
    <t>Wekeromse Meent</t>
  </si>
  <si>
    <t>Wekeromse Zand</t>
  </si>
  <si>
    <t>Westeneng</t>
  </si>
  <si>
    <t>Wormshoef</t>
  </si>
  <si>
    <t>Eembrugge</t>
  </si>
  <si>
    <t>Eemmeer-Eemnes</t>
  </si>
  <si>
    <t>Eemnes-Dorp</t>
  </si>
  <si>
    <t>Eempolder</t>
  </si>
  <si>
    <t>Goyergracht</t>
  </si>
  <si>
    <t>Heidehoek</t>
  </si>
  <si>
    <t>Noordbuurt</t>
  </si>
  <si>
    <t>Polder te Veen</t>
  </si>
  <si>
    <t>Wakkerendijk-Meentweg</t>
  </si>
  <si>
    <t>Zuidbuurt</t>
  </si>
  <si>
    <t>Bedrijventerrein Duizel</t>
  </si>
  <si>
    <t>Bedrijventerrein Eersel</t>
  </si>
  <si>
    <t>De Dijken</t>
  </si>
  <si>
    <t>De Donksbergen</t>
  </si>
  <si>
    <t>De Hees en Genderweg</t>
  </si>
  <si>
    <t>Duizel</t>
  </si>
  <si>
    <t>Eersel-kom en Lindeakkers</t>
  </si>
  <si>
    <t>Eersel-Zuid</t>
  </si>
  <si>
    <t>Kerkebogten</t>
  </si>
  <si>
    <t>Knegsel-kom</t>
  </si>
  <si>
    <t>Knegsel-Oeyenbos</t>
  </si>
  <si>
    <t>Kortkruis</t>
  </si>
  <si>
    <t>Molenakkers</t>
  </si>
  <si>
    <t>Molenveld en Schadewijk</t>
  </si>
  <si>
    <t>Steensel</t>
  </si>
  <si>
    <t>Stokkelen en Hoogstraat</t>
  </si>
  <si>
    <t>Verspreide huizen Duizel</t>
  </si>
  <si>
    <t>Verspreide huizen Eersel</t>
  </si>
  <si>
    <t>Verspreide huizen Knegsel</t>
  </si>
  <si>
    <t>Verspreide huizen Steensel</t>
  </si>
  <si>
    <t>Verspreide huizen Vessem</t>
  </si>
  <si>
    <t>Verspreide huizen Wintelre</t>
  </si>
  <si>
    <t>Vessem-kom</t>
  </si>
  <si>
    <t>Wintelre-kom</t>
  </si>
  <si>
    <t>Banholt</t>
  </si>
  <si>
    <t>Bemelen</t>
  </si>
  <si>
    <t>Berg</t>
  </si>
  <si>
    <t>Bergenhuizen en Schey</t>
  </si>
  <si>
    <t>Bruisterbosch</t>
  </si>
  <si>
    <t>Cadier</t>
  </si>
  <si>
    <t>Eckelrade</t>
  </si>
  <si>
    <t>Eijsden-Breust</t>
  </si>
  <si>
    <t>Gasthuis-Wolfshuis</t>
  </si>
  <si>
    <t>Gronsveld</t>
  </si>
  <si>
    <t>Groot- en Klein-Welsden</t>
  </si>
  <si>
    <t>Herkenrade</t>
  </si>
  <si>
    <t>Honthem</t>
  </si>
  <si>
    <t>Hoogcruts</t>
  </si>
  <si>
    <t>Maarland</t>
  </si>
  <si>
    <t>Margraten</t>
  </si>
  <si>
    <t>Mariadorp-Beezepool</t>
  </si>
  <si>
    <t>Mesch</t>
  </si>
  <si>
    <t>Mheer</t>
  </si>
  <si>
    <t>Moerslag-Libeek</t>
  </si>
  <si>
    <t>Noorbeek</t>
  </si>
  <si>
    <t>Oost</t>
  </si>
  <si>
    <t>Rijckholt</t>
  </si>
  <si>
    <t>Scheulder</t>
  </si>
  <si>
    <t>Sint Antoniusbank</t>
  </si>
  <si>
    <t>Sint Geertruid</t>
  </si>
  <si>
    <t>'t Rooth</t>
  </si>
  <si>
    <t>Terlinden</t>
  </si>
  <si>
    <t>Termaar</t>
  </si>
  <si>
    <t>Withuis-Stationsstraat</t>
  </si>
  <si>
    <t>Achtse Barrier-Gunterslaer</t>
  </si>
  <si>
    <t>Achtse Barrier-Hoeven</t>
  </si>
  <si>
    <t>Achtse Barrier-Spaaihoef</t>
  </si>
  <si>
    <t>Barrier</t>
  </si>
  <si>
    <t>BeA2</t>
  </si>
  <si>
    <t>Beemden</t>
  </si>
  <si>
    <t>Bennekel-Oost</t>
  </si>
  <si>
    <t>Bennekel-West, Gagelbosch</t>
  </si>
  <si>
    <t>Bergen</t>
  </si>
  <si>
    <t>Blaarthem</t>
  </si>
  <si>
    <t>Blixembosch-Oost</t>
  </si>
  <si>
    <t>Blixembosch-West</t>
  </si>
  <si>
    <t>Bloemenplein</t>
  </si>
  <si>
    <t>Bokt</t>
  </si>
  <si>
    <t>Bosrijk</t>
  </si>
  <si>
    <t>Burghplan</t>
  </si>
  <si>
    <t>Castiliëlaan</t>
  </si>
  <si>
    <t>Doornakkers-Oost</t>
  </si>
  <si>
    <t>Doornakkers-West</t>
  </si>
  <si>
    <t>Drents Dorp</t>
  </si>
  <si>
    <t>Driehoeksbos</t>
  </si>
  <si>
    <t>Eckart</t>
  </si>
  <si>
    <t>Eckartdal</t>
  </si>
  <si>
    <t>Eikenburg</t>
  </si>
  <si>
    <t>Eindhoven Airport</t>
  </si>
  <si>
    <t>Eliasterrein, Vonderkwartier</t>
  </si>
  <si>
    <t>Elzent-Noord</t>
  </si>
  <si>
    <t>Elzent-Zuid</t>
  </si>
  <si>
    <t>Engelsbergen</t>
  </si>
  <si>
    <t>Esp</t>
  </si>
  <si>
    <t>Flight Forum</t>
  </si>
  <si>
    <t>Genderbeemd</t>
  </si>
  <si>
    <t>Genderdal</t>
  </si>
  <si>
    <t>Generalenbuurt</t>
  </si>
  <si>
    <t>Genneperzijde</t>
  </si>
  <si>
    <t>Gerardusplein</t>
  </si>
  <si>
    <t>Gijzenrooi</t>
  </si>
  <si>
    <t>Gildebuurt</t>
  </si>
  <si>
    <t>Grasrijk</t>
  </si>
  <si>
    <t>Hagenkamp</t>
  </si>
  <si>
    <t>Hanevoet</t>
  </si>
  <si>
    <t>Heesterakker</t>
  </si>
  <si>
    <t>Hemelrijken</t>
  </si>
  <si>
    <t>Herdgang</t>
  </si>
  <si>
    <t>Het Ven</t>
  </si>
  <si>
    <t>Hondsheuvels</t>
  </si>
  <si>
    <t>Hurk</t>
  </si>
  <si>
    <t>Irisbuurt</t>
  </si>
  <si>
    <t>Jagershoef</t>
  </si>
  <si>
    <t>Joriskwartier</t>
  </si>
  <si>
    <t>Kapelbeemd</t>
  </si>
  <si>
    <t>Karpen</t>
  </si>
  <si>
    <t>Kerkdorp Acht</t>
  </si>
  <si>
    <t>Kerstroosplein</t>
  </si>
  <si>
    <t>Koudenhoven</t>
  </si>
  <si>
    <t>Kronehoef</t>
  </si>
  <si>
    <t>Lakerlopen</t>
  </si>
  <si>
    <t>Leenderheide</t>
  </si>
  <si>
    <t>Lievendaal</t>
  </si>
  <si>
    <t>Limbeek-Noord</t>
  </si>
  <si>
    <t>Limbeek-Zuid</t>
  </si>
  <si>
    <t>Looiakkers</t>
  </si>
  <si>
    <t>Luytelaer</t>
  </si>
  <si>
    <t>Meerbos</t>
  </si>
  <si>
    <t>Meerrijk</t>
  </si>
  <si>
    <t>Mensfort</t>
  </si>
  <si>
    <t>Mispelhoef</t>
  </si>
  <si>
    <t>Muschberg, Geestenberg</t>
  </si>
  <si>
    <t>Nieuwe Erven</t>
  </si>
  <si>
    <t>Ooievaarsnest</t>
  </si>
  <si>
    <t>Oude Gracht-Oost</t>
  </si>
  <si>
    <t>Oude Gracht-West</t>
  </si>
  <si>
    <t>Oude Spoorbaan</t>
  </si>
  <si>
    <t>Oude Toren</t>
  </si>
  <si>
    <t>Park Forum</t>
  </si>
  <si>
    <t>Philipsdorp</t>
  </si>
  <si>
    <t>Poeijers</t>
  </si>
  <si>
    <t>Prinsejagt</t>
  </si>
  <si>
    <t>Puttense Dreef</t>
  </si>
  <si>
    <t>Rapelenburg</t>
  </si>
  <si>
    <t>Rapenland</t>
  </si>
  <si>
    <t>Riel</t>
  </si>
  <si>
    <t>Rochusbuurt</t>
  </si>
  <si>
    <t>Roosten</t>
  </si>
  <si>
    <t>Schoot</t>
  </si>
  <si>
    <t>Schouwbroek</t>
  </si>
  <si>
    <t>Schuttersbosch</t>
  </si>
  <si>
    <t>Sintenbuurt</t>
  </si>
  <si>
    <t>Sportpark Aalsterweg</t>
  </si>
  <si>
    <t>Strijp S</t>
  </si>
  <si>
    <t>'t Hofke</t>
  </si>
  <si>
    <t>'t Hool</t>
  </si>
  <si>
    <t>Tivoli</t>
  </si>
  <si>
    <t>Tongelresche Akkers</t>
  </si>
  <si>
    <t>TU-terrein</t>
  </si>
  <si>
    <t>Urkhoven</t>
  </si>
  <si>
    <t>Vaartbroek</t>
  </si>
  <si>
    <t>Villapark</t>
  </si>
  <si>
    <t>Vlokhoven</t>
  </si>
  <si>
    <t>Vredeoord</t>
  </si>
  <si>
    <t>Waterrijk</t>
  </si>
  <si>
    <t>Wielewaal</t>
  </si>
  <si>
    <t>Witte Dame</t>
  </si>
  <si>
    <t>Woenselse Heide</t>
  </si>
  <si>
    <t>Woenselse Watermolen</t>
  </si>
  <si>
    <t>Woensel-West</t>
  </si>
  <si>
    <t>Zandrijk</t>
  </si>
  <si>
    <t>Zwaanstraat</t>
  </si>
  <si>
    <t>Doornspijk</t>
  </si>
  <si>
    <t>Hoge Enk</t>
  </si>
  <si>
    <t>Oostendorp</t>
  </si>
  <si>
    <t>Achterdiep</t>
  </si>
  <si>
    <t>Amsterdamscheveld</t>
  </si>
  <si>
    <t>Angelslo</t>
  </si>
  <si>
    <t>Barger-Compascuum-Centrum</t>
  </si>
  <si>
    <t>Barger-Erfscheidenveen</t>
  </si>
  <si>
    <t>Bargeres</t>
  </si>
  <si>
    <t>Barger-Oosterveen</t>
  </si>
  <si>
    <t>Barger-Oosterveld</t>
  </si>
  <si>
    <t>Bedrijvenpark A37</t>
  </si>
  <si>
    <t>Beekweg</t>
  </si>
  <si>
    <t>Delftlanden</t>
  </si>
  <si>
    <t>Derde Kruisdiep</t>
  </si>
  <si>
    <t>Derksweg</t>
  </si>
  <si>
    <t>Dordsedijk</t>
  </si>
  <si>
    <t>Eerste Kruisdiep</t>
  </si>
  <si>
    <t>Emmen over 't spoor</t>
  </si>
  <si>
    <t>Emmen-Centrum</t>
  </si>
  <si>
    <t>Emmen-omgeving Oude Roswinkelerweg</t>
  </si>
  <si>
    <t>Emmer-Compascuum-Centrum</t>
  </si>
  <si>
    <t>Emmer-Erfscheidenveen</t>
  </si>
  <si>
    <t>Emmerhout</t>
  </si>
  <si>
    <t>Emmermeer</t>
  </si>
  <si>
    <t>Emmerschans</t>
  </si>
  <si>
    <t>Erica-Centrum</t>
  </si>
  <si>
    <t>Ericasestraat</t>
  </si>
  <si>
    <t>Ermerveen</t>
  </si>
  <si>
    <t>Foxel</t>
  </si>
  <si>
    <t>Herenstreek</t>
  </si>
  <si>
    <t>Hoofdkanaal</t>
  </si>
  <si>
    <t>Industrieterrein Bargermeer</t>
  </si>
  <si>
    <t>Industrieterrein De Vierslagen</t>
  </si>
  <si>
    <t>Kamerlingswijk</t>
  </si>
  <si>
    <t>Klazienaveen-Noord</t>
  </si>
  <si>
    <t>Klazienaveen-Zuid</t>
  </si>
  <si>
    <t>Kloostermanswijk</t>
  </si>
  <si>
    <t>Langs de Vaart</t>
  </si>
  <si>
    <t>Limietweg</t>
  </si>
  <si>
    <t>Nieuw-Amsterdam-Centrum</t>
  </si>
  <si>
    <t>Nieuw-Dordrecht-Centrum</t>
  </si>
  <si>
    <t>Nieuw-Schoonebeek</t>
  </si>
  <si>
    <t>Noordbarge</t>
  </si>
  <si>
    <t>Oostelijk Nieuw-Schoonebeek</t>
  </si>
  <si>
    <t>Oosterdiep</t>
  </si>
  <si>
    <t>Oosterse Bos en Middendorp</t>
  </si>
  <si>
    <t>Oranjedorp</t>
  </si>
  <si>
    <t>Oude Schuttingskanaal</t>
  </si>
  <si>
    <t>Parc Sandur</t>
  </si>
  <si>
    <t>Roswinkel-Centrum</t>
  </si>
  <si>
    <t>Roswinkelerstraat</t>
  </si>
  <si>
    <t>Scholtenskanaal</t>
  </si>
  <si>
    <t>Schoonebeek</t>
  </si>
  <si>
    <t>Siepelveen</t>
  </si>
  <si>
    <t>Tramwijk</t>
  </si>
  <si>
    <t>Tuinbouwcentrum Klazienaveen</t>
  </si>
  <si>
    <t>Vastenow</t>
  </si>
  <si>
    <t>Veenoord</t>
  </si>
  <si>
    <t>Verlengde Oosterdiep</t>
  </si>
  <si>
    <t>Verlengde Vaart</t>
  </si>
  <si>
    <t>Verspreide huizen Barger-Compascuum</t>
  </si>
  <si>
    <t>Verspreide huizen Emmen</t>
  </si>
  <si>
    <t>Verspreide huizen Emmer-Compascuum</t>
  </si>
  <si>
    <t>Verspreide huizen Erica</t>
  </si>
  <si>
    <t>Verspreide huizen Klazienaveen</t>
  </si>
  <si>
    <t>Verspreide huizen Nieuw-Amsterdam</t>
  </si>
  <si>
    <t>Verspreide huizen Nieuw-Dordrecht</t>
  </si>
  <si>
    <t>Verspreide huizen Nieuw-Schoonebeek</t>
  </si>
  <si>
    <t>Verspreide huizen Nieuw-Weerdinge</t>
  </si>
  <si>
    <t>Verspreide huizen Roswinkel</t>
  </si>
  <si>
    <t>Verspreide huizen Schoonebeek</t>
  </si>
  <si>
    <t>Verspreide huizen Weiteveen</t>
  </si>
  <si>
    <t>Verspreide huizen Zwartemeer</t>
  </si>
  <si>
    <t>Weerdinge</t>
  </si>
  <si>
    <t>Weerdingerkanaal</t>
  </si>
  <si>
    <t>Weiteveen</t>
  </si>
  <si>
    <t>Westelijk en oostelijk Weiteveen</t>
  </si>
  <si>
    <t>Westelijk Nieuw-Schoonebeek</t>
  </si>
  <si>
    <t>Westenesch</t>
  </si>
  <si>
    <t>Westerse Bos</t>
  </si>
  <si>
    <t>Zandpol</t>
  </si>
  <si>
    <t>Zuidbarge</t>
  </si>
  <si>
    <t>Zwartemeer-Centrum</t>
  </si>
  <si>
    <t>Bentveld-Bultserve</t>
  </si>
  <si>
    <t>Boddenkamp</t>
  </si>
  <si>
    <t>Boekelerveld</t>
  </si>
  <si>
    <t>Bolhaar</t>
  </si>
  <si>
    <t>Boswinkel-De Braker</t>
  </si>
  <si>
    <t>Buurtschap Broekheurne</t>
  </si>
  <si>
    <t>Buurtschap Lonneker-West</t>
  </si>
  <si>
    <t>Buurtschap Twekkelo</t>
  </si>
  <si>
    <t>Buurtschap Usselo</t>
  </si>
  <si>
    <t>Buurtschap Zuid-Esmarke</t>
  </si>
  <si>
    <t>Cromhoffsbleek-Kotman</t>
  </si>
  <si>
    <t>De Bothoven</t>
  </si>
  <si>
    <t>De Laares</t>
  </si>
  <si>
    <t>De Leuriks</t>
  </si>
  <si>
    <t>De Slank</t>
  </si>
  <si>
    <t>Deppenbroek</t>
  </si>
  <si>
    <t>Dolphia</t>
  </si>
  <si>
    <t>Dorp Boekelo</t>
  </si>
  <si>
    <t>Dorp Lonneker</t>
  </si>
  <si>
    <t>Drienerveld-U.T.</t>
  </si>
  <si>
    <t>Eekmaat</t>
  </si>
  <si>
    <t>Eekmaat West</t>
  </si>
  <si>
    <t>Eilermarke</t>
  </si>
  <si>
    <t>Elferink-Heuwkamp</t>
  </si>
  <si>
    <t>Getfert</t>
  </si>
  <si>
    <t>Glanerveld</t>
  </si>
  <si>
    <t>Helmerhoek-Noord</t>
  </si>
  <si>
    <t>Helmerhoek-Zuid</t>
  </si>
  <si>
    <t>het Brunink</t>
  </si>
  <si>
    <t>Hogeland-Noord</t>
  </si>
  <si>
    <t>Hogeland-Zuid</t>
  </si>
  <si>
    <t>Horstlanden-Stadsweide</t>
  </si>
  <si>
    <t>Industrie- en havengebied</t>
  </si>
  <si>
    <t>Kennispark</t>
  </si>
  <si>
    <t>Koekoeksbeekhoek</t>
  </si>
  <si>
    <t>Lasonder, Zeggelt</t>
  </si>
  <si>
    <t>Marssteden</t>
  </si>
  <si>
    <t>Mekkelholt</t>
  </si>
  <si>
    <t>Noord Esmarke</t>
  </si>
  <si>
    <t>Oikos</t>
  </si>
  <si>
    <t>Park Stokhorst</t>
  </si>
  <si>
    <t>Pathmos</t>
  </si>
  <si>
    <t>Ribbelt-Ribbelerbrink</t>
  </si>
  <si>
    <t>Roombeek-Roomveldje</t>
  </si>
  <si>
    <t>Ruwenbos</t>
  </si>
  <si>
    <t>Schipholt-Glanermaten</t>
  </si>
  <si>
    <t>Schreurserve</t>
  </si>
  <si>
    <t>Sleutelkamp</t>
  </si>
  <si>
    <t>Stadsveld-Noord-Bruggert</t>
  </si>
  <si>
    <t>Stadsveld-Zuid</t>
  </si>
  <si>
    <t>Stevenfenne</t>
  </si>
  <si>
    <t>Stokhorst</t>
  </si>
  <si>
    <t>Stroinkslanden Noord-Oost</t>
  </si>
  <si>
    <t>Stroinkslanden Noord-West</t>
  </si>
  <si>
    <t>Stroinkslanden-Zuid</t>
  </si>
  <si>
    <t>'t Weldink</t>
  </si>
  <si>
    <t>'t Zwering</t>
  </si>
  <si>
    <t>Tubantia-Toekomst</t>
  </si>
  <si>
    <t>Twekkelerveld</t>
  </si>
  <si>
    <t>Varvik-Diekman</t>
  </si>
  <si>
    <t>Veldkamp-Getfert-West</t>
  </si>
  <si>
    <t>Velve-Lindenhof</t>
  </si>
  <si>
    <t>Voortman-Amelink</t>
  </si>
  <si>
    <t>Walhof-Roessingh</t>
  </si>
  <si>
    <t>Wesselerbrink Noord-Oost</t>
  </si>
  <si>
    <t>Wesselerbrink Noord-West</t>
  </si>
  <si>
    <t>Wesselerbrink Zuid-Oost</t>
  </si>
  <si>
    <t>Wesselerbrink Zuid-West</t>
  </si>
  <si>
    <t>Wooldrik</t>
  </si>
  <si>
    <t>Berkenoord 1</t>
  </si>
  <si>
    <t>Berkenoord 2</t>
  </si>
  <si>
    <t>Buitengebied Emst</t>
  </si>
  <si>
    <t>Buitengebied Epe Noord</t>
  </si>
  <si>
    <t>Buitengebied Epe Oost</t>
  </si>
  <si>
    <t>Buitengebied Epe West</t>
  </si>
  <si>
    <t>Buitengebied Oene</t>
  </si>
  <si>
    <t>Buitengebied Vaassen</t>
  </si>
  <si>
    <t>Burgerenk</t>
  </si>
  <si>
    <t>Eekterveld</t>
  </si>
  <si>
    <t>Enkweg</t>
  </si>
  <si>
    <t>Epe Centrum</t>
  </si>
  <si>
    <t>Epe Noord</t>
  </si>
  <si>
    <t>Gildehoek</t>
  </si>
  <si>
    <t>Heggerenk</t>
  </si>
  <si>
    <t>Hoge Weerd</t>
  </si>
  <si>
    <t>Hogeland</t>
  </si>
  <si>
    <t>Kern Emst</t>
  </si>
  <si>
    <t>Kern Oene</t>
  </si>
  <si>
    <t>Klaarbeek</t>
  </si>
  <si>
    <t>Krugerstraat Noord</t>
  </si>
  <si>
    <t>Krugerstraat Zuid</t>
  </si>
  <si>
    <t>Kweekweg</t>
  </si>
  <si>
    <t>Oosterhof</t>
  </si>
  <si>
    <t>Vaassen Centrum</t>
  </si>
  <si>
    <t>Vegtelarij</t>
  </si>
  <si>
    <t>Vulcanus - de Pirk</t>
  </si>
  <si>
    <t>Woestijnweg</t>
  </si>
  <si>
    <t>Horst</t>
  </si>
  <si>
    <t>Tonsel</t>
  </si>
  <si>
    <t>Verspreide huizen bosgebied</t>
  </si>
  <si>
    <t>Verspreide huizen De Beek</t>
  </si>
  <si>
    <t>Verspreide huizen Houtdorp</t>
  </si>
  <si>
    <t>Verspreide huizen Leuvenum</t>
  </si>
  <si>
    <t>Verspreide huizen Staverden</t>
  </si>
  <si>
    <t>Verspreide huizen Telgt</t>
  </si>
  <si>
    <t>Verspreide huizen Zuiderzeeland</t>
  </si>
  <si>
    <t>Attelaken</t>
  </si>
  <si>
    <t>Baai 1</t>
  </si>
  <si>
    <t>Baai 2</t>
  </si>
  <si>
    <t>Baai 3</t>
  </si>
  <si>
    <t>Baai 4</t>
  </si>
  <si>
    <t>Banakkers 1</t>
  </si>
  <si>
    <t>Banakkers 2</t>
  </si>
  <si>
    <t>Banakkers 3</t>
  </si>
  <si>
    <t>Banakkers 4</t>
  </si>
  <si>
    <t>Bedrijventerrein Trivium</t>
  </si>
  <si>
    <t>Bedrijventerrein Vossendaal</t>
  </si>
  <si>
    <t>Centrum Oost 1</t>
  </si>
  <si>
    <t>Centrum Oost 2</t>
  </si>
  <si>
    <t>Centrum Oost 3</t>
  </si>
  <si>
    <t>Centrum West 1</t>
  </si>
  <si>
    <t>Centrum West 2</t>
  </si>
  <si>
    <t>Centrum Zuid</t>
  </si>
  <si>
    <t>De Grient</t>
  </si>
  <si>
    <t>De Keen</t>
  </si>
  <si>
    <t>Grauwe Polder 1</t>
  </si>
  <si>
    <t>Grauwe Polder 2</t>
  </si>
  <si>
    <t>Grauwe Polder 3</t>
  </si>
  <si>
    <t>Grauwe Polder 4</t>
  </si>
  <si>
    <t>Grauwe Polder 5</t>
  </si>
  <si>
    <t>Het Hooghuis</t>
  </si>
  <si>
    <t>Hoge Neerstraat</t>
  </si>
  <si>
    <t>Midden bedrijventerrein Vosdonk</t>
  </si>
  <si>
    <t>Midden landelijk gebied</t>
  </si>
  <si>
    <t>Noord landelijk gebied 1</t>
  </si>
  <si>
    <t>Noord landelijk gebied 2</t>
  </si>
  <si>
    <t>Noord landelijk gebied 3</t>
  </si>
  <si>
    <t>Noord landelijk gebied 4</t>
  </si>
  <si>
    <t>Sander-Banken 1</t>
  </si>
  <si>
    <t>Sander-Banken 2</t>
  </si>
  <si>
    <t>Sander-Banken 3</t>
  </si>
  <si>
    <t>Sander-Banken 4</t>
  </si>
  <si>
    <t>Schoenmakershoek</t>
  </si>
  <si>
    <t>Zuid bedrijventerrein Vosdonk</t>
  </si>
  <si>
    <t>Zuid landelijk gebied 1</t>
  </si>
  <si>
    <t>Zuid landelijk gebied 2</t>
  </si>
  <si>
    <t>Zuid landelijk gebied 3</t>
  </si>
  <si>
    <t>Zuid landelijk gebied 4</t>
  </si>
  <si>
    <t>Geertruidenberg-Kom</t>
  </si>
  <si>
    <t>Geertruidenberg-Noord</t>
  </si>
  <si>
    <t>Geertruidenberg-West</t>
  </si>
  <si>
    <t>Hooipolder en De Hoeven</t>
  </si>
  <si>
    <t>Industrieterrein Dombosch</t>
  </si>
  <si>
    <t>Industrieterrein Dongeoever Amerkant</t>
  </si>
  <si>
    <t>Raamsdonk</t>
  </si>
  <si>
    <t>Raamsdonksveer</t>
  </si>
  <si>
    <t>Verspreide huizen Geertruidenberg</t>
  </si>
  <si>
    <t>Verspreide huizen Raamsdonk</t>
  </si>
  <si>
    <t>Verspreide huizen Raamsdonksveer</t>
  </si>
  <si>
    <t>Akert</t>
  </si>
  <si>
    <t>Braakhuizen-Noord</t>
  </si>
  <si>
    <t>Braakhuizen-Zuid</t>
  </si>
  <si>
    <t>Coevering</t>
  </si>
  <si>
    <t>Genoenhuis</t>
  </si>
  <si>
    <t>Mierlo</t>
  </si>
  <si>
    <t>Skandia</t>
  </si>
  <si>
    <t>Verspreide huizen Mierlo</t>
  </si>
  <si>
    <t>Zesgehuchten</t>
  </si>
  <si>
    <t>Bakel</t>
  </si>
  <si>
    <t>De Mortel</t>
  </si>
  <si>
    <t>De Rips</t>
  </si>
  <si>
    <t>Doonheide</t>
  </si>
  <si>
    <t>Elsendorp</t>
  </si>
  <si>
    <t>Gemert-Centrum</t>
  </si>
  <si>
    <t>Gemert-Noord</t>
  </si>
  <si>
    <t>Gemert-Oost</t>
  </si>
  <si>
    <t>Handel</t>
  </si>
  <si>
    <t>Industrieterrein Scheiweg</t>
  </si>
  <si>
    <t>Milheeze</t>
  </si>
  <si>
    <t>Verspreide huizen Broekkant</t>
  </si>
  <si>
    <t>Verspreide huizen Elsendorp</t>
  </si>
  <si>
    <t>Verspreide huizen Groote Peel</t>
  </si>
  <si>
    <t>Verspreide huizen Grotelse Heide en Esp</t>
  </si>
  <si>
    <t>Verspreide huizen Heereveld</t>
  </si>
  <si>
    <t>Verspreide huizen Kampen-Esdonk</t>
  </si>
  <si>
    <t>Verspreide huizen Milheeze</t>
  </si>
  <si>
    <t>Verspreide huizen Milschot-Tereyken</t>
  </si>
  <si>
    <t>Verspreide huizen Mortelse Peel</t>
  </si>
  <si>
    <t>Verspreide huizen Rips</t>
  </si>
  <si>
    <t>Verspreide huizen Rooije Hoef</t>
  </si>
  <si>
    <t>Verspreide huizen ten zuidwesten van Bakel</t>
  </si>
  <si>
    <t>Verspreide huizen Verreheide</t>
  </si>
  <si>
    <t>Aaldonk-Violenberg</t>
  </si>
  <si>
    <t>Bloemenstraat-Zwarteweg</t>
  </si>
  <si>
    <t>Diekendaal-Nieuwerf</t>
  </si>
  <si>
    <t>Heijen</t>
  </si>
  <si>
    <t>Heijensebos</t>
  </si>
  <si>
    <t>Langehorst-Zelder</t>
  </si>
  <si>
    <t>Looierheide</t>
  </si>
  <si>
    <t>Midden</t>
  </si>
  <si>
    <t>Milsbeek</t>
  </si>
  <si>
    <t>Ottersum</t>
  </si>
  <si>
    <t>Oude Stadskern</t>
  </si>
  <si>
    <t>Panoven-Maaskemp</t>
  </si>
  <si>
    <t>Sprokkelveld</t>
  </si>
  <si>
    <t>Ven-Zelderheide</t>
  </si>
  <si>
    <t>Zuid</t>
  </si>
  <si>
    <t>Bedrijventerrein Broekakkers</t>
  </si>
  <si>
    <t>Bedrijventerrein Haansberg</t>
  </si>
  <si>
    <t>Achthuizen buitengebied</t>
  </si>
  <si>
    <t>Achthuizen woonkern</t>
  </si>
  <si>
    <t>Den Bommel buitengebied</t>
  </si>
  <si>
    <t>Den Bommel woonkern</t>
  </si>
  <si>
    <t>Dirksland buitengebied</t>
  </si>
  <si>
    <t>Dirksland centrum</t>
  </si>
  <si>
    <t>Dirksland industriegebied</t>
  </si>
  <si>
    <t>Dirksland noord</t>
  </si>
  <si>
    <t>Dirksland zuid</t>
  </si>
  <si>
    <t>Goedereede buitengebied</t>
  </si>
  <si>
    <t>Goedereede havenhoofd</t>
  </si>
  <si>
    <t>Goedereede woonkern</t>
  </si>
  <si>
    <t>Herkingen buitengebied</t>
  </si>
  <si>
    <t>Herkingen buitenplaats</t>
  </si>
  <si>
    <t>Herkingen woonkern</t>
  </si>
  <si>
    <t>Melissant buitengebied</t>
  </si>
  <si>
    <t>Melissant woonkern</t>
  </si>
  <si>
    <t>Middelharnis bomenbuurt</t>
  </si>
  <si>
    <t>Middelharnis buitengebied</t>
  </si>
  <si>
    <t>Middelharnis centrum</t>
  </si>
  <si>
    <t>Middelharnis Nieuw Zeeland</t>
  </si>
  <si>
    <t>Middelharnis oostplaat</t>
  </si>
  <si>
    <t>Middelharnis prinsenkwartier</t>
  </si>
  <si>
    <t>Middelharnis westplaat</t>
  </si>
  <si>
    <t>Nieuwe-Tonge battenoord</t>
  </si>
  <si>
    <t>Nieuwe-Tonge buitengebied</t>
  </si>
  <si>
    <t>Nieuwe-Tonge woonkern</t>
  </si>
  <si>
    <t>Ooltgensplaat buitengebied</t>
  </si>
  <si>
    <t>Ooltgensplaat haven</t>
  </si>
  <si>
    <t>Ooltgensplaat woonkern</t>
  </si>
  <si>
    <t>Ouddorp brouwersdam</t>
  </si>
  <si>
    <t>Ouddorp buitengebied</t>
  </si>
  <si>
    <t>Ouddorp centrum</t>
  </si>
  <si>
    <t>Ouddorp klepperstee klarebeek</t>
  </si>
  <si>
    <t>Ouddorp noord</t>
  </si>
  <si>
    <t>Ouddorp oude nieuwlandseweg</t>
  </si>
  <si>
    <t>Ouddorp oudeland</t>
  </si>
  <si>
    <t>Ouddorp westeinde</t>
  </si>
  <si>
    <t>Ouddorp zuid</t>
  </si>
  <si>
    <t>Oude-Tonge buitengebied</t>
  </si>
  <si>
    <t>Oude-Tonge centrum</t>
  </si>
  <si>
    <t>Oude-Tonge haven</t>
  </si>
  <si>
    <t>Oude-Tonge industriegebied</t>
  </si>
  <si>
    <t>Oude-Tonge planetenbuurt</t>
  </si>
  <si>
    <t>Oude-Tonge prinsessenbuurt handelskade</t>
  </si>
  <si>
    <t>Sommelsdijk bloemenbuurt</t>
  </si>
  <si>
    <t>Sommelsdijk buitengebied</t>
  </si>
  <si>
    <t>Sommelsdijk centrum</t>
  </si>
  <si>
    <t>Sommelsdijk vogelbuurt oost</t>
  </si>
  <si>
    <t>Sommelsdijk vogelbuurt west</t>
  </si>
  <si>
    <t>Sommelsdijk westplaat</t>
  </si>
  <si>
    <t>Stad aan 't Haringvliet buitengebied</t>
  </si>
  <si>
    <t>Stad aan 't Haringvliet woonkern</t>
  </si>
  <si>
    <t>Stellendam buitengebied</t>
  </si>
  <si>
    <t>Stellendam centrum</t>
  </si>
  <si>
    <t>Stellendam haven</t>
  </si>
  <si>
    <t>Stellendam west</t>
  </si>
  <si>
    <t>Stellendam zuiderdiep</t>
  </si>
  <si>
    <t>De Schenge</t>
  </si>
  <si>
    <t>Eindewege</t>
  </si>
  <si>
    <t>Goes-Centrum</t>
  </si>
  <si>
    <t>Goese Meer</t>
  </si>
  <si>
    <t>Goes-Noordoost</t>
  </si>
  <si>
    <t>Goes-Noordwest</t>
  </si>
  <si>
    <t>Goes-Oost</t>
  </si>
  <si>
    <t>Goes-West</t>
  </si>
  <si>
    <t>Goes-Zuid</t>
  </si>
  <si>
    <t>Industrieterrein De Poel</t>
  </si>
  <si>
    <t>Industrieterrein Haven</t>
  </si>
  <si>
    <t>Kattendijke</t>
  </si>
  <si>
    <t>Kloetinge</t>
  </si>
  <si>
    <t>Mannee</t>
  </si>
  <si>
    <t>Oostmolenpark</t>
  </si>
  <si>
    <t>Oud-Sabbinge</t>
  </si>
  <si>
    <t>Overzuid</t>
  </si>
  <si>
    <t>'s-Heer-Arendskerke</t>
  </si>
  <si>
    <t>'s-Heer-Hendrikskinderen</t>
  </si>
  <si>
    <t>Verspreide huizen in het Zuiden</t>
  </si>
  <si>
    <t>Verspreide huizen Kattendijke</t>
  </si>
  <si>
    <t>Verspreide huizen ten noorden van 's-Heer-Hendrikskinderen</t>
  </si>
  <si>
    <t>Verspreide huizen ten zuiden van 's-Heer-Hendrikskinderen</t>
  </si>
  <si>
    <t>Verspreide huizen Wilhelminadorp</t>
  </si>
  <si>
    <t>Verspreide huizen Wolphaartsdijk</t>
  </si>
  <si>
    <t>Wolphaartsdijk</t>
  </si>
  <si>
    <t>Abcoven</t>
  </si>
  <si>
    <t>Bedrijventerrein Riel</t>
  </si>
  <si>
    <t>Bomen</t>
  </si>
  <si>
    <t>Burgemeesters</t>
  </si>
  <si>
    <t>De Boschkens-Oost</t>
  </si>
  <si>
    <t>De Boschkens-West</t>
  </si>
  <si>
    <t>De Groote Akkers</t>
  </si>
  <si>
    <t>De Hoogte</t>
  </si>
  <si>
    <t>De Leijzoom</t>
  </si>
  <si>
    <t>De Nieuwe Erven</t>
  </si>
  <si>
    <t>De Villa</t>
  </si>
  <si>
    <t>Geestelijken</t>
  </si>
  <si>
    <t>Goirle-Centrum</t>
  </si>
  <si>
    <t>Grobbendonck</t>
  </si>
  <si>
    <t>Herstallen</t>
  </si>
  <si>
    <t>Kruiden</t>
  </si>
  <si>
    <t>Riel-Dorp</t>
  </si>
  <si>
    <t>Rivieren</t>
  </si>
  <si>
    <t>Spaansehoek</t>
  </si>
  <si>
    <t>Sportpark De Krim</t>
  </si>
  <si>
    <t>Sportpark Van den Wildenberg</t>
  </si>
  <si>
    <t>'t Ven</t>
  </si>
  <si>
    <t>Tijlvoort-Noort</t>
  </si>
  <si>
    <t>Tijlvoort-Zuid</t>
  </si>
  <si>
    <t>Tilburgseweg</t>
  </si>
  <si>
    <t>Vennen</t>
  </si>
  <si>
    <t>Verspreide huizen Goirle</t>
  </si>
  <si>
    <t>Verspreide huizen Riel</t>
  </si>
  <si>
    <t>Wildackers</t>
  </si>
  <si>
    <t>Batterijlaan</t>
  </si>
  <si>
    <t>Bedrijvenpark Gooimeer-Noord</t>
  </si>
  <si>
    <t>Bedrijvenpark Gooimeer-Zuid</t>
  </si>
  <si>
    <t>Bijlstraat</t>
  </si>
  <si>
    <t>Bos van Bredius-Noord</t>
  </si>
  <si>
    <t>Bos van Bredius-Zuid</t>
  </si>
  <si>
    <t>Boslaan</t>
  </si>
  <si>
    <t>Bredius-Oost</t>
  </si>
  <si>
    <t>Bredius-West</t>
  </si>
  <si>
    <t>Brinklaan</t>
  </si>
  <si>
    <t>Buitendijken Muiderberg</t>
  </si>
  <si>
    <t>Cereslaan</t>
  </si>
  <si>
    <t>De Fortlanden</t>
  </si>
  <si>
    <t>Donderstraat</t>
  </si>
  <si>
    <t>Fransekamp</t>
  </si>
  <si>
    <t>Godelindebuurt</t>
  </si>
  <si>
    <t>Hooftlaan</t>
  </si>
  <si>
    <t>IJmeer</t>
  </si>
  <si>
    <t>Koedijk</t>
  </si>
  <si>
    <t>Kom van Bieghel</t>
  </si>
  <si>
    <t>Krijgsman</t>
  </si>
  <si>
    <t>Laarderwegkwartier</t>
  </si>
  <si>
    <t>Lomanplein</t>
  </si>
  <si>
    <t>Mariahoeve Muiden</t>
  </si>
  <si>
    <t>Meijerkamp</t>
  </si>
  <si>
    <t>Midden Eng-Oost</t>
  </si>
  <si>
    <t>Midden Eng-West</t>
  </si>
  <si>
    <t>Ministerpark</t>
  </si>
  <si>
    <t>Muiderberg</t>
  </si>
  <si>
    <t>Naarden Vesting</t>
  </si>
  <si>
    <t>Naardermeer</t>
  </si>
  <si>
    <t>Naardermeerkwartier</t>
  </si>
  <si>
    <t>Naarderwoonbos</t>
  </si>
  <si>
    <t>Nijverheidswerf</t>
  </si>
  <si>
    <t>Ooster Eng-Noord</t>
  </si>
  <si>
    <t>Ooster Eng-Zuid</t>
  </si>
  <si>
    <t>Oranje Nassaupark-Noord</t>
  </si>
  <si>
    <t>Oranje Nassaupark-Zuid</t>
  </si>
  <si>
    <t>Pampusweg</t>
  </si>
  <si>
    <t>Prins Hendrikkwartier</t>
  </si>
  <si>
    <t>Raadhuisplein</t>
  </si>
  <si>
    <t>Rembrandtpark</t>
  </si>
  <si>
    <t>Schimmellaan</t>
  </si>
  <si>
    <t>Spiegelzicht</t>
  </si>
  <si>
    <t>Sportpark-Zuid</t>
  </si>
  <si>
    <t>Tuindorp Keverdijk</t>
  </si>
  <si>
    <t>Valkeveen</t>
  </si>
  <si>
    <t>Verbindingslaan</t>
  </si>
  <si>
    <t>Vesting Muiden</t>
  </si>
  <si>
    <t>Vierhoven</t>
  </si>
  <si>
    <t>Waltherlaan</t>
  </si>
  <si>
    <t>Wester Eng</t>
  </si>
  <si>
    <t>Avelingen Oost</t>
  </si>
  <si>
    <t>Avelingen West</t>
  </si>
  <si>
    <t>Bedrijventerrein Noord</t>
  </si>
  <si>
    <t>Benedenstad</t>
  </si>
  <si>
    <t>Bovenstad</t>
  </si>
  <si>
    <t>Dalem</t>
  </si>
  <si>
    <t>Gildenwijk</t>
  </si>
  <si>
    <t>Haarwijk Oost</t>
  </si>
  <si>
    <t>Haarwijk West</t>
  </si>
  <si>
    <t>Hoog Dalem</t>
  </si>
  <si>
    <t>Laag Dalem I</t>
  </si>
  <si>
    <t>Laag Dalem II</t>
  </si>
  <si>
    <t>Laag Dalem Oost</t>
  </si>
  <si>
    <t>Laag Dalem Zuid</t>
  </si>
  <si>
    <t>Landelijk gebied Oost</t>
  </si>
  <si>
    <t>Landelijk gebied West</t>
  </si>
  <si>
    <t>Landelijk gebied Zuid</t>
  </si>
  <si>
    <t>Linge</t>
  </si>
  <si>
    <t>Lingewijk</t>
  </si>
  <si>
    <t>Molenvliet</t>
  </si>
  <si>
    <t>Oost I</t>
  </si>
  <si>
    <t>Oost II</t>
  </si>
  <si>
    <t>Papland</t>
  </si>
  <si>
    <t>Schelluinsestraat</t>
  </si>
  <si>
    <t>Schotdeuren</t>
  </si>
  <si>
    <t>Stalkaarsen</t>
  </si>
  <si>
    <t>Wijdschild</t>
  </si>
  <si>
    <t>Achterwillenseweg</t>
  </si>
  <si>
    <t>Bloemendaalseweg</t>
  </si>
  <si>
    <t>Bodegraafsestraatweg</t>
  </si>
  <si>
    <t>Boerhaavekwartier</t>
  </si>
  <si>
    <t>De Baan e.o.</t>
  </si>
  <si>
    <t>De Goudse Hout</t>
  </si>
  <si>
    <t>De Goudse Poort</t>
  </si>
  <si>
    <t>De Korte Akkeren Nieuw</t>
  </si>
  <si>
    <t>De Korte Akkeren Oud</t>
  </si>
  <si>
    <t>De Mammoet</t>
  </si>
  <si>
    <t>Gaardenbuurt</t>
  </si>
  <si>
    <t>Gouwestroom</t>
  </si>
  <si>
    <t>Grassen- Waterbuurt</t>
  </si>
  <si>
    <t>Groenhovenkwartier</t>
  </si>
  <si>
    <t>Hoef- en Veldbuurt</t>
  </si>
  <si>
    <t>Hoevenbuurt</t>
  </si>
  <si>
    <t>Industrieterrein Hollandsche IJssel</t>
  </si>
  <si>
    <t>Industrieterrein Kromme Gouwe</t>
  </si>
  <si>
    <t>Kadenbuurt</t>
  </si>
  <si>
    <t>Kort Haarlem</t>
  </si>
  <si>
    <t>Lusten-, Burgen- en Steinenbuurt</t>
  </si>
  <si>
    <t>Middenwillens</t>
  </si>
  <si>
    <t>Nieuwe Markt e.o.</t>
  </si>
  <si>
    <t>Nieuwe Park Oost</t>
  </si>
  <si>
    <t>Nieuwe Park West</t>
  </si>
  <si>
    <t>Oosterwei</t>
  </si>
  <si>
    <t>Oostpolder in Schieland</t>
  </si>
  <si>
    <t>Ouwe Gouwe</t>
  </si>
  <si>
    <t>Raam e.o.</t>
  </si>
  <si>
    <t>Ringvaartbocht</t>
  </si>
  <si>
    <t>Slagenbuurt</t>
  </si>
  <si>
    <t>Sportbuurt</t>
  </si>
  <si>
    <t>Statensingel</t>
  </si>
  <si>
    <t>Stolwijkersluis Oost</t>
  </si>
  <si>
    <t>Stolwijkersluis West</t>
  </si>
  <si>
    <t>Turfmarkt e.o.</t>
  </si>
  <si>
    <t>Voorwillenseweg</t>
  </si>
  <si>
    <t>Vreewijk</t>
  </si>
  <si>
    <t>Weidebloemkwartier</t>
  </si>
  <si>
    <t>Wervenbuurt</t>
  </si>
  <si>
    <t>Westergouwe</t>
  </si>
  <si>
    <t>Wethouder Venteweg</t>
  </si>
  <si>
    <t>Windrooskwartier en Heesterbuurt</t>
  </si>
  <si>
    <t>Zomenbuurt</t>
  </si>
  <si>
    <t>Bikkelkamp</t>
  </si>
  <si>
    <t>De Stoof</t>
  </si>
  <si>
    <t>Escharen kom</t>
  </si>
  <si>
    <t>Gassel kom</t>
  </si>
  <si>
    <t>Mars</t>
  </si>
  <si>
    <t>Nieuw Velp</t>
  </si>
  <si>
    <t>Oud Velp</t>
  </si>
  <si>
    <t>Zittert</t>
  </si>
  <si>
    <t>Appelbergen Glimmen</t>
  </si>
  <si>
    <t>Appelbergen Onnen</t>
  </si>
  <si>
    <t>Badstratenbuurt</t>
  </si>
  <si>
    <t>Bangeweer</t>
  </si>
  <si>
    <t>Bedrijventerrein Ten Boer</t>
  </si>
  <si>
    <t>Beijum-Oost</t>
  </si>
  <si>
    <t>Beijum-West</t>
  </si>
  <si>
    <t>Bruilweering</t>
  </si>
  <si>
    <t>Buitengebied Glimmen</t>
  </si>
  <si>
    <t>Buitengebied Haren-Noordoost</t>
  </si>
  <si>
    <t>Buitengebied Haren-Noordwest</t>
  </si>
  <si>
    <t>Buitengebied Haren-Zuidoost</t>
  </si>
  <si>
    <t>Buitengebied Haren-Zuidwest</t>
  </si>
  <si>
    <t>Buitengebied Noordlaren</t>
  </si>
  <si>
    <t>Buitengebied Onnen</t>
  </si>
  <si>
    <t>Buitengebied Ten Boer-Noord</t>
  </si>
  <si>
    <t>Buitengebied Ten Boer-Zuid</t>
  </si>
  <si>
    <t>Buitengebied Ten Post</t>
  </si>
  <si>
    <t>Coendersborg</t>
  </si>
  <si>
    <t>Corpus den Hoorn</t>
  </si>
  <si>
    <t>Damsterbuurt</t>
  </si>
  <si>
    <t>De Buitenhof</t>
  </si>
  <si>
    <t>De Held</t>
  </si>
  <si>
    <t>De Hunze</t>
  </si>
  <si>
    <t>De Kring</t>
  </si>
  <si>
    <t>De Linie</t>
  </si>
  <si>
    <t>De Meeuwen</t>
  </si>
  <si>
    <t>De Wijert</t>
  </si>
  <si>
    <t>De Wijert-Zuid</t>
  </si>
  <si>
    <t>De Zeilen</t>
  </si>
  <si>
    <t>Dorkwerd</t>
  </si>
  <si>
    <t>Driebond</t>
  </si>
  <si>
    <t>Drielanden</t>
  </si>
  <si>
    <t>Eemskanaal</t>
  </si>
  <si>
    <t>Eemspoort</t>
  </si>
  <si>
    <t>Engelbert</t>
  </si>
  <si>
    <t>Essen</t>
  </si>
  <si>
    <t>Europapark</t>
  </si>
  <si>
    <t>Euvelgunne</t>
  </si>
  <si>
    <t>Felland</t>
  </si>
  <si>
    <t>Friesestraatweg</t>
  </si>
  <si>
    <t>Garmerwolde</t>
  </si>
  <si>
    <t>Glimmen Dorp</t>
  </si>
  <si>
    <t>Gorechtbuurt</t>
  </si>
  <si>
    <t>Gravenburg</t>
  </si>
  <si>
    <t>Groenewei</t>
  </si>
  <si>
    <t>Grunobuurt</t>
  </si>
  <si>
    <t>Haren-Centrum</t>
  </si>
  <si>
    <t>Haren-Noord</t>
  </si>
  <si>
    <t>Haren-Zuidoost</t>
  </si>
  <si>
    <t>Haren-Zuidwest</t>
  </si>
  <si>
    <t>Harkstede GN</t>
  </si>
  <si>
    <t>Helpman</t>
  </si>
  <si>
    <t>Herewegbuurt</t>
  </si>
  <si>
    <t>Het Witte Lam</t>
  </si>
  <si>
    <t>Hoendiep</t>
  </si>
  <si>
    <t>Hoogkerk Dorp</t>
  </si>
  <si>
    <t>Hoogkerk-Zuid</t>
  </si>
  <si>
    <t>Hoornse Meer</t>
  </si>
  <si>
    <t>Hoornse Park</t>
  </si>
  <si>
    <t>Hortusbuurt-Ebbingekwartier</t>
  </si>
  <si>
    <t>Hunzeboord</t>
  </si>
  <si>
    <t>Hunzepark</t>
  </si>
  <si>
    <t>Kardinge</t>
  </si>
  <si>
    <t>Klein Harkstede</t>
  </si>
  <si>
    <t>Klein Martijn</t>
  </si>
  <si>
    <t>Koningslaagte</t>
  </si>
  <si>
    <t>Kop van Oost</t>
  </si>
  <si>
    <t>Kostverloren</t>
  </si>
  <si>
    <t>Laanhuizen</t>
  </si>
  <si>
    <t>Lageland GN</t>
  </si>
  <si>
    <t>Leegkerk</t>
  </si>
  <si>
    <t>Lellens</t>
  </si>
  <si>
    <t>Lewenborg-Noord</t>
  </si>
  <si>
    <t>Lewenborg-West</t>
  </si>
  <si>
    <t>Lewenborg-Zuid</t>
  </si>
  <si>
    <t>Martini Trade Park</t>
  </si>
  <si>
    <t>Meeroevers</t>
  </si>
  <si>
    <t>Middelbert</t>
  </si>
  <si>
    <t>Nesciopark</t>
  </si>
  <si>
    <t>Noorddijk</t>
  </si>
  <si>
    <t>Noorderhoogebrug</t>
  </si>
  <si>
    <t>Noorderplantsoen</t>
  </si>
  <si>
    <t>Noorderplantsoenbuurt</t>
  </si>
  <si>
    <t>Noordlaarderbos</t>
  </si>
  <si>
    <t>Noordlaren Dorp</t>
  </si>
  <si>
    <t>Onnen Dorp</t>
  </si>
  <si>
    <t>Oosterhaar</t>
  </si>
  <si>
    <t>Oosterhoogebrug</t>
  </si>
  <si>
    <t>Oosterpoort</t>
  </si>
  <si>
    <t>Paddepoel-Noord</t>
  </si>
  <si>
    <t>Paddepoel-Zuid</t>
  </si>
  <si>
    <t>Paterswoldsemeer</t>
  </si>
  <si>
    <t>Peizerweg</t>
  </si>
  <si>
    <t>Piccardthof</t>
  </si>
  <si>
    <t>Reitdiep</t>
  </si>
  <si>
    <t>Roodehaan</t>
  </si>
  <si>
    <t>Ruischerbrug</t>
  </si>
  <si>
    <t>Ruischerwaard</t>
  </si>
  <si>
    <t>Selwerd</t>
  </si>
  <si>
    <t>Selwerderhof</t>
  </si>
  <si>
    <t>Sint Annen</t>
  </si>
  <si>
    <t>Stadspark</t>
  </si>
  <si>
    <t>Stainkoel'n</t>
  </si>
  <si>
    <t>Stationsgebied</t>
  </si>
  <si>
    <t>Sterrebosbuurt</t>
  </si>
  <si>
    <t>Ten Boer Dorp</t>
  </si>
  <si>
    <t>Ten Post Dorp</t>
  </si>
  <si>
    <t>Tersluis</t>
  </si>
  <si>
    <t>Thesinge</t>
  </si>
  <si>
    <t>Ulgersmaborg</t>
  </si>
  <si>
    <t>UMCG</t>
  </si>
  <si>
    <t>Van Starkenborgh</t>
  </si>
  <si>
    <t>Van Swieten</t>
  </si>
  <si>
    <t>Vierverlaten</t>
  </si>
  <si>
    <t>Villabuurt</t>
  </si>
  <si>
    <t>Vinkhuizen-Noord</t>
  </si>
  <si>
    <t>Vinkhuizen-Zuid</t>
  </si>
  <si>
    <t>Waterhuizen</t>
  </si>
  <si>
    <t>Westpark</t>
  </si>
  <si>
    <t>Westpoort</t>
  </si>
  <si>
    <t>Winneweer</t>
  </si>
  <si>
    <t>Winschoterdiep</t>
  </si>
  <si>
    <t>Wittewierum</t>
  </si>
  <si>
    <t>Wolddeelen</t>
  </si>
  <si>
    <t>Woltersum</t>
  </si>
  <si>
    <t>Woonschepenhaven</t>
  </si>
  <si>
    <t>Zernike Campus</t>
  </si>
  <si>
    <t>Zilvermeer</t>
  </si>
  <si>
    <t>Zuidlaardermeer</t>
  </si>
  <si>
    <t>Zuidwending</t>
  </si>
  <si>
    <t>Beutenaken</t>
  </si>
  <si>
    <t>Elkenrade</t>
  </si>
  <si>
    <t>Epen</t>
  </si>
  <si>
    <t>Eperheide</t>
  </si>
  <si>
    <t>Etenaken</t>
  </si>
  <si>
    <t>Euverem, Pesaken, Billinghuizen en Waterop</t>
  </si>
  <si>
    <t>Eyserheide</t>
  </si>
  <si>
    <t>Eys-Overeys</t>
  </si>
  <si>
    <t>Gulpen</t>
  </si>
  <si>
    <t>Heijenrade</t>
  </si>
  <si>
    <t>Hilleshagen</t>
  </si>
  <si>
    <t>Ingber-De Hut</t>
  </si>
  <si>
    <t>Mechelen</t>
  </si>
  <si>
    <t>Nijswiller</t>
  </si>
  <si>
    <t>Partij-Wittem</t>
  </si>
  <si>
    <t>Reijmerstok</t>
  </si>
  <si>
    <t>Schilberg-Hoogcruts</t>
  </si>
  <si>
    <t>Schweiberg-Dal</t>
  </si>
  <si>
    <t>Slenaken</t>
  </si>
  <si>
    <t>Stokhem-Beertsenhoven</t>
  </si>
  <si>
    <t>Trintelen</t>
  </si>
  <si>
    <t>Wahlwiller</t>
  </si>
  <si>
    <t>Wijlre</t>
  </si>
  <si>
    <t>Buurse kern</t>
  </si>
  <si>
    <t>De Els</t>
  </si>
  <si>
    <t>De Pas</t>
  </si>
  <si>
    <t>Haaksbergen Kern-1</t>
  </si>
  <si>
    <t>Haaksbergen Kern-2</t>
  </si>
  <si>
    <t>Haaksbergen Kern-3</t>
  </si>
  <si>
    <t>Haaksbergen Kern-4</t>
  </si>
  <si>
    <t>Haaksbergen Kern-Centrum</t>
  </si>
  <si>
    <t>Hassinkbrink</t>
  </si>
  <si>
    <t>Industriegebied Brammelo</t>
  </si>
  <si>
    <t>Industriegebied West</t>
  </si>
  <si>
    <t>Leemdijk</t>
  </si>
  <si>
    <t>Sint Isidorushoeve kern</t>
  </si>
  <si>
    <t>Veldmaat 1</t>
  </si>
  <si>
    <t>Veldmaat 2</t>
  </si>
  <si>
    <t>Verspreide huizen Brammelo</t>
  </si>
  <si>
    <t>Verspreide huizen Bretelerveld</t>
  </si>
  <si>
    <t>Verspreide huizen Buurse</t>
  </si>
  <si>
    <t>Verspreide huizen Langelo (gedeeltelijk) en Honesch</t>
  </si>
  <si>
    <t>Verspreide huizen Langelo ten noorden van de spoorlijn</t>
  </si>
  <si>
    <t>Verspreide huizen Sint Isidorushoeve</t>
  </si>
  <si>
    <t>Verspreide huizen Stepelo (gedeeltelijk)</t>
  </si>
  <si>
    <t>Verspreide huizen Veldmaat ten noorden van de spoorlijn</t>
  </si>
  <si>
    <t>Verspreide huizen Veldmaat ten zuiden van de spoorlijn</t>
  </si>
  <si>
    <t>Wolferink 1 en 4</t>
  </si>
  <si>
    <t>Wolferink 2</t>
  </si>
  <si>
    <t>Wolferink 3</t>
  </si>
  <si>
    <t>Wolferink 5</t>
  </si>
  <si>
    <t>Zienesch</t>
  </si>
  <si>
    <t>Distelberg</t>
  </si>
  <si>
    <t>Esch</t>
  </si>
  <si>
    <t>Helvoirt</t>
  </si>
  <si>
    <t>Huize Assisië</t>
  </si>
  <si>
    <t>Noenes</t>
  </si>
  <si>
    <t>Archimedesbuurt</t>
  </si>
  <si>
    <t>Bakenes</t>
  </si>
  <si>
    <t>Boerhaavevaart</t>
  </si>
  <si>
    <t>Bomenbuurt-oost</t>
  </si>
  <si>
    <t>Bomenbuurt-west</t>
  </si>
  <si>
    <t>Bosch en Vaart</t>
  </si>
  <si>
    <t>Buitengebied Zuiderpolder</t>
  </si>
  <si>
    <t>Burgwal</t>
  </si>
  <si>
    <t>Cremerbuurt</t>
  </si>
  <si>
    <t>De Goede Hoop</t>
  </si>
  <si>
    <t>De Krim</t>
  </si>
  <si>
    <t>Dietsveld</t>
  </si>
  <si>
    <t>Ellertsveld</t>
  </si>
  <si>
    <t>Erasmusbuurt</t>
  </si>
  <si>
    <t>Garenkokerskwartier</t>
  </si>
  <si>
    <t>Geneesherenbuurt</t>
  </si>
  <si>
    <t>Generaalsbuurt</t>
  </si>
  <si>
    <t>Geschiedschrijversbuurt</t>
  </si>
  <si>
    <t>Haarlemmerhout</t>
  </si>
  <si>
    <t>Hasselaersbuurt</t>
  </si>
  <si>
    <t>Heiliglanden</t>
  </si>
  <si>
    <t>Hekslootpolder</t>
  </si>
  <si>
    <t>Hondsbos-Dever</t>
  </si>
  <si>
    <t>Karolingenbuurt</t>
  </si>
  <si>
    <t>Kleverpark-noord</t>
  </si>
  <si>
    <t>Kleverpark-zuid</t>
  </si>
  <si>
    <t>Koninginnebuurt</t>
  </si>
  <si>
    <t>Kruistochtbuurt</t>
  </si>
  <si>
    <t>Kunstschildersbuurt</t>
  </si>
  <si>
    <t>Kweektuinbuurt</t>
  </si>
  <si>
    <t>Leidsebuurt-oost</t>
  </si>
  <si>
    <t>Leidsebuurt-west</t>
  </si>
  <si>
    <t>Medanbuurt</t>
  </si>
  <si>
    <t>Meerwijkplas</t>
  </si>
  <si>
    <t>Molenplas</t>
  </si>
  <si>
    <t>Muiderkring</t>
  </si>
  <si>
    <t>Nachtegaalbuurt</t>
  </si>
  <si>
    <t>Natuurkundigenbuurt-oost</t>
  </si>
  <si>
    <t>Natuurkundigenbuurt-west</t>
  </si>
  <si>
    <t>Nelson Mandelabuurt</t>
  </si>
  <si>
    <t>Nieuw-Guineabuurt</t>
  </si>
  <si>
    <t>Nobelprijsbuurt</t>
  </si>
  <si>
    <t>Noorderhout</t>
  </si>
  <si>
    <t>Oosterduin</t>
  </si>
  <si>
    <t>Oud Spaarndam</t>
  </si>
  <si>
    <t>Oude Amsterdamsebuurt</t>
  </si>
  <si>
    <t>Oude Spaarndammerpolder</t>
  </si>
  <si>
    <t>Patrimoniumbuurt</t>
  </si>
  <si>
    <t>Poelpolder-noord</t>
  </si>
  <si>
    <t>Poelpolder-zuid</t>
  </si>
  <si>
    <t>Potgieterbuurt</t>
  </si>
  <si>
    <t>Ramplaankwartier</t>
  </si>
  <si>
    <t>Reinaldapark</t>
  </si>
  <si>
    <t>Ripperdabuurt</t>
  </si>
  <si>
    <t>Roemer Visscherbuurt</t>
  </si>
  <si>
    <t>Romolenpolder-oost</t>
  </si>
  <si>
    <t>Romolenpolder-west</t>
  </si>
  <si>
    <t>Rozenprieel-noord</t>
  </si>
  <si>
    <t>Rozenprieel-zuid</t>
  </si>
  <si>
    <t>Saeftinge-Nemelaar</t>
  </si>
  <si>
    <t>Schoolenaer</t>
  </si>
  <si>
    <t>Schoteroog en Veerpolder</t>
  </si>
  <si>
    <t>Schoterveenpolder</t>
  </si>
  <si>
    <t>Schotervlieland</t>
  </si>
  <si>
    <t>Sinnevelt</t>
  </si>
  <si>
    <t>Soendabuurt</t>
  </si>
  <si>
    <t>Spaarndammerpolder-zuid</t>
  </si>
  <si>
    <t>Spijkerboorbuurt</t>
  </si>
  <si>
    <t>Sportliedenbuurt</t>
  </si>
  <si>
    <t>Stedenbuurt-oost</t>
  </si>
  <si>
    <t>Stedenbuurt-west</t>
  </si>
  <si>
    <t>Tuinbouwgebied-noord</t>
  </si>
  <si>
    <t>Tuinbouwgebied-zuid</t>
  </si>
  <si>
    <t>Van Aemstelbuurt</t>
  </si>
  <si>
    <t>Van der Aart sportpark</t>
  </si>
  <si>
    <t>Van Schendelbuurt</t>
  </si>
  <si>
    <t>Van Zeggelenbuurt</t>
  </si>
  <si>
    <t>Veldzigt</t>
  </si>
  <si>
    <t>Verzetsliedenbuurt</t>
  </si>
  <si>
    <t>Vijfhoek</t>
  </si>
  <si>
    <t>Waarderpolder</t>
  </si>
  <si>
    <t>Waddenbuurt</t>
  </si>
  <si>
    <t>Weltevredenbuurt</t>
  </si>
  <si>
    <t>Winkelcentrum Schalkwijk</t>
  </si>
  <si>
    <t>Zuiderhout</t>
  </si>
  <si>
    <t>Zuiderpolder-noord</t>
  </si>
  <si>
    <t>Zuiderpolder-zuid</t>
  </si>
  <si>
    <t>Zuid-Schalkwijkerweg</t>
  </si>
  <si>
    <t>Aalsmeerderbrug</t>
  </si>
  <si>
    <t>Abbenes</t>
  </si>
  <si>
    <t>Abbenes Dijk</t>
  </si>
  <si>
    <t>Abbenes Omgeving</t>
  </si>
  <si>
    <t>Badhoevedorp Antoniushoeve</t>
  </si>
  <si>
    <t>Badhoevedorp Bouwlust</t>
  </si>
  <si>
    <t>Badhoevedorp Centrum</t>
  </si>
  <si>
    <t>Badhoevedorp Dijk</t>
  </si>
  <si>
    <t>Badhoevedorp Nieuwe Meer</t>
  </si>
  <si>
    <t>Badhoevedorp Noordoost</t>
  </si>
  <si>
    <t>Badhoevedorp Noordwest</t>
  </si>
  <si>
    <t>Badhoevedorp Omgeving</t>
  </si>
  <si>
    <t>Badhoevedorp Oost</t>
  </si>
  <si>
    <t>Badhoevedorp Schuilhoeve</t>
  </si>
  <si>
    <t>Badhoevedorp West</t>
  </si>
  <si>
    <t>Badhoevedorp Zuid</t>
  </si>
  <si>
    <t>Beinsdorp</t>
  </si>
  <si>
    <t>Beinsdorp Omgeving</t>
  </si>
  <si>
    <t>Boesingheliede</t>
  </si>
  <si>
    <t>Buitenkaag</t>
  </si>
  <si>
    <t>Burgerveen</t>
  </si>
  <si>
    <t>Cruquius</t>
  </si>
  <si>
    <t>Cruquius Omgeving</t>
  </si>
  <si>
    <t>Haarlemmerliede</t>
  </si>
  <si>
    <t>Haarlemmerliede Omgeving</t>
  </si>
  <si>
    <t>Halfweg</t>
  </si>
  <si>
    <t>Halfweg Omgeving</t>
  </si>
  <si>
    <t>Hoofddorp Beukenhorst Oost</t>
  </si>
  <si>
    <t>Hoofddorp Bornholm Oost</t>
  </si>
  <si>
    <t>Hoofddorp Bornholm West</t>
  </si>
  <si>
    <t>Hoofddorp Buiten</t>
  </si>
  <si>
    <t>Hoofddorp De Hoek</t>
  </si>
  <si>
    <t>Hoofddorp De Landman</t>
  </si>
  <si>
    <t>Hoofddorp De President</t>
  </si>
  <si>
    <t>Hoofddorp Floriande Oost</t>
  </si>
  <si>
    <t>Hoofddorp Floriande West</t>
  </si>
  <si>
    <t>Hoofddorp Graan voor Visch</t>
  </si>
  <si>
    <t>Hoofddorp Graan voor Visch Zuid</t>
  </si>
  <si>
    <t>Hoofddorp Noord</t>
  </si>
  <si>
    <t>Hoofddorp Omgeving</t>
  </si>
  <si>
    <t>Hoofddorp Oost</t>
  </si>
  <si>
    <t>Hoofddorp Overbos Noord</t>
  </si>
  <si>
    <t>Hoofddorp Overbos Zuid</t>
  </si>
  <si>
    <t>Hoofddorp Pax Oost</t>
  </si>
  <si>
    <t>Hoofddorp Pax West</t>
  </si>
  <si>
    <t>Hoofddorp Toolenburg Oost</t>
  </si>
  <si>
    <t>Hoofddorp Toolenburg West</t>
  </si>
  <si>
    <t>Hoofddorp Toolenburg Zuid</t>
  </si>
  <si>
    <t>Hoofddorp Vrijschot Noord</t>
  </si>
  <si>
    <t>Hoofddorp West</t>
  </si>
  <si>
    <t>Hoofddorp Zuid</t>
  </si>
  <si>
    <t>Leimuiderbrug</t>
  </si>
  <si>
    <t>Lijnden</t>
  </si>
  <si>
    <t>Lijnden Omgeving</t>
  </si>
  <si>
    <t>Lisserbroek</t>
  </si>
  <si>
    <t>Lisserbroek Omgeving</t>
  </si>
  <si>
    <t>Nieuw-Vennep Getsewoud Noord</t>
  </si>
  <si>
    <t>Nieuw-Vennep Getsewoud Zuid</t>
  </si>
  <si>
    <t>Nieuw-Vennep Linquenda</t>
  </si>
  <si>
    <t>Nieuw-Vennep Omgeving</t>
  </si>
  <si>
    <t>Nieuw-Vennep Oost</t>
  </si>
  <si>
    <t>Nieuw-Vennep 't Kabel</t>
  </si>
  <si>
    <t>Nieuw-Vennep Welgelegen</t>
  </si>
  <si>
    <t>Nieuw-Vennep Welgelegen Noord</t>
  </si>
  <si>
    <t>Nieuw-Vennep West</t>
  </si>
  <si>
    <t>Nieuw-Vennep Wilhelminahoeve</t>
  </si>
  <si>
    <t>Nieuw-Vennep Zuid</t>
  </si>
  <si>
    <t>Oude Meer</t>
  </si>
  <si>
    <t>Penningsveer</t>
  </si>
  <si>
    <t>Rijsenhout Dijk</t>
  </si>
  <si>
    <t>Rijsenhout Dorp</t>
  </si>
  <si>
    <t>Rijsenhout Omgeving</t>
  </si>
  <si>
    <t>Rijsenhout Zuid</t>
  </si>
  <si>
    <t>Rozenburg Noord</t>
  </si>
  <si>
    <t>Rozenburg Omgeving</t>
  </si>
  <si>
    <t>Schiphol</t>
  </si>
  <si>
    <t>Schiphol-Rijk</t>
  </si>
  <si>
    <t>Spaarndam</t>
  </si>
  <si>
    <t>Spaarndam Omgeving</t>
  </si>
  <si>
    <t>Spaarnwoude</t>
  </si>
  <si>
    <t>Vijfhuizen</t>
  </si>
  <si>
    <t>Vijfhuizen Omgeving</t>
  </si>
  <si>
    <t>Vijfhuizen Stellinghof</t>
  </si>
  <si>
    <t>Weteringbrug</t>
  </si>
  <si>
    <t>Zwaanshoek</t>
  </si>
  <si>
    <t>Zwaanshoek Omgeving</t>
  </si>
  <si>
    <t>Zwanenburg Dijk</t>
  </si>
  <si>
    <t>Zwanenburg Noordoost</t>
  </si>
  <si>
    <t>Zwanenburg Noordwest</t>
  </si>
  <si>
    <t>Zwanenburg Omgeving</t>
  </si>
  <si>
    <t>Zwanenburg Oost</t>
  </si>
  <si>
    <t>Zwanenburg West</t>
  </si>
  <si>
    <t>Zwanenburg Zuidoost</t>
  </si>
  <si>
    <t>Zwanenburg Zuidwest</t>
  </si>
  <si>
    <t>Achter 't Hof</t>
  </si>
  <si>
    <t>Albano</t>
  </si>
  <si>
    <t>Bosschenhoofd</t>
  </si>
  <si>
    <t>Hoeven</t>
  </si>
  <si>
    <t>Kruisstraat</t>
  </si>
  <si>
    <t>Oud Gastel</t>
  </si>
  <si>
    <t>Oudenbosch-Centrum</t>
  </si>
  <si>
    <t>Pagnevaart</t>
  </si>
  <si>
    <t>Spui</t>
  </si>
  <si>
    <t>Stampersgat</t>
  </si>
  <si>
    <t>Stoof</t>
  </si>
  <si>
    <t>Velletri</t>
  </si>
  <si>
    <t>Verspreide huizen Bosschenhoofd</t>
  </si>
  <si>
    <t>Verspreide huizen Kuivezand en omgeving</t>
  </si>
  <si>
    <t>Verspreide huizen Oud Gastel</t>
  </si>
  <si>
    <t>Verspreide huizen Stampersgat</t>
  </si>
  <si>
    <t>Verspreide huizen ten noorden van Hoeven</t>
  </si>
  <si>
    <t>Verspreide huizen ten noorden van Oudenbosch</t>
  </si>
  <si>
    <t>Verspreide huizen ten zuiden van Hoeven</t>
  </si>
  <si>
    <t>Verspreide huizen ten zuiden van Oudenbosch</t>
  </si>
  <si>
    <t>Ane Dorp</t>
  </si>
  <si>
    <t>Baalder</t>
  </si>
  <si>
    <t>Baalderveld</t>
  </si>
  <si>
    <t>Balkbrug-Benedenvaart</t>
  </si>
  <si>
    <t>Balkbrug-Noord</t>
  </si>
  <si>
    <t>Balkbrug-Zuidoost</t>
  </si>
  <si>
    <t>Balkbrug-Zuidwest</t>
  </si>
  <si>
    <t>Bergentheim Kern</t>
  </si>
  <si>
    <t>Brucht</t>
  </si>
  <si>
    <t>Bruchterveld Kern</t>
  </si>
  <si>
    <t>Centrum Saneringsgebied</t>
  </si>
  <si>
    <t>Collendoorn</t>
  </si>
  <si>
    <t>De Belt</t>
  </si>
  <si>
    <t>De Krim-Streekdorp</t>
  </si>
  <si>
    <t>De Krim-Zuid</t>
  </si>
  <si>
    <t>Dedemsvaart-Noord</t>
  </si>
  <si>
    <t>Dedemsvaart-Zuidoost</t>
  </si>
  <si>
    <t>Dedemsvaart-Zuidwest</t>
  </si>
  <si>
    <t>Diffelen</t>
  </si>
  <si>
    <t>Gramsbergen Kern</t>
  </si>
  <si>
    <t>Gramsbergen Uitbreidingsplan</t>
  </si>
  <si>
    <t>Heemse-Oost Heemsermars</t>
  </si>
  <si>
    <t>Heemserveen</t>
  </si>
  <si>
    <t>Heemse-West Heemserbos</t>
  </si>
  <si>
    <t>Hoogenweg</t>
  </si>
  <si>
    <t>Industriegebied Rollepaal</t>
  </si>
  <si>
    <t>Kloosterhaar Kern</t>
  </si>
  <si>
    <t>Lutten Kern</t>
  </si>
  <si>
    <t>Marienberg Kern</t>
  </si>
  <si>
    <t>Marslanden</t>
  </si>
  <si>
    <t>Norden en Hazenbos</t>
  </si>
  <si>
    <t>Overig Stad Hardenberg</t>
  </si>
  <si>
    <t>Radewijk</t>
  </si>
  <si>
    <t>Rheeze</t>
  </si>
  <si>
    <t>Rheezerend</t>
  </si>
  <si>
    <t>Rheezerveen</t>
  </si>
  <si>
    <t>Schuinesloot Kern</t>
  </si>
  <si>
    <t>Sibculo Kern</t>
  </si>
  <si>
    <t>Slagharen Kern</t>
  </si>
  <si>
    <t>Venebrugge</t>
  </si>
  <si>
    <t>Verspreide huizen Ane</t>
  </si>
  <si>
    <t>Verspreide huizen Anerveen</t>
  </si>
  <si>
    <t>Verspreide huizen Anevelde</t>
  </si>
  <si>
    <t>Verspreide huizen Bergentheimerveen</t>
  </si>
  <si>
    <t>Verspreide huizen Bruchterveld</t>
  </si>
  <si>
    <t>Verspreide huizen Colenbranderbos</t>
  </si>
  <si>
    <t>Verspreide huizen De Kolonie</t>
  </si>
  <si>
    <t>Verspreide huizen De Krim</t>
  </si>
  <si>
    <t>Verspreide huizen Dedemsvaart</t>
  </si>
  <si>
    <t>Verspreide huizen Den Velde</t>
  </si>
  <si>
    <t>Verspreide huizen Holtheme-De Haandrik</t>
  </si>
  <si>
    <t>Verspreide huizen Holthone</t>
  </si>
  <si>
    <t>Verspreide huizen Kloosterhaar</t>
  </si>
  <si>
    <t>Verspreide huizen Loozen</t>
  </si>
  <si>
    <t>Verspreide huizen Lutten-Oost</t>
  </si>
  <si>
    <t>Verspreide huizen Lutten-West</t>
  </si>
  <si>
    <t>Verspreide huizen Marienberg</t>
  </si>
  <si>
    <t>Verspreide huizen Ommerkanaal</t>
  </si>
  <si>
    <t>Verspreide huizen Oud-Bergentheim</t>
  </si>
  <si>
    <t>Verspreide huizen Oud-Lutten</t>
  </si>
  <si>
    <t>Verspreide huizen Reestgebied</t>
  </si>
  <si>
    <t>Verspreide huizen Reestgebied (ged.)</t>
  </si>
  <si>
    <t>Verspreide huizen Schuinesloot</t>
  </si>
  <si>
    <t>Verspreide huizen Sibculo</t>
  </si>
  <si>
    <t>Verspreide huizen Slagharen-Oost</t>
  </si>
  <si>
    <t>Verspreide huizen Slagharen-West</t>
  </si>
  <si>
    <t>Verspreide huizen Westerhuizingerveld</t>
  </si>
  <si>
    <t>Broekland</t>
  </si>
  <si>
    <t>De Akker</t>
  </si>
  <si>
    <t>De Kades</t>
  </si>
  <si>
    <t>De Knar</t>
  </si>
  <si>
    <t>Drift</t>
  </si>
  <si>
    <t>Hanzewaard</t>
  </si>
  <si>
    <t>Harderhout I</t>
  </si>
  <si>
    <t>Harderhout II</t>
  </si>
  <si>
    <t>Harderwijkerbos</t>
  </si>
  <si>
    <t>Hierden De Biest</t>
  </si>
  <si>
    <t>Hierden De Duinen</t>
  </si>
  <si>
    <t>Hierden Glindweg</t>
  </si>
  <si>
    <t>Hierden Mheenlanden</t>
  </si>
  <si>
    <t>Kruithuis</t>
  </si>
  <si>
    <t>Lorentz I</t>
  </si>
  <si>
    <t>Lorentz II</t>
  </si>
  <si>
    <t>Lorentz III</t>
  </si>
  <si>
    <t>Muziekland I</t>
  </si>
  <si>
    <t>Muziekland II</t>
  </si>
  <si>
    <t>Muziekland III</t>
  </si>
  <si>
    <t>Muziekland IV</t>
  </si>
  <si>
    <t>Overveld</t>
  </si>
  <si>
    <t>Scheepswaard</t>
  </si>
  <si>
    <t>Sonnevanck</t>
  </si>
  <si>
    <t>Stedenwaard</t>
  </si>
  <si>
    <t>Strokel</t>
  </si>
  <si>
    <t>Stromenwaard</t>
  </si>
  <si>
    <t>Tinnegieter</t>
  </si>
  <si>
    <t>Veldkamp</t>
  </si>
  <si>
    <t>Vogelwaard</t>
  </si>
  <si>
    <t>Walstein</t>
  </si>
  <si>
    <t>Weiburg</t>
  </si>
  <si>
    <t>Weidewaard</t>
  </si>
  <si>
    <t>Weisteeg</t>
  </si>
  <si>
    <t>De Spiker en het industrieterrein Hermes</t>
  </si>
  <si>
    <t>Industriehaven en omgeving</t>
  </si>
  <si>
    <t>Koningsbuurt</t>
  </si>
  <si>
    <t>Midlum</t>
  </si>
  <si>
    <t>Plan-Zuid</t>
  </si>
  <si>
    <t>Trebolbuurt</t>
  </si>
  <si>
    <t>Verspreide huizen Harlingen</t>
  </si>
  <si>
    <t>Verspreide huizen Midlum</t>
  </si>
  <si>
    <t>Verspreide huizen Wijnaldum</t>
  </si>
  <si>
    <t>Wijnaldum</t>
  </si>
  <si>
    <t>De Hilst</t>
  </si>
  <si>
    <t>Hogenkamp en omgeving</t>
  </si>
  <si>
    <t>Ten oosten van Apeldoornseweg</t>
  </si>
  <si>
    <t>Verspreide huizen Gelderse Dijk en omgeving</t>
  </si>
  <si>
    <t>Verspreide huizen Hoenwaard</t>
  </si>
  <si>
    <t>Verspreide huizen Koeweg en Molecaten</t>
  </si>
  <si>
    <t>Zandkamp en omgeving</t>
  </si>
  <si>
    <t>Beijerlust</t>
  </si>
  <si>
    <t>Beijnesbuurt</t>
  </si>
  <si>
    <t>Breedweer</t>
  </si>
  <si>
    <t>Business park Ijmond</t>
  </si>
  <si>
    <t>Commandeurs</t>
  </si>
  <si>
    <t>De Citadel</t>
  </si>
  <si>
    <t>De Die</t>
  </si>
  <si>
    <t>De Houtwegen</t>
  </si>
  <si>
    <t>De Maer</t>
  </si>
  <si>
    <t>De Trompet</t>
  </si>
  <si>
    <t>De Wadden</t>
  </si>
  <si>
    <t>Eikenhof</t>
  </si>
  <si>
    <t>Harteheem</t>
  </si>
  <si>
    <t>Heemskerkerduin</t>
  </si>
  <si>
    <t>Hoogdorp</t>
  </si>
  <si>
    <t>Landelijk gebied</t>
  </si>
  <si>
    <t>Landgoed Marquette</t>
  </si>
  <si>
    <t>Neksloot</t>
  </si>
  <si>
    <t>Noorddorp</t>
  </si>
  <si>
    <t>Noorderveld</t>
  </si>
  <si>
    <t>Onderwijzersbuurt</t>
  </si>
  <si>
    <t>Oosterzij</t>
  </si>
  <si>
    <t>Oud Haarlem</t>
  </si>
  <si>
    <t>Poelenburg</t>
  </si>
  <si>
    <t>Rendorppark</t>
  </si>
  <si>
    <t>Slotherenbuurt</t>
  </si>
  <si>
    <t>Steenstrapark</t>
  </si>
  <si>
    <t>Tolhek</t>
  </si>
  <si>
    <t>Waterakkers</t>
  </si>
  <si>
    <t>Zaalbergkwartier</t>
  </si>
  <si>
    <t>Zuidbroek</t>
  </si>
  <si>
    <t>De Glip</t>
  </si>
  <si>
    <t>Dichters- en Vogelbuurt</t>
  </si>
  <si>
    <t>Glipper Dreef en Staatsliedenbuurt</t>
  </si>
  <si>
    <t>Heemsteedse Dreef, Schildersbuurt en omgeving</t>
  </si>
  <si>
    <t>Kennemerduin en omgeving</t>
  </si>
  <si>
    <t>Manpad en Hartekamp</t>
  </si>
  <si>
    <t>Oude Dorp, Indische buurt en omgeving</t>
  </si>
  <si>
    <t>Provincienbuurt</t>
  </si>
  <si>
    <t>Schouwbroekerpolder</t>
  </si>
  <si>
    <t>Van Merlenbuurt en Valkenburgerplein en omgeving</t>
  </si>
  <si>
    <t>Zandvoortselaan en Berkenrode en omgeving</t>
  </si>
  <si>
    <t>Veessen</t>
  </si>
  <si>
    <t>Verspreide huizen Heerde-Noord en Hoorn</t>
  </si>
  <si>
    <t>Verspreide huizen Heerde-Zuid</t>
  </si>
  <si>
    <t>Verspreide huizen Lage Land</t>
  </si>
  <si>
    <t>Verspreide huizen Veessen</t>
  </si>
  <si>
    <t>Verspreide huizen Vorchten</t>
  </si>
  <si>
    <t>Verspreide huizen Wapenveld-Noord</t>
  </si>
  <si>
    <t>Verspreide huizen Wapenveld-Zuid</t>
  </si>
  <si>
    <t>Vorchten</t>
  </si>
  <si>
    <t>Wapenveld</t>
  </si>
  <si>
    <t>Akkrum</t>
  </si>
  <si>
    <t>Aldeboarn</t>
  </si>
  <si>
    <t>Bontebok</t>
  </si>
  <si>
    <t>De Akkers</t>
  </si>
  <si>
    <t>De Greiden</t>
  </si>
  <si>
    <t>De Knipe</t>
  </si>
  <si>
    <t>Gersloot</t>
  </si>
  <si>
    <t>Gersloot-polder</t>
  </si>
  <si>
    <t>Haskerdijken</t>
  </si>
  <si>
    <t>Haskerveen</t>
  </si>
  <si>
    <t>Het meer</t>
  </si>
  <si>
    <t>Hoornsterzwaag</t>
  </si>
  <si>
    <t>Jubbega</t>
  </si>
  <si>
    <t>Katlijk</t>
  </si>
  <si>
    <t>Luinjeberd</t>
  </si>
  <si>
    <t>Mildam</t>
  </si>
  <si>
    <t>Nieuwebrug</t>
  </si>
  <si>
    <t>Nieuwehorne</t>
  </si>
  <si>
    <t>Nieuweschoot</t>
  </si>
  <si>
    <t>Oranjewoud</t>
  </si>
  <si>
    <t>Oudehorne</t>
  </si>
  <si>
    <t>Oudeschoot</t>
  </si>
  <si>
    <t>Skoatterwald</t>
  </si>
  <si>
    <t>Terband</t>
  </si>
  <si>
    <t>Tjalleberd</t>
  </si>
  <si>
    <t>Beveland</t>
  </si>
  <si>
    <t>Broekhorn</t>
  </si>
  <si>
    <t>Centrumwaard</t>
  </si>
  <si>
    <t>De Draai Noord</t>
  </si>
  <si>
    <t>De Draai Zuid</t>
  </si>
  <si>
    <t>De Frans</t>
  </si>
  <si>
    <t>De Noord</t>
  </si>
  <si>
    <t>Edelstenenwijk</t>
  </si>
  <si>
    <t>Heemradenbuurt</t>
  </si>
  <si>
    <t>Park van Luna</t>
  </si>
  <si>
    <t>Planetenwijk</t>
  </si>
  <si>
    <t>Recreatiebuurt</t>
  </si>
  <si>
    <t>Rivierenwijk</t>
  </si>
  <si>
    <t>Schrijverswijk</t>
  </si>
  <si>
    <t>Stad van de Zon</t>
  </si>
  <si>
    <t>Waarderhout</t>
  </si>
  <si>
    <t>Aarveld</t>
  </si>
  <si>
    <t>Beersdal</t>
  </si>
  <si>
    <t>Beitel</t>
  </si>
  <si>
    <t>Bekkerveld</t>
  </si>
  <si>
    <t>Benzenrade</t>
  </si>
  <si>
    <t>Burettestraat en omgeving</t>
  </si>
  <si>
    <t>Caumerveld</t>
  </si>
  <si>
    <t>De Dem en omgeving</t>
  </si>
  <si>
    <t>De Koumen</t>
  </si>
  <si>
    <t>Douve Weien</t>
  </si>
  <si>
    <t>Dr. Nolensplein en omgeving</t>
  </si>
  <si>
    <t>Dr. Schaepmanplein en omgeving</t>
  </si>
  <si>
    <t>Eikenderveld</t>
  </si>
  <si>
    <t>Giezenveld</t>
  </si>
  <si>
    <t>Grasbroek</t>
  </si>
  <si>
    <t>Groot Rennemig</t>
  </si>
  <si>
    <t>Heerlen-Centrum</t>
  </si>
  <si>
    <t>Heerlerbaan-Oost</t>
  </si>
  <si>
    <t>Heerlerbaan-West</t>
  </si>
  <si>
    <t>Heerlerheide Kom</t>
  </si>
  <si>
    <t>Heksenberg</t>
  </si>
  <si>
    <t>Hoensbroek-Centrum</t>
  </si>
  <si>
    <t>Hoppersgraaf</t>
  </si>
  <si>
    <t>Husken</t>
  </si>
  <si>
    <t>Imstenrade</t>
  </si>
  <si>
    <t>In de Cramer</t>
  </si>
  <si>
    <t>Lindeveld</t>
  </si>
  <si>
    <t>Maria Gewanden</t>
  </si>
  <si>
    <t>Mariarade-Noord</t>
  </si>
  <si>
    <t>Mariarade-Zuid</t>
  </si>
  <si>
    <t>Meezenbroek</t>
  </si>
  <si>
    <t>Molenbergpark</t>
  </si>
  <si>
    <t>Musschemig</t>
  </si>
  <si>
    <t>Nieuw Lotbroek-Noord</t>
  </si>
  <si>
    <t>Nieuw Lotbroek-Zuid</t>
  </si>
  <si>
    <t>Nieuw-Einde</t>
  </si>
  <si>
    <t>Op de Nobel</t>
  </si>
  <si>
    <t>Palemig</t>
  </si>
  <si>
    <t>Passart</t>
  </si>
  <si>
    <t>Pronsebroek</t>
  </si>
  <si>
    <t>Schaesbergerveld</t>
  </si>
  <si>
    <t>Schandelen</t>
  </si>
  <si>
    <t>Schelsberg</t>
  </si>
  <si>
    <t>Schiffelerveld</t>
  </si>
  <si>
    <t>'t Loon</t>
  </si>
  <si>
    <t>Ten Esschen</t>
  </si>
  <si>
    <t>Terschuren</t>
  </si>
  <si>
    <t>Terworm</t>
  </si>
  <si>
    <t>Uterweg</t>
  </si>
  <si>
    <t>Versiliënbosch</t>
  </si>
  <si>
    <t>Vrieheide</t>
  </si>
  <si>
    <t>Weggebekker</t>
  </si>
  <si>
    <t>Welten-Dorp</t>
  </si>
  <si>
    <t>Zeswegen</t>
  </si>
  <si>
    <t>Ziekenhuis</t>
  </si>
  <si>
    <t>Bedrijventerrein De Poortmannen</t>
  </si>
  <si>
    <t>Heeze</t>
  </si>
  <si>
    <t>Leende</t>
  </si>
  <si>
    <t>Leenderstrijp</t>
  </si>
  <si>
    <t>Sterksel</t>
  </si>
  <si>
    <t>Verspreide huizen Dijkse Heide</t>
  </si>
  <si>
    <t>Verspreide huizen Groote Heide</t>
  </si>
  <si>
    <t>Verspreide huizen Heeze</t>
  </si>
  <si>
    <t>Verspreide huizen ten oosten van Sterksel</t>
  </si>
  <si>
    <t>Verspreide huizen ten zuiden van Sterksel</t>
  </si>
  <si>
    <t>Verspreide huizen Zevenhuizense Heide</t>
  </si>
  <si>
    <t>Villawijk Boschhoven</t>
  </si>
  <si>
    <t>Akkerbuurt</t>
  </si>
  <si>
    <t>Blockhovepark</t>
  </si>
  <si>
    <t>De Volkstuinen</t>
  </si>
  <si>
    <t>Gemeentebos</t>
  </si>
  <si>
    <t>Het Die</t>
  </si>
  <si>
    <t>Kapelbuurt</t>
  </si>
  <si>
    <t>Nijenburg</t>
  </si>
  <si>
    <t>Noorderneg</t>
  </si>
  <si>
    <t>Oud West</t>
  </si>
  <si>
    <t>Oude Werf</t>
  </si>
  <si>
    <t>Plan Oost</t>
  </si>
  <si>
    <t>Vennewater</t>
  </si>
  <si>
    <t>Willibrord</t>
  </si>
  <si>
    <t>Zuid Oost</t>
  </si>
  <si>
    <t>Zuid West</t>
  </si>
  <si>
    <t>Zuiderloo</t>
  </si>
  <si>
    <t>Zuiderneg</t>
  </si>
  <si>
    <t>Bloemen-Schilderswijk</t>
  </si>
  <si>
    <t>Boersingel</t>
  </si>
  <si>
    <t>Daarle</t>
  </si>
  <si>
    <t>De Blenke</t>
  </si>
  <si>
    <t>De Blokken</t>
  </si>
  <si>
    <t>De Brake</t>
  </si>
  <si>
    <t>De Noord Es</t>
  </si>
  <si>
    <t>De Zuid Es</t>
  </si>
  <si>
    <t>Den Dam</t>
  </si>
  <si>
    <t>Dorp Daarle</t>
  </si>
  <si>
    <t>Dorp Daarlerveen</t>
  </si>
  <si>
    <t>Dorp Haarle</t>
  </si>
  <si>
    <t>Egede, Elen en Rhaan</t>
  </si>
  <si>
    <t>Gagelman Industrieterrein-Noord</t>
  </si>
  <si>
    <t>Groot Lochter</t>
  </si>
  <si>
    <t>Haarle</t>
  </si>
  <si>
    <t>Hellendoorn-Centrum</t>
  </si>
  <si>
    <t>Hulsen</t>
  </si>
  <si>
    <t>Hulsen dorp</t>
  </si>
  <si>
    <t>Konijnenberg</t>
  </si>
  <si>
    <t>Kruidenwijk Centrum</t>
  </si>
  <si>
    <t>Kruidenwijk Noord</t>
  </si>
  <si>
    <t>Kruidenwijk Oost</t>
  </si>
  <si>
    <t>Kruidenwijk West</t>
  </si>
  <si>
    <t>Kruidenwijk Zuid</t>
  </si>
  <si>
    <t>Marle</t>
  </si>
  <si>
    <t>'n Oaln Diek</t>
  </si>
  <si>
    <t>Nijverdal Oost</t>
  </si>
  <si>
    <t>Nijverdal-Centrum</t>
  </si>
  <si>
    <t>Noetsele I</t>
  </si>
  <si>
    <t>Noetsele II en III</t>
  </si>
  <si>
    <t>'t Hexel</t>
  </si>
  <si>
    <t>'t Lochter</t>
  </si>
  <si>
    <t>Wilhelminawijk</t>
  </si>
  <si>
    <t>Bloemen- en Plantenbuurt</t>
  </si>
  <si>
    <t>Boomgaard</t>
  </si>
  <si>
    <t>Centrumgebied-Oost</t>
  </si>
  <si>
    <t>Centrumgebied-West</t>
  </si>
  <si>
    <t>De Vesting</t>
  </si>
  <si>
    <t>Dichters- en Schrijversbuurt</t>
  </si>
  <si>
    <t>Dorp en Hoonaart</t>
  </si>
  <si>
    <t>Duinhoeck</t>
  </si>
  <si>
    <t>Glaciswijk</t>
  </si>
  <si>
    <t>Gorsingen Hoeck</t>
  </si>
  <si>
    <t>Groote Weergors</t>
  </si>
  <si>
    <t>Heliushaven</t>
  </si>
  <si>
    <t>Hooghen Hoeck</t>
  </si>
  <si>
    <t>Hout Hoeffe</t>
  </si>
  <si>
    <t>Kanaalzicht</t>
  </si>
  <si>
    <t>Kern Oudenhoorn</t>
  </si>
  <si>
    <t>Kickers Bloem</t>
  </si>
  <si>
    <t>Koele Nacht</t>
  </si>
  <si>
    <t>Kruis Hoeffe</t>
  </si>
  <si>
    <t>Kulck-Noord</t>
  </si>
  <si>
    <t>Kulck-Zuid</t>
  </si>
  <si>
    <t>Logendal</t>
  </si>
  <si>
    <t>Marinebuurt</t>
  </si>
  <si>
    <t>Morgen Stont</t>
  </si>
  <si>
    <t>Nieuwenhoorn</t>
  </si>
  <si>
    <t>Nieuw-Helvoet</t>
  </si>
  <si>
    <t>Out Jaar</t>
  </si>
  <si>
    <t>Poldergebied Nieuwenhoorn</t>
  </si>
  <si>
    <t>Poldergebied Oudenhoorn</t>
  </si>
  <si>
    <t>Rijksstraatweg en omgeving</t>
  </si>
  <si>
    <t>Salem</t>
  </si>
  <si>
    <t>Tolhoeck</t>
  </si>
  <si>
    <t>Vlotbrug</t>
  </si>
  <si>
    <t>Wagenzicht</t>
  </si>
  <si>
    <t>Wittens Hoeck</t>
  </si>
  <si>
    <t>Akkers</t>
  </si>
  <si>
    <t>Annabuurt en Suytkade</t>
  </si>
  <si>
    <t>B.Z.O.B.</t>
  </si>
  <si>
    <t>Beisterveld</t>
  </si>
  <si>
    <t>Beisterveldse Broek</t>
  </si>
  <si>
    <t>Berenbroek</t>
  </si>
  <si>
    <t>Berkendonk</t>
  </si>
  <si>
    <t>Binderen</t>
  </si>
  <si>
    <t>Bloemvelden</t>
  </si>
  <si>
    <t>Brand</t>
  </si>
  <si>
    <t>Brouwhorst</t>
  </si>
  <si>
    <t>Brouwhuis-Dorp</t>
  </si>
  <si>
    <t>Brouwhuis-Oost</t>
  </si>
  <si>
    <t>Brouwhuis-West</t>
  </si>
  <si>
    <t>De marke</t>
  </si>
  <si>
    <t>De Veste</t>
  </si>
  <si>
    <t>Eeuwsels</t>
  </si>
  <si>
    <t>Gansenwinkel</t>
  </si>
  <si>
    <t>Geeneind</t>
  </si>
  <si>
    <t>Groot Goor</t>
  </si>
  <si>
    <t>Heipoort</t>
  </si>
  <si>
    <t>Houtsdonk</t>
  </si>
  <si>
    <t>Kern Dierdonk</t>
  </si>
  <si>
    <t>Kloostereind</t>
  </si>
  <si>
    <t>Kroon</t>
  </si>
  <si>
    <t>Leonardus</t>
  </si>
  <si>
    <t>Overbrug</t>
  </si>
  <si>
    <t>Rijpelberg-Oost</t>
  </si>
  <si>
    <t>Rijpelberg-West</t>
  </si>
  <si>
    <t>Scheepstal</t>
  </si>
  <si>
    <t>Schooten</t>
  </si>
  <si>
    <t>Schutsboom</t>
  </si>
  <si>
    <t>Steenweg en omgeving</t>
  </si>
  <si>
    <t>Stepekolk</t>
  </si>
  <si>
    <t>Stiphout-Dorp</t>
  </si>
  <si>
    <t>Straakven</t>
  </si>
  <si>
    <t>'t Hout-Centrum</t>
  </si>
  <si>
    <t>Vossenberg</t>
  </si>
  <si>
    <t>Zwanenbeemd</t>
  </si>
  <si>
    <t>Ambachtszone</t>
  </si>
  <si>
    <t>Antoniapolder</t>
  </si>
  <si>
    <t>De Sandeling</t>
  </si>
  <si>
    <t>Dorp</t>
  </si>
  <si>
    <t>Krommeweg-Noord</t>
  </si>
  <si>
    <t>Krommeweg-Zuid</t>
  </si>
  <si>
    <t>Kruiswiel</t>
  </si>
  <si>
    <t>Noordoevers</t>
  </si>
  <si>
    <t>Oostendam</t>
  </si>
  <si>
    <t>Sandelingen-Ambacht</t>
  </si>
  <si>
    <t>Volgerlanden-Oost</t>
  </si>
  <si>
    <t>Volgerlanden-West</t>
  </si>
  <si>
    <t>Anninks-/Nijhofshoek</t>
  </si>
  <si>
    <t>Bartelinkshoek</t>
  </si>
  <si>
    <t>Beckum kern</t>
  </si>
  <si>
    <t>Bedrijvenpark Westermaat-Zuidoost</t>
  </si>
  <si>
    <t>Bedrijventerrein Timmersveld</t>
  </si>
  <si>
    <t>Bedrijventerrein Twentekanaal-Noord I</t>
  </si>
  <si>
    <t>Bedrijventerrein Twentekanaal-Noord II</t>
  </si>
  <si>
    <t>Bedrijventerrein Twentekanaal-Zuid I</t>
  </si>
  <si>
    <t>Bedrijventerrein Twentekanaal-Zuid II</t>
  </si>
  <si>
    <t>Bedrijventerrein Westermaat-Noordoost</t>
  </si>
  <si>
    <t>Bedrijventerrein Westermaat-Noordwest</t>
  </si>
  <si>
    <t>Bedrijventerrein Westermaat-Zuidwest</t>
  </si>
  <si>
    <t>Bedrijventerrein Zeggershoek</t>
  </si>
  <si>
    <t>Berflo Es Noord</t>
  </si>
  <si>
    <t>Berflo Es Zuid</t>
  </si>
  <si>
    <t>Binnenstad-Centrum</t>
  </si>
  <si>
    <t>Boeldershoek</t>
  </si>
  <si>
    <t>Bovenhoek</t>
  </si>
  <si>
    <t>Bruninkshoek</t>
  </si>
  <si>
    <t>Dalmeden</t>
  </si>
  <si>
    <t>De Noork</t>
  </si>
  <si>
    <t>Elsbeek</t>
  </si>
  <si>
    <t>Groot Driene-Noord</t>
  </si>
  <si>
    <t>Groot Driene-Zuid</t>
  </si>
  <si>
    <t>Hengelose Es-Noord</t>
  </si>
  <si>
    <t>Klein Driene</t>
  </si>
  <si>
    <t>Kristenbos</t>
  </si>
  <si>
    <t>Middelhoek</t>
  </si>
  <si>
    <t>Molendijkhoek</t>
  </si>
  <si>
    <t>Nijverheid</t>
  </si>
  <si>
    <t>Roershoek</t>
  </si>
  <si>
    <t>Schothorsthoek</t>
  </si>
  <si>
    <t>Sogtoenhoek</t>
  </si>
  <si>
    <t>Stadspark Weusthag-Noord</t>
  </si>
  <si>
    <t>Stadspark Weusthag-Zuid</t>
  </si>
  <si>
    <t>'t Rot</t>
  </si>
  <si>
    <t>'t Wilbert</t>
  </si>
  <si>
    <t>Tichelwerk</t>
  </si>
  <si>
    <t>Tijertshoek</t>
  </si>
  <si>
    <t>Tuindorp 't Lansink</t>
  </si>
  <si>
    <t>Tuindorp-Zuid</t>
  </si>
  <si>
    <t>Veldwijk-Noord</t>
  </si>
  <si>
    <t>Veldwijk-Zuid</t>
  </si>
  <si>
    <t>Verspreide huizen Beckum</t>
  </si>
  <si>
    <t>Verspreide huizen Driene</t>
  </si>
  <si>
    <t>Verspreide huizen Oele</t>
  </si>
  <si>
    <t>Verspreide huizen Slangenbeek</t>
  </si>
  <si>
    <t>Verspreide huizen Twekkelo</t>
  </si>
  <si>
    <t>Verspreide huizen Woolde</t>
  </si>
  <si>
    <t>Vikkerhoek</t>
  </si>
  <si>
    <t>Vossenbelt-Noord</t>
  </si>
  <si>
    <t>Vossenbelt-Zuid</t>
  </si>
  <si>
    <t>Weidedorp</t>
  </si>
  <si>
    <t>Weijinkshoek</t>
  </si>
  <si>
    <t>Woolde</t>
  </si>
  <si>
    <t>Woolder Es</t>
  </si>
  <si>
    <t>Zwavertshoek</t>
  </si>
  <si>
    <t>Adorp</t>
  </si>
  <si>
    <t>Baflo</t>
  </si>
  <si>
    <t>Den Andel</t>
  </si>
  <si>
    <t>Eenrum</t>
  </si>
  <si>
    <t>Hornhuizen</t>
  </si>
  <si>
    <t>Houwerzijl</t>
  </si>
  <si>
    <t>Kantens</t>
  </si>
  <si>
    <t>Kloosterburen</t>
  </si>
  <si>
    <t>Kruisweg</t>
  </si>
  <si>
    <t>Leens</t>
  </si>
  <si>
    <t>Mensingeweer</t>
  </si>
  <si>
    <t>Molenrij</t>
  </si>
  <si>
    <t>Niekerk</t>
  </si>
  <si>
    <t>Noordwolde</t>
  </si>
  <si>
    <t>Onderdendam</t>
  </si>
  <si>
    <t>Oudeschip</t>
  </si>
  <si>
    <t>Pieterburen</t>
  </si>
  <si>
    <t>Rasquert</t>
  </si>
  <si>
    <t>Roodeschool</t>
  </si>
  <si>
    <t>Sauwerd</t>
  </si>
  <si>
    <t>Schouwerzijl</t>
  </si>
  <si>
    <t>Ulrum</t>
  </si>
  <si>
    <t>Usquert</t>
  </si>
  <si>
    <t>Verspreide huizen in het Noorden</t>
  </si>
  <si>
    <t>Vierhuizen</t>
  </si>
  <si>
    <t>Warffum</t>
  </si>
  <si>
    <t>Warfhuizen</t>
  </si>
  <si>
    <t>Westernieland</t>
  </si>
  <si>
    <t>Winsum</t>
  </si>
  <si>
    <t>Zandeweer</t>
  </si>
  <si>
    <t>Zoutkamp</t>
  </si>
  <si>
    <t>Zuidwolde</t>
  </si>
  <si>
    <t>Zuurdijk</t>
  </si>
  <si>
    <t>Broekkant en Droge</t>
  </si>
  <si>
    <t>Kluis</t>
  </si>
  <si>
    <t>Malden-Oost</t>
  </si>
  <si>
    <t>Malden-West</t>
  </si>
  <si>
    <t>Nederasselt</t>
  </si>
  <si>
    <t>Overasselt</t>
  </si>
  <si>
    <t>Verspreide huizen bosgebied ten oosten kanaal</t>
  </si>
  <si>
    <t>Verspreide huizen bosgebied ten westen kanaal</t>
  </si>
  <si>
    <t>Verspreide huizen Heumen</t>
  </si>
  <si>
    <t>Verspreide huizen in de polder Balgoij en Einde</t>
  </si>
  <si>
    <t>Verspreide huizen Malden</t>
  </si>
  <si>
    <t>Verspreide huizen Nederasseltse Broek</t>
  </si>
  <si>
    <t>Verspreide huizen Nederasseltse Uiterwaarden</t>
  </si>
  <si>
    <t>Verspreide huizen Overasseltse Broek</t>
  </si>
  <si>
    <t>Verspreide huizen Overasseltse Uiterwaarden</t>
  </si>
  <si>
    <t>Verspreide huizen Valenberg en Heide</t>
  </si>
  <si>
    <t>Verspreide huizen Worsum</t>
  </si>
  <si>
    <t>Braken-Oost</t>
  </si>
  <si>
    <t>Braken-West</t>
  </si>
  <si>
    <t>Centrum Drunen</t>
  </si>
  <si>
    <t>Doeveren</t>
  </si>
  <si>
    <t>Elshout</t>
  </si>
  <si>
    <t>Haarsteeg</t>
  </si>
  <si>
    <t>Hedikhuizen</t>
  </si>
  <si>
    <t>Heesbeen</t>
  </si>
  <si>
    <t>Herpt</t>
  </si>
  <si>
    <t>Nieuwkuijk</t>
  </si>
  <si>
    <t>Oudheusden</t>
  </si>
  <si>
    <t>Venne-Oost</t>
  </si>
  <si>
    <t>Venne-West</t>
  </si>
  <si>
    <t>Vijfhoeven</t>
  </si>
  <si>
    <t>Vliedberg</t>
  </si>
  <si>
    <t>Vlijmen-Dorp</t>
  </si>
  <si>
    <t>Brouwerlaankwartier</t>
  </si>
  <si>
    <t>De Arnoud</t>
  </si>
  <si>
    <t>De Zanderij</t>
  </si>
  <si>
    <t>Hemen</t>
  </si>
  <si>
    <t>Hillegommerbeek</t>
  </si>
  <si>
    <t>Horst ten Daal</t>
  </si>
  <si>
    <t>Leidsestraat</t>
  </si>
  <si>
    <t>Om de Zanderij</t>
  </si>
  <si>
    <t>Ringoevers</t>
  </si>
  <si>
    <t>Schilderskwartier</t>
  </si>
  <si>
    <t>Treslong</t>
  </si>
  <si>
    <t>Vosselaankwartier</t>
  </si>
  <si>
    <t>Vossepolder</t>
  </si>
  <si>
    <t>Weerestein</t>
  </si>
  <si>
    <t>Wendes</t>
  </si>
  <si>
    <t>Baarschot</t>
  </si>
  <si>
    <t>Biest-Houtakker</t>
  </si>
  <si>
    <t>Diessen</t>
  </si>
  <si>
    <t>Esbeek</t>
  </si>
  <si>
    <t>Haghorst</t>
  </si>
  <si>
    <t>Verspreide huizen Baarschot</t>
  </si>
  <si>
    <t>Verspreide huizen Biest-Houtakker</t>
  </si>
  <si>
    <t>Verspreide huizen Esbeek</t>
  </si>
  <si>
    <t>Verspreide huizen Haghorst</t>
  </si>
  <si>
    <t>Verspreide huizen Hilvarenbeek</t>
  </si>
  <si>
    <t>Anna's Hoeve</t>
  </si>
  <si>
    <t>Arenaparkkwartier</t>
  </si>
  <si>
    <t>Astronomische Buurt</t>
  </si>
  <si>
    <t>AZC Crailo</t>
  </si>
  <si>
    <t>Bloemenkwartier Noord</t>
  </si>
  <si>
    <t>Bloemenkwartier Zuid</t>
  </si>
  <si>
    <t>Boomberg</t>
  </si>
  <si>
    <t>Egelshoek</t>
  </si>
  <si>
    <t>Electrobuurt</t>
  </si>
  <si>
    <t>Erfgooiersbuurt</t>
  </si>
  <si>
    <t>Geuzenbuurt</t>
  </si>
  <si>
    <t>Havenstraatbuurt</t>
  </si>
  <si>
    <t>Hilversumse Meent</t>
  </si>
  <si>
    <t>Johannes Geradtswegbuurt</t>
  </si>
  <si>
    <t>Kleine Driftbuurt</t>
  </si>
  <si>
    <t>Landelijk Gebied 91</t>
  </si>
  <si>
    <t>Landelijk Gebied 92</t>
  </si>
  <si>
    <t>Landelijk Gebied 93</t>
  </si>
  <si>
    <t>Landelijk Gebied 94</t>
  </si>
  <si>
    <t>Landelijk Gebied 95</t>
  </si>
  <si>
    <t>Landelijk Gebied 96</t>
  </si>
  <si>
    <t>Landelijk Gebied 97</t>
  </si>
  <si>
    <t>Langgewenstbuurt</t>
  </si>
  <si>
    <t>Liebergen</t>
  </si>
  <si>
    <t>Media Park</t>
  </si>
  <si>
    <t>Raadhuiskwartier</t>
  </si>
  <si>
    <t>Schrijverskwartier</t>
  </si>
  <si>
    <t>Sint Vitusbuurt</t>
  </si>
  <si>
    <t>'t Hoogt van 't Kruis</t>
  </si>
  <si>
    <t>Trompenberg-Noord</t>
  </si>
  <si>
    <t>Trompenberg-Zuid</t>
  </si>
  <si>
    <t>Van Riebeeckkwartier</t>
  </si>
  <si>
    <t>Villaparken</t>
  </si>
  <si>
    <t>West-Indiëkwartier</t>
  </si>
  <si>
    <t>Zeeheldenkwartier</t>
  </si>
  <si>
    <t>Zeverijn</t>
  </si>
  <si>
    <t>Goudswaard Buitengebied</t>
  </si>
  <si>
    <t>Goudswaard Woonkern</t>
  </si>
  <si>
    <t>Heinenoord Bedrijvenpark Hoeksche Waard</t>
  </si>
  <si>
    <t>Heinenoord Buitengebied</t>
  </si>
  <si>
    <t>Heinenoord Woonkern</t>
  </si>
  <si>
    <t>Klaaswaal Buitengebied</t>
  </si>
  <si>
    <t>Klaaswaal Woonkern</t>
  </si>
  <si>
    <t>Maasdam Buitengebied</t>
  </si>
  <si>
    <t>Maasdam Woonkern</t>
  </si>
  <si>
    <t>Mijnsheerenland Buitengebied</t>
  </si>
  <si>
    <t>Mijnsheerenland Woonkern</t>
  </si>
  <si>
    <t>Nieuw-Beijerland Buitengebied</t>
  </si>
  <si>
    <t>Nieuw-Beijerland Woonkern</t>
  </si>
  <si>
    <t>Numansdorp Bedrijventerrein Middelsluis</t>
  </si>
  <si>
    <t>Numansdorp Buitengebied</t>
  </si>
  <si>
    <t>Numansdorp Woonkern</t>
  </si>
  <si>
    <t>Oud-Beijerland Bedrijventerrein De Bosschen</t>
  </si>
  <si>
    <t>Oud-Beijerland Bedrijventerrein De Hoogerwerf</t>
  </si>
  <si>
    <t>Oud-Beijerland Buitengebied</t>
  </si>
  <si>
    <t>Oud-Beijerland Centrum</t>
  </si>
  <si>
    <t>Oud-Beijerland Croonenburghwijk</t>
  </si>
  <si>
    <t>Oud-Beijerland Oosterse Gorzenwijk</t>
  </si>
  <si>
    <t>Oud-Beijerland Poortwijk</t>
  </si>
  <si>
    <t>Oud-Beijerland Spuioeverwijk</t>
  </si>
  <si>
    <t>Oud-Beijerland Zeeheldenwijk</t>
  </si>
  <si>
    <t>Oud-Beijerland Zoomwijck</t>
  </si>
  <si>
    <t>Oud-Beijerland Zuidwijk</t>
  </si>
  <si>
    <t>Piershil Buitengebied</t>
  </si>
  <si>
    <t>Piershil Woonkern</t>
  </si>
  <si>
    <t>Puttershoek Buitengebied</t>
  </si>
  <si>
    <t>Puttershoek Woonkern</t>
  </si>
  <si>
    <t>'s-Gravendeel Bedrijventerrein Mijlpolder</t>
  </si>
  <si>
    <t>'s-Gravendeel Buitengebied</t>
  </si>
  <si>
    <t>'s-Gravendeel Woonkern</t>
  </si>
  <si>
    <t>Strijen Bedrijventerrein Bonaventura</t>
  </si>
  <si>
    <t>Strijen Buitengebied</t>
  </si>
  <si>
    <t>Strijen Woonkern</t>
  </si>
  <si>
    <t>Westmaas Buitengebied</t>
  </si>
  <si>
    <t>Westmaas Woonkern</t>
  </si>
  <si>
    <t>Zuid-Beijerland Buitengebied</t>
  </si>
  <si>
    <t>Zuid-Beijerland Woonkern</t>
  </si>
  <si>
    <t>Bentelo kern</t>
  </si>
  <si>
    <t>Bungalow-wijk</t>
  </si>
  <si>
    <t>Centrum-Goor</t>
  </si>
  <si>
    <t>De Meene</t>
  </si>
  <si>
    <t>De Whee I</t>
  </si>
  <si>
    <t>De Whee II-Noord</t>
  </si>
  <si>
    <t>De Whee II-Zuid</t>
  </si>
  <si>
    <t>Delden-Centrum</t>
  </si>
  <si>
    <t>Diepenheim-Noord</t>
  </si>
  <si>
    <t>Diepenheim-Zuid</t>
  </si>
  <si>
    <t>Dr. Schaepmanbuurt</t>
  </si>
  <si>
    <t>Gijmink</t>
  </si>
  <si>
    <t>Greekerinckskamp</t>
  </si>
  <si>
    <t>Heeckeren</t>
  </si>
  <si>
    <t>Hengevelde</t>
  </si>
  <si>
    <t>Hooijerinkses</t>
  </si>
  <si>
    <t>Industriegebied Kevelhammerhoek</t>
  </si>
  <si>
    <t>Industriegebied Spechthorst I</t>
  </si>
  <si>
    <t>Industriegebied Spechthorst II</t>
  </si>
  <si>
    <t>Industrieterrein-Delden</t>
  </si>
  <si>
    <t>Kerspel</t>
  </si>
  <si>
    <t>Markelo</t>
  </si>
  <si>
    <t>Oud Zuiderhagen</t>
  </si>
  <si>
    <t>Rupertserf</t>
  </si>
  <si>
    <t>Schoppenstee</t>
  </si>
  <si>
    <t>Sint Annabrink</t>
  </si>
  <si>
    <t>'t Kip</t>
  </si>
  <si>
    <t>Verspreide huizen Azelo</t>
  </si>
  <si>
    <t>Verspreide huizen Bentelo</t>
  </si>
  <si>
    <t>Verspreide huizen Deldenerbroek</t>
  </si>
  <si>
    <t>Verspreide huizen Deldeneresch</t>
  </si>
  <si>
    <t>Verspreide huizen Elsen</t>
  </si>
  <si>
    <t>Verspreide huizen Elsenerbroek</t>
  </si>
  <si>
    <t>Verspreide huizen Elzenerveen en Borkeld</t>
  </si>
  <si>
    <t>Verspreide huizen Hengevelde</t>
  </si>
  <si>
    <t>Verspreide huizen Herike</t>
  </si>
  <si>
    <t>Verspreide huizen Kerspel en Goor</t>
  </si>
  <si>
    <t>Verspreide huizen Kerspel en Schipbeek</t>
  </si>
  <si>
    <t>Verspreide huizen Markelerbroek</t>
  </si>
  <si>
    <t>Verspreide huizen Markelo</t>
  </si>
  <si>
    <t>Verspreide huizen Markvelde</t>
  </si>
  <si>
    <t>Verspreide huizen Stokkum</t>
  </si>
  <si>
    <t>Verspreide huizen Wiene</t>
  </si>
  <si>
    <t>Verspreide huizen Zeldam</t>
  </si>
  <si>
    <t>Vogelweiden</t>
  </si>
  <si>
    <t>Vossenbrink en De Braak</t>
  </si>
  <si>
    <t>Waterhoek</t>
  </si>
  <si>
    <t>Breezand</t>
  </si>
  <si>
    <t>Buitengebied Wieringerwaard</t>
  </si>
  <si>
    <t>De Haukes</t>
  </si>
  <si>
    <t>Kreileroord</t>
  </si>
  <si>
    <t>Nieuwesluis</t>
  </si>
  <si>
    <t>Oosterland</t>
  </si>
  <si>
    <t>Oostpolder</t>
  </si>
  <si>
    <t>Van Ewijcksluis</t>
  </si>
  <si>
    <t>Bentinckspark</t>
  </si>
  <si>
    <t>Elim Kern</t>
  </si>
  <si>
    <t>Erflanden</t>
  </si>
  <si>
    <t>Fluitenberg kern</t>
  </si>
  <si>
    <t>Grittenhof</t>
  </si>
  <si>
    <t>Hollandscheveld kern</t>
  </si>
  <si>
    <t>Industriegebied Buitenvaart</t>
  </si>
  <si>
    <t>Industriegebied Noord A</t>
  </si>
  <si>
    <t>Industriegebied Noord B</t>
  </si>
  <si>
    <t>Industriegebied Toldijk</t>
  </si>
  <si>
    <t>Kattouw</t>
  </si>
  <si>
    <t>Kinholt</t>
  </si>
  <si>
    <t>Krakeel</t>
  </si>
  <si>
    <t>Nieuweroord kern</t>
  </si>
  <si>
    <t>Nieuwlande kern</t>
  </si>
  <si>
    <t>Noordscheschut kern</t>
  </si>
  <si>
    <t>Pesse kern</t>
  </si>
  <si>
    <t>Schoonvelde-Oost</t>
  </si>
  <si>
    <t>Schoonvelde-West</t>
  </si>
  <si>
    <t>Schutlanden-Oost</t>
  </si>
  <si>
    <t>Schutlanden-West</t>
  </si>
  <si>
    <t>Steenbergerweiden</t>
  </si>
  <si>
    <t>Stuifzand kern</t>
  </si>
  <si>
    <t>Tiendeveen kern</t>
  </si>
  <si>
    <t>Trasselt</t>
  </si>
  <si>
    <t>Venesluis</t>
  </si>
  <si>
    <t>Verspreide huizen Elim-Noord</t>
  </si>
  <si>
    <t>Verspreide huizen Elim-Zuid</t>
  </si>
  <si>
    <t>Verspreide huizen Fluitenberg</t>
  </si>
  <si>
    <t>Verspreide huizen Hollandscheveld-Oost</t>
  </si>
  <si>
    <t>Verspreide huizen Hollandscheveld-West</t>
  </si>
  <si>
    <t>Verspreide huizen Nieuweroord</t>
  </si>
  <si>
    <t>Verspreide huizen Nijstad</t>
  </si>
  <si>
    <t>Verspreide huizen Noordscheschut</t>
  </si>
  <si>
    <t>Verspreide huizen Pesse-Oost</t>
  </si>
  <si>
    <t>Verspreide huizen Pesse-West</t>
  </si>
  <si>
    <t>Verspreide huizen Pesse-Zuid</t>
  </si>
  <si>
    <t>Verspreide huizen Stuifzand</t>
  </si>
  <si>
    <t>Verspreide huizen Tiendeveen</t>
  </si>
  <si>
    <t>Wolfsbos</t>
  </si>
  <si>
    <t>Zuideropgaande Nieuw Moscou</t>
  </si>
  <si>
    <t>Bangert en Oosterpolder - Buurt 35 01</t>
  </si>
  <si>
    <t>Bangert en Oosterpolder - Buurt 35 02</t>
  </si>
  <si>
    <t>Bangert en Oosterpolder - Buurt 35 03</t>
  </si>
  <si>
    <t>Bangert en Oosterpolder - Buurt 35 04</t>
  </si>
  <si>
    <t>Bangert en Oosterpolder - Buurt 35 05</t>
  </si>
  <si>
    <t>Bangert en Oosterpolder - Buurt 35 06</t>
  </si>
  <si>
    <t>Binnenstad - Buurt 10 00</t>
  </si>
  <si>
    <t>Binnenstad - Buurt 10 01</t>
  </si>
  <si>
    <t>Binnenstad - Buurt 10 02</t>
  </si>
  <si>
    <t>Binnenstad - Buurt 10 03</t>
  </si>
  <si>
    <t>Blokker - Buurt 31 00</t>
  </si>
  <si>
    <t>Blokker - Buurt 31 01</t>
  </si>
  <si>
    <t>Blokker - Buurt 31 02</t>
  </si>
  <si>
    <t>Blokker - Buurt 31 03</t>
  </si>
  <si>
    <t>Blokker - Buurt 31 04</t>
  </si>
  <si>
    <t>Grote Waal - Buurt 13 00</t>
  </si>
  <si>
    <t>Grote Waal - Buurt 13 01</t>
  </si>
  <si>
    <t>Grote Waal - Buurt 13 02</t>
  </si>
  <si>
    <t>Grote Waal - Buurt 13 03</t>
  </si>
  <si>
    <t>Grote Waal - Buurt 13 04</t>
  </si>
  <si>
    <t>Grote Waal - Buurt 13 05</t>
  </si>
  <si>
    <t>Grote Waal - Buurt 13 06</t>
  </si>
  <si>
    <t>Grote Waal - Buurt 13 07</t>
  </si>
  <si>
    <t>Grote Waal - Buurt 13 08</t>
  </si>
  <si>
    <t>Hoorn 80 - Buurt 34 00</t>
  </si>
  <si>
    <t>Hoorn 80 - Buurt 34 01</t>
  </si>
  <si>
    <t>Hoorn 80 - Buurt 34 02</t>
  </si>
  <si>
    <t>Hoorn Noord - Buurt 12 00</t>
  </si>
  <si>
    <t>Hoorn Noord - Buurt 12 01</t>
  </si>
  <si>
    <t>Hoorn Noord - Buurt 12 02</t>
  </si>
  <si>
    <t>Hoorn Noord - Buurt 12 03</t>
  </si>
  <si>
    <t>Hoorn Noord - Buurt 12 04</t>
  </si>
  <si>
    <t>Kersenboogerd-Noord - Buurt 32 00</t>
  </si>
  <si>
    <t>Kersenboogerd-Noord - Buurt 32 01</t>
  </si>
  <si>
    <t>Kersenboogerd-Noord - Buurt 32 02</t>
  </si>
  <si>
    <t>Kersenboogerd-Noord - Buurt 32 03</t>
  </si>
  <si>
    <t>Kersenboogerd-Zuid - Buurt 33 00</t>
  </si>
  <si>
    <t>Kersenboogerd-Zuid - Buurt 33 01</t>
  </si>
  <si>
    <t>Kersenboogerd-Zuid - Buurt 33 02</t>
  </si>
  <si>
    <t>Kersenboogerd-Zuid - Buurt 33 03</t>
  </si>
  <si>
    <t>Kersenboogerd-Zuid - Buurt 33 04</t>
  </si>
  <si>
    <t>Kersenboogerd-Zuid - Buurt 33 05</t>
  </si>
  <si>
    <t>Kersenboogerd-Zuid - Buurt 33 06</t>
  </si>
  <si>
    <t>Kersenboogerd-Zuid - Buurt 33 07</t>
  </si>
  <si>
    <t>Kersenboogerd-Zuid - Buurt 33 08</t>
  </si>
  <si>
    <t>Kersenboogerd-Zuid - Buurt 33 09</t>
  </si>
  <si>
    <t>Nieuwe Steen - Buurt 22 00</t>
  </si>
  <si>
    <t>Nieuwe Steen - Buurt 22 01</t>
  </si>
  <si>
    <t>Risdam-Noord - Buurt 21 00</t>
  </si>
  <si>
    <t>Risdam-Noord - Buurt 21 01</t>
  </si>
  <si>
    <t>Risdam-Noord - Buurt 21 02</t>
  </si>
  <si>
    <t>Risdam-Noord - Buurt 21 03</t>
  </si>
  <si>
    <t>Risdam-Noord - Buurt 21 04</t>
  </si>
  <si>
    <t>Risdam-Noord - Buurt 21 05</t>
  </si>
  <si>
    <t>Risdam-Zuid - Buurt 20 00</t>
  </si>
  <si>
    <t>Risdam-Zuid - Buurt 20 01</t>
  </si>
  <si>
    <t>Risdam-Zuid - Buurt 20 02</t>
  </si>
  <si>
    <t>Risdam-Zuid - Buurt 20 03</t>
  </si>
  <si>
    <t>Risdam-Zuid - Buurt 20 04</t>
  </si>
  <si>
    <t>Risdam-Zuid - Buurt 20 05</t>
  </si>
  <si>
    <t>Risdam-Zuid - Buurt 20 06</t>
  </si>
  <si>
    <t>Risdam-Zuid - Buurt 20 07</t>
  </si>
  <si>
    <t>Risdam-Zuid - Buurt 20 08</t>
  </si>
  <si>
    <t>Venelaankwartier - Buurt 11 00</t>
  </si>
  <si>
    <t>Venelaankwartier - Buurt 11 01</t>
  </si>
  <si>
    <t>Venelaankwartier - Buurt 11 02</t>
  </si>
  <si>
    <t>Venelaankwartier - Buurt 11 03</t>
  </si>
  <si>
    <t>Zevenhuis - Buurt 36 00</t>
  </si>
  <si>
    <t>Zwaag - Buurt 30 00</t>
  </si>
  <si>
    <t>Zwaag - Buurt 30 01</t>
  </si>
  <si>
    <t>Zwaag - Buurt 30 02</t>
  </si>
  <si>
    <t>Zwaag - Buurt 30 04</t>
  </si>
  <si>
    <t>Zwaag - Buurt 30 05</t>
  </si>
  <si>
    <t>Zwaag - Buurt 30 06</t>
  </si>
  <si>
    <t>America</t>
  </si>
  <si>
    <t>Berkelsbroek</t>
  </si>
  <si>
    <t>Broekhuizen</t>
  </si>
  <si>
    <t>Broekhuizenvorst</t>
  </si>
  <si>
    <t>De Afhang</t>
  </si>
  <si>
    <t>De Comert</t>
  </si>
  <si>
    <t>De Riet</t>
  </si>
  <si>
    <t>De Risselt</t>
  </si>
  <si>
    <t>De Schatberg</t>
  </si>
  <si>
    <t>Evertsoord</t>
  </si>
  <si>
    <t>Griendtsveen</t>
  </si>
  <si>
    <t>Grubbenvorst-Centrum</t>
  </si>
  <si>
    <t>Hegelsom</t>
  </si>
  <si>
    <t>Horst-Centrum</t>
  </si>
  <si>
    <t>Kappellerhof</t>
  </si>
  <si>
    <t>Kronenberg</t>
  </si>
  <si>
    <t>Loohorst</t>
  </si>
  <si>
    <t>Lottum</t>
  </si>
  <si>
    <t>Meerdal</t>
  </si>
  <si>
    <t>Meerlo</t>
  </si>
  <si>
    <t>Melderslo</t>
  </si>
  <si>
    <t>Meterik</t>
  </si>
  <si>
    <t>Middelreuvelt</t>
  </si>
  <si>
    <t>Molenveld</t>
  </si>
  <si>
    <t>Reuvelt</t>
  </si>
  <si>
    <t>Sevenum</t>
  </si>
  <si>
    <t>Stuksbeemden</t>
  </si>
  <si>
    <t>Swolgen</t>
  </si>
  <si>
    <t>Tienray</t>
  </si>
  <si>
    <t>Tuinhaversveld</t>
  </si>
  <si>
    <t>Verspreide huizen America</t>
  </si>
  <si>
    <t>Verspreide huizen Broekhuizen</t>
  </si>
  <si>
    <t>Verspreide huizen Broekhuizenvorst</t>
  </si>
  <si>
    <t>Verspreide huizen Evertsoord</t>
  </si>
  <si>
    <t>Verspreide huizen Griendtsveen</t>
  </si>
  <si>
    <t>Verspreide huizen Grubbenvorst</t>
  </si>
  <si>
    <t>Verspreide huizen Hegelsom</t>
  </si>
  <si>
    <t>Verspreide huizen Horst</t>
  </si>
  <si>
    <t>Verspreide huizen Kronenberg</t>
  </si>
  <si>
    <t>Verspreide huizen Lottum</t>
  </si>
  <si>
    <t>Verspreide huizen Meerlo</t>
  </si>
  <si>
    <t>Verspreide huizen Melderslo</t>
  </si>
  <si>
    <t>Verspreide huizen Meterik</t>
  </si>
  <si>
    <t>Verspreide huizen Sevenum</t>
  </si>
  <si>
    <t>Verspreide huizen Swolgen</t>
  </si>
  <si>
    <t>Verspreide huizen Tienray</t>
  </si>
  <si>
    <t>Weisterbeek</t>
  </si>
  <si>
    <t>Bermen</t>
  </si>
  <si>
    <t>Bogen</t>
  </si>
  <si>
    <t>Borchen</t>
  </si>
  <si>
    <t>Boten</t>
  </si>
  <si>
    <t>Bouwen</t>
  </si>
  <si>
    <t>Bruggen</t>
  </si>
  <si>
    <t>Buitengebied Houten Oost</t>
  </si>
  <si>
    <t>Buitengebied Houten West</t>
  </si>
  <si>
    <t>Buitengebied Schalkwijk Oost</t>
  </si>
  <si>
    <t>Buitengebied Schalkwijk West</t>
  </si>
  <si>
    <t>Buitengebied 't Goy</t>
  </si>
  <si>
    <t>Buitengebied Tull en 't Waal</t>
  </si>
  <si>
    <t>Campen</t>
  </si>
  <si>
    <t>Castellum Oost</t>
  </si>
  <si>
    <t>Castellum West</t>
  </si>
  <si>
    <t>De Poel</t>
  </si>
  <si>
    <t>De Staart</t>
  </si>
  <si>
    <t>Dorp Schalkwijk Oost</t>
  </si>
  <si>
    <t>Dorp Schalkwijk West</t>
  </si>
  <si>
    <t>Dorp 't Goy</t>
  </si>
  <si>
    <t>Erven</t>
  </si>
  <si>
    <t>Gaarden</t>
  </si>
  <si>
    <t>Gilden</t>
  </si>
  <si>
    <t>Grassen</t>
  </si>
  <si>
    <t>Hagen</t>
  </si>
  <si>
    <t>Hof van Wulven</t>
  </si>
  <si>
    <t>Honen</t>
  </si>
  <si>
    <t>Hoven</t>
  </si>
  <si>
    <t>Kaden</t>
  </si>
  <si>
    <t>Landen</t>
  </si>
  <si>
    <t>Meren</t>
  </si>
  <si>
    <t>Molens</t>
  </si>
  <si>
    <t>Mossen</t>
  </si>
  <si>
    <t>Muren</t>
  </si>
  <si>
    <t>Oorden</t>
  </si>
  <si>
    <t>Polders</t>
  </si>
  <si>
    <t>Poorten</t>
  </si>
  <si>
    <t>Rondweg Noord-Oost</t>
  </si>
  <si>
    <t>Rondweg Noord-West</t>
  </si>
  <si>
    <t>Rondweg Zuid-Oost</t>
  </si>
  <si>
    <t>Rondweg Zuid-West</t>
  </si>
  <si>
    <t>Schaften</t>
  </si>
  <si>
    <t>Schepen</t>
  </si>
  <si>
    <t>Slagen</t>
  </si>
  <si>
    <t>Sporen</t>
  </si>
  <si>
    <t>Stenen</t>
  </si>
  <si>
    <t>'t Goyse Dorp</t>
  </si>
  <si>
    <t>'t Waal</t>
  </si>
  <si>
    <t>Tuinen</t>
  </si>
  <si>
    <t>Tull</t>
  </si>
  <si>
    <t>Velden</t>
  </si>
  <si>
    <t>Vesten</t>
  </si>
  <si>
    <t>Waters</t>
  </si>
  <si>
    <t>Weiden</t>
  </si>
  <si>
    <t>Bijvanck Noord</t>
  </si>
  <si>
    <t>Bijvanck West</t>
  </si>
  <si>
    <t>Bikbergen</t>
  </si>
  <si>
    <t>Bovenmaat Noord</t>
  </si>
  <si>
    <t>Bovenmaat West</t>
  </si>
  <si>
    <t>Bovenmaat-Oost</t>
  </si>
  <si>
    <t>Bovenweg</t>
  </si>
  <si>
    <t>De Tuit</t>
  </si>
  <si>
    <t>De Zuid</t>
  </si>
  <si>
    <t>Filosofenbuurt</t>
  </si>
  <si>
    <t>Flevo</t>
  </si>
  <si>
    <t>Gooierhoofd</t>
  </si>
  <si>
    <t>Huizerhoogt</t>
  </si>
  <si>
    <t>Huizermaat Noord</t>
  </si>
  <si>
    <t>Huizermaat West</t>
  </si>
  <si>
    <t>Huizermaat Zuid</t>
  </si>
  <si>
    <t>IJzeren veld</t>
  </si>
  <si>
    <t>Industriewijk 't Plaveen</t>
  </si>
  <si>
    <t>Parrewijn</t>
  </si>
  <si>
    <t>Rijsbergen</t>
  </si>
  <si>
    <t>Sijsjesberg</t>
  </si>
  <si>
    <t>Stad en Lande</t>
  </si>
  <si>
    <t>Tafelberger Heide</t>
  </si>
  <si>
    <t>Thames</t>
  </si>
  <si>
    <t>Westereng</t>
  </si>
  <si>
    <t>Wolfskamer</t>
  </si>
  <si>
    <t>Zenderwijk</t>
  </si>
  <si>
    <t>Zuidereng</t>
  </si>
  <si>
    <t>Absdaalseweg</t>
  </si>
  <si>
    <t>Boschkapelle</t>
  </si>
  <si>
    <t>Buitengebied Clinge</t>
  </si>
  <si>
    <t>Buitengebied Graauw</t>
  </si>
  <si>
    <t>Buitengebied Heikant</t>
  </si>
  <si>
    <t>Buitengebied Hengstdijk</t>
  </si>
  <si>
    <t>Buitengebied Hulst</t>
  </si>
  <si>
    <t>Buitengebied Kapellebrug</t>
  </si>
  <si>
    <t>Buitengebied Kloosterzande</t>
  </si>
  <si>
    <t>Buitengebied Kuitaart</t>
  </si>
  <si>
    <t>Buitengebied Lamswaarde</t>
  </si>
  <si>
    <t>Buitengebied Nieuw Namen</t>
  </si>
  <si>
    <t>Buitengebied Ossenisse</t>
  </si>
  <si>
    <t>Buitengebied Sint Jansteen</t>
  </si>
  <si>
    <t>Buitengebied Terhole</t>
  </si>
  <si>
    <t>Buitengebied Vogelwaarde</t>
  </si>
  <si>
    <t>Buitengebied Walsoorden</t>
  </si>
  <si>
    <t>Carmel</t>
  </si>
  <si>
    <t>Dullaert</t>
  </si>
  <si>
    <t>Durpe</t>
  </si>
  <si>
    <t>Gedelfte</t>
  </si>
  <si>
    <t>Goukensberg</t>
  </si>
  <si>
    <t>Groenendijk</t>
  </si>
  <si>
    <t>Hoek en Bosch</t>
  </si>
  <si>
    <t>Hogeweg</t>
  </si>
  <si>
    <t>Kern Graauw</t>
  </si>
  <si>
    <t>Kern Heikant</t>
  </si>
  <si>
    <t>Kern Hengstdijk</t>
  </si>
  <si>
    <t>Kern Kapellebrug</t>
  </si>
  <si>
    <t>Kern Kuitaart</t>
  </si>
  <si>
    <t>Kern Lamswaarde</t>
  </si>
  <si>
    <t>Kern Nieuw Namen</t>
  </si>
  <si>
    <t>Kern Ossenisse</t>
  </si>
  <si>
    <t>Kern Terhole</t>
  </si>
  <si>
    <t>Kern Walsoorden</t>
  </si>
  <si>
    <t>Linie</t>
  </si>
  <si>
    <t>Molenstraat</t>
  </si>
  <si>
    <t>Nassau</t>
  </si>
  <si>
    <t>Paal</t>
  </si>
  <si>
    <t>Perkpolder</t>
  </si>
  <si>
    <t>Polderken</t>
  </si>
  <si>
    <t>Puienput</t>
  </si>
  <si>
    <t>Stoppeldijk</t>
  </si>
  <si>
    <t>Walhoek</t>
  </si>
  <si>
    <t>Zandewijk</t>
  </si>
  <si>
    <t>Zoetevaart</t>
  </si>
  <si>
    <t>Achterveld-Noord</t>
  </si>
  <si>
    <t>Achterveld-Oost</t>
  </si>
  <si>
    <t>Achterveld-West</t>
  </si>
  <si>
    <t>Achterveld-Zuid</t>
  </si>
  <si>
    <t>Bedrijventerrein De Corridor</t>
  </si>
  <si>
    <t>Benschopperpoort en Het Podium</t>
  </si>
  <si>
    <t>De Hoven en De Boomgaard</t>
  </si>
  <si>
    <t>De Rivieren</t>
  </si>
  <si>
    <t>De Tuinen</t>
  </si>
  <si>
    <t>De Wereldsteden</t>
  </si>
  <si>
    <t>Eiterse Waard</t>
  </si>
  <si>
    <t>Groenvliet</t>
  </si>
  <si>
    <t>Hazenveld en Overwaard</t>
  </si>
  <si>
    <t>Het Hart</t>
  </si>
  <si>
    <t>Het Staatse</t>
  </si>
  <si>
    <t>IJsseloevers</t>
  </si>
  <si>
    <t>IJsselstein-Binnenstad</t>
  </si>
  <si>
    <t>IJsselveld-Oost</t>
  </si>
  <si>
    <t>IJsselveld-West</t>
  </si>
  <si>
    <t>Industrieterrein Lage Dijk</t>
  </si>
  <si>
    <t>Kasteelkwartier</t>
  </si>
  <si>
    <t>Nieuwpoort</t>
  </si>
  <si>
    <t>Over Oudland</t>
  </si>
  <si>
    <t>Paardenveld</t>
  </si>
  <si>
    <t>Panoven</t>
  </si>
  <si>
    <t>Rijpickerwaard</t>
  </si>
  <si>
    <t>Bilderdam</t>
  </si>
  <si>
    <t>Hoogmade</t>
  </si>
  <si>
    <t>Kaag</t>
  </si>
  <si>
    <t>Leimuiden</t>
  </si>
  <si>
    <t>Nieuwe Wetering</t>
  </si>
  <si>
    <t>Ofwegen</t>
  </si>
  <si>
    <t>Oud Ade en Zevenhuizen</t>
  </si>
  <si>
    <t>Oude Wetering</t>
  </si>
  <si>
    <t>Rijnsaterwoude</t>
  </si>
  <si>
    <t>Rijpwetering</t>
  </si>
  <si>
    <t>Roelofarendsveen</t>
  </si>
  <si>
    <t>Roelofarendsveen-Noord</t>
  </si>
  <si>
    <t>Uitbreiding West</t>
  </si>
  <si>
    <t>Verspreide huizen Oost</t>
  </si>
  <si>
    <t>Verspreide huizen Oudendijkse polder</t>
  </si>
  <si>
    <t>Verspreide huizen Rijnsaterwoude</t>
  </si>
  <si>
    <t>Verspreide huizen Veenderpolder</t>
  </si>
  <si>
    <t>Verspreide huizen Vierambachtspolder</t>
  </si>
  <si>
    <t>Verspreide huizen Vriezekoopse polder</t>
  </si>
  <si>
    <t>Verspreide huizen West</t>
  </si>
  <si>
    <t>Vriezekoop</t>
  </si>
  <si>
    <t>Woubrugge</t>
  </si>
  <si>
    <t>Woubrugge-West</t>
  </si>
  <si>
    <t>Binnenstad Kampen</t>
  </si>
  <si>
    <t>Bovenbroek</t>
  </si>
  <si>
    <t>Brunnepe</t>
  </si>
  <si>
    <t>Cellesbroek</t>
  </si>
  <si>
    <t>De Koekoek</t>
  </si>
  <si>
    <t>De Melm</t>
  </si>
  <si>
    <t>De Venen</t>
  </si>
  <si>
    <t>De Waard</t>
  </si>
  <si>
    <t>Flevowijk</t>
  </si>
  <si>
    <t>Grafhorst</t>
  </si>
  <si>
    <t>Groene Hart</t>
  </si>
  <si>
    <t>Hagenbroek</t>
  </si>
  <si>
    <t>Het Onderdijks</t>
  </si>
  <si>
    <t>Industrieterrein IJsselmuiden</t>
  </si>
  <si>
    <t>Industrieterrein Kampen</t>
  </si>
  <si>
    <t>Kampen-Zuid</t>
  </si>
  <si>
    <t>Kampereiland</t>
  </si>
  <si>
    <t>Kamperveen</t>
  </si>
  <si>
    <t>Mandjeswaard</t>
  </si>
  <si>
    <t>Oosterholt</t>
  </si>
  <si>
    <t>Polder Dronthen</t>
  </si>
  <si>
    <t>Sonnenberg</t>
  </si>
  <si>
    <t>Stationskwartier</t>
  </si>
  <si>
    <t>Trekvaart</t>
  </si>
  <si>
    <t>Wilsum</t>
  </si>
  <si>
    <t>Zalk</t>
  </si>
  <si>
    <t>Schore</t>
  </si>
  <si>
    <t>Verspreide huizen Kapelle</t>
  </si>
  <si>
    <t>Verspreide huizen Schore</t>
  </si>
  <si>
    <t>Verspreide huizen Wemeldinge</t>
  </si>
  <si>
    <t>Wemeldinge</t>
  </si>
  <si>
    <t>Cleijn Duin</t>
  </si>
  <si>
    <t>De Hoek</t>
  </si>
  <si>
    <t>De Mient en Kooltuin</t>
  </si>
  <si>
    <t>Frederiksoord-Noord</t>
  </si>
  <si>
    <t>Frederiksoord-Zuid</t>
  </si>
  <si>
    <t>Hoornes-Oost</t>
  </si>
  <si>
    <t>Hoornes-West</t>
  </si>
  <si>
    <t>Kamphuizerpolder</t>
  </si>
  <si>
    <t>Kleipetten</t>
  </si>
  <si>
    <t>Koestal</t>
  </si>
  <si>
    <t>Noordduinen</t>
  </si>
  <si>
    <t>Noord-Oost</t>
  </si>
  <si>
    <t>Overduin</t>
  </si>
  <si>
    <t>Overige verspreide huizen Valkenburg</t>
  </si>
  <si>
    <t>Rijnsburg-Noord</t>
  </si>
  <si>
    <t>Rijnsoever-Midden</t>
  </si>
  <si>
    <t>Rijnsoever-Noord</t>
  </si>
  <si>
    <t>Rijnsoever-Oost</t>
  </si>
  <si>
    <t>Rijnsoever-West</t>
  </si>
  <si>
    <t>Strand</t>
  </si>
  <si>
    <t>'t Duyfrak</t>
  </si>
  <si>
    <t>'t Heen-Noord</t>
  </si>
  <si>
    <t>'t Heen-Zuid</t>
  </si>
  <si>
    <t>'t Joght</t>
  </si>
  <si>
    <t>'t Sandt</t>
  </si>
  <si>
    <t>Valkenburgse Meer</t>
  </si>
  <si>
    <t>Westerhaghe</t>
  </si>
  <si>
    <t>Witte Hek</t>
  </si>
  <si>
    <t>Zanderij</t>
  </si>
  <si>
    <t>Zuidduinen</t>
  </si>
  <si>
    <t>Zuid-Oost</t>
  </si>
  <si>
    <t>Zuid-West</t>
  </si>
  <si>
    <t>Bleijerheide</t>
  </si>
  <si>
    <t>Chevremont</t>
  </si>
  <si>
    <t>Erenstein</t>
  </si>
  <si>
    <t>Eygelshoven-Kom</t>
  </si>
  <si>
    <t>Gracht</t>
  </si>
  <si>
    <t>Haanrade</t>
  </si>
  <si>
    <t>Heilust</t>
  </si>
  <si>
    <t>Holz</t>
  </si>
  <si>
    <t>Hopel</t>
  </si>
  <si>
    <t>Kaalheide</t>
  </si>
  <si>
    <t>Kerkrade-Centrum</t>
  </si>
  <si>
    <t>Nulland</t>
  </si>
  <si>
    <t>Rolduckerveld</t>
  </si>
  <si>
    <t>Spekholzerheide</t>
  </si>
  <si>
    <t>Terwinselen</t>
  </si>
  <si>
    <t>Verspreide huizen Dentgenbach</t>
  </si>
  <si>
    <t>Vink</t>
  </si>
  <si>
    <t>Waubacherveld</t>
  </si>
  <si>
    <t>Alver en omgeving</t>
  </si>
  <si>
    <t>Avenhorn Buitenroede en omgeving</t>
  </si>
  <si>
    <t>Avenhorn Verspreide huizen West</t>
  </si>
  <si>
    <t>Baarsdorpermeer</t>
  </si>
  <si>
    <t>Bedrijventerrein Braken</t>
  </si>
  <si>
    <t>Bedrijventerrein Vredemaker</t>
  </si>
  <si>
    <t>Berkhout Verspreide huizen Zuid</t>
  </si>
  <si>
    <t>Berkmeerdijk</t>
  </si>
  <si>
    <t>Bobeldijk en omgeving</t>
  </si>
  <si>
    <t>Bruggevaart en omgeving</t>
  </si>
  <si>
    <t>De Goorn Buitenroede en omgeving</t>
  </si>
  <si>
    <t>De Goorn en omgeving</t>
  </si>
  <si>
    <t>De Goorn Verspreide huizen</t>
  </si>
  <si>
    <t>Dokter Lohmanstraat en omgeving</t>
  </si>
  <si>
    <t>Dorpsstraat en omgeving</t>
  </si>
  <si>
    <t>Dorpsweg en omgeving</t>
  </si>
  <si>
    <t>Drechterlandsedijk en omgeving</t>
  </si>
  <si>
    <t>Duinweid en omgeving</t>
  </si>
  <si>
    <t>Geesterland en omgeving</t>
  </si>
  <si>
    <t>Grosthuizen</t>
  </si>
  <si>
    <t>Handelskade en omgeving</t>
  </si>
  <si>
    <t>Hensbroek Verspreide huizen</t>
  </si>
  <si>
    <t>Het Veer en omgeving</t>
  </si>
  <si>
    <t>Jaagweg en omgeving</t>
  </si>
  <si>
    <t>Kantbeugel en omgeving</t>
  </si>
  <si>
    <t>Kanteel en omgeving</t>
  </si>
  <si>
    <t>Kerkebuurt</t>
  </si>
  <si>
    <t>Klipper en omgeving</t>
  </si>
  <si>
    <t>Laan van Meerweijde en omgeving</t>
  </si>
  <si>
    <t>Lange weide en omgeving</t>
  </si>
  <si>
    <t>Mijzerdijk</t>
  </si>
  <si>
    <t>Nijenburglaan en omgeving</t>
  </si>
  <si>
    <t>Obdam Verspreide huizen Oost</t>
  </si>
  <si>
    <t>Obdam Verspreide huizen West</t>
  </si>
  <si>
    <t>Oudendijk Verspreide huizen</t>
  </si>
  <si>
    <t>Pastoor Lemeerstraat en omgeving</t>
  </si>
  <si>
    <t>Reigerlaan Obdam en omgeving</t>
  </si>
  <si>
    <t>Reigerlaan Ursem en omgeving</t>
  </si>
  <si>
    <t>Rietgras en omgeving</t>
  </si>
  <si>
    <t>Ruijterstraat en omgeving</t>
  </si>
  <si>
    <t>Rustenburg</t>
  </si>
  <si>
    <t>Scharwoude en omgeving</t>
  </si>
  <si>
    <t>Scharwoude Verspreide huizen</t>
  </si>
  <si>
    <t>Singel en omgeving</t>
  </si>
  <si>
    <t>Slagterslaan en omgeving</t>
  </si>
  <si>
    <t>Spierdijk Verspreide huizen</t>
  </si>
  <si>
    <t>Spierdijkerweg en omgeving</t>
  </si>
  <si>
    <t>Tuinderij en omgeving</t>
  </si>
  <si>
    <t>Ursem Verspreide huizen Noord</t>
  </si>
  <si>
    <t>Ursem Verspreide huizen Oost</t>
  </si>
  <si>
    <t>Weerestraat en omgeving</t>
  </si>
  <si>
    <t>West en omgeving</t>
  </si>
  <si>
    <t>Wieken en omgeving</t>
  </si>
  <si>
    <t>Wogmeer Oost</t>
  </si>
  <si>
    <t>Wogmeer West</t>
  </si>
  <si>
    <t>Zuidermeer Verspreide huizen West</t>
  </si>
  <si>
    <t>Zuidermeerweg en omgeving</t>
  </si>
  <si>
    <t>Zuidgouw en omgeving</t>
  </si>
  <si>
    <t>Boveneind</t>
  </si>
  <si>
    <t>Kortland-Noord</t>
  </si>
  <si>
    <t>Kortland-Zuid</t>
  </si>
  <si>
    <t>Langeland</t>
  </si>
  <si>
    <t>Lansingh-Zuid</t>
  </si>
  <si>
    <t>Oud Krimpen</t>
  </si>
  <si>
    <t>Achterbroek</t>
  </si>
  <si>
    <t>Agterpoort</t>
  </si>
  <si>
    <t>Ammerstol</t>
  </si>
  <si>
    <t>Benedenberg en Zuidbroek</t>
  </si>
  <si>
    <t>Beneden-Haastrecht</t>
  </si>
  <si>
    <t>Benedenheul</t>
  </si>
  <si>
    <t>Benedenkerk</t>
  </si>
  <si>
    <t>Bergambacht-Dorp</t>
  </si>
  <si>
    <t>Bergstoep</t>
  </si>
  <si>
    <t>Bergvliet</t>
  </si>
  <si>
    <t>Berkenwoude</t>
  </si>
  <si>
    <t>Bilwijk</t>
  </si>
  <si>
    <t>Binnen Krimpen</t>
  </si>
  <si>
    <t>Bonrepas</t>
  </si>
  <si>
    <t>Bovenberg westelijk van de Fransekade</t>
  </si>
  <si>
    <t>Boven-Haastrecht</t>
  </si>
  <si>
    <t>Gouderak</t>
  </si>
  <si>
    <t>Goudseweg</t>
  </si>
  <si>
    <t>Haastrecht-Dorpskern</t>
  </si>
  <si>
    <t>Het Beijersche</t>
  </si>
  <si>
    <t>Hofkamp</t>
  </si>
  <si>
    <t>Industrieterrein Krimpen</t>
  </si>
  <si>
    <t>Kadijk en Kadijkselaan</t>
  </si>
  <si>
    <t>Koninginnenbuurt</t>
  </si>
  <si>
    <t>Koolwijk</t>
  </si>
  <si>
    <t>Krimpen Centrum</t>
  </si>
  <si>
    <t>Krimpen-Oost</t>
  </si>
  <si>
    <t>Lekdijk</t>
  </si>
  <si>
    <t>Lekdijk-Oost en Provinciale weg (ged.)</t>
  </si>
  <si>
    <t>Lekdijk-West en Provinciale weg (ged.)</t>
  </si>
  <si>
    <t>Lekkerkerk-Oost</t>
  </si>
  <si>
    <t>Molenwerf en omstreken</t>
  </si>
  <si>
    <t>Opperduit</t>
  </si>
  <si>
    <t>Ouderkerk aan den IJssel</t>
  </si>
  <si>
    <t>Prinsessenbuurt</t>
  </si>
  <si>
    <t>Provinciale weg (ged.) De Hem en Hogedijk (ged.)</t>
  </si>
  <si>
    <t>Schoonhoven-Noord</t>
  </si>
  <si>
    <t>Schoonhoven-Oude Stad</t>
  </si>
  <si>
    <t>Schoonhoven-West</t>
  </si>
  <si>
    <t>Schoonouwen</t>
  </si>
  <si>
    <t>Schuwacht</t>
  </si>
  <si>
    <t>Stolwijk</t>
  </si>
  <si>
    <t>Stolwijkersluis (ged.)</t>
  </si>
  <si>
    <t>Tiendhoek</t>
  </si>
  <si>
    <t>Tiendweg Noord</t>
  </si>
  <si>
    <t>Tiendweg-West</t>
  </si>
  <si>
    <t>Tussenlanen</t>
  </si>
  <si>
    <t>Uitbreiding Dorp</t>
  </si>
  <si>
    <t>Verspr. huizen Haastrecht Noord</t>
  </si>
  <si>
    <t>Verspr. huizen Haastrecht Zuid</t>
  </si>
  <si>
    <t>Verspr. huizen Krimpen aan de Lek</t>
  </si>
  <si>
    <t>Verspr. huizen Lekkerkerk</t>
  </si>
  <si>
    <t>Verspr. huizen Ouderkerk Noord</t>
  </si>
  <si>
    <t>Verspr. huizen Ouderkerk Oost</t>
  </si>
  <si>
    <t>Vlist</t>
  </si>
  <si>
    <t>Vlist, Bovenberg en Lekdijk</t>
  </si>
  <si>
    <t>Voorstraat en Centrum</t>
  </si>
  <si>
    <t>Wibautsraat en Lorentzweg</t>
  </si>
  <si>
    <t>Willige-Langerak</t>
  </si>
  <si>
    <t>Zaag</t>
  </si>
  <si>
    <t>Zevender</t>
  </si>
  <si>
    <t>Aarle-Rixtel</t>
  </si>
  <si>
    <t>Bedrijventerrein Beekerheide</t>
  </si>
  <si>
    <t>Bedrijventerrein Bemmer</t>
  </si>
  <si>
    <t>Bedrijventerrein Duivenakker</t>
  </si>
  <si>
    <t>Bedrijventerrein Torenakker</t>
  </si>
  <si>
    <t>Donk</t>
  </si>
  <si>
    <t>Industrieterrein Bavaria</t>
  </si>
  <si>
    <t>Lieshout</t>
  </si>
  <si>
    <t>Mariahout</t>
  </si>
  <si>
    <t>Verspreide huizen Beek en Donk</t>
  </si>
  <si>
    <t>Verspreide huizen Heikant</t>
  </si>
  <si>
    <t>Verspreide huizen Laar en Strijp</t>
  </si>
  <si>
    <t>Verspreide huizen Lieshout</t>
  </si>
  <si>
    <t>Verspreide huizen Mariahout</t>
  </si>
  <si>
    <t>Nabbegat-Voederheil</t>
  </si>
  <si>
    <t>Oventje</t>
  </si>
  <si>
    <t>Reek</t>
  </si>
  <si>
    <t>Schaijk</t>
  </si>
  <si>
    <t>Verspreide huizen Duifhuis-Kreitsberg</t>
  </si>
  <si>
    <t>Verspreide huizen Mun</t>
  </si>
  <si>
    <t>Verspreide huizen Peel</t>
  </si>
  <si>
    <t>Verspreide huizen Reekse Heide en Bovenland</t>
  </si>
  <si>
    <t>Verspreide huizen Schaijkse Heide</t>
  </si>
  <si>
    <t>Verspreide huizen Trent-Graspeel</t>
  </si>
  <si>
    <t>Verspreide huizen Zevenhuis</t>
  </si>
  <si>
    <t>Zeeland</t>
  </si>
  <si>
    <t>Abdissenbosch</t>
  </si>
  <si>
    <t>Achter de Haesen</t>
  </si>
  <si>
    <t>Achter den Winkel</t>
  </si>
  <si>
    <t>Brunssumerheide (1)</t>
  </si>
  <si>
    <t>Buitengebied Brunssumerheide (2)</t>
  </si>
  <si>
    <t>De Dormig</t>
  </si>
  <si>
    <t>De Streep</t>
  </si>
  <si>
    <t>Eiske</t>
  </si>
  <si>
    <t>Exdel</t>
  </si>
  <si>
    <t>Gravenrode</t>
  </si>
  <si>
    <t>Groenstraat</t>
  </si>
  <si>
    <t>Heistraat</t>
  </si>
  <si>
    <t>Hoefveld</t>
  </si>
  <si>
    <t>Kakert</t>
  </si>
  <si>
    <t>Klinkerkwartier</t>
  </si>
  <si>
    <t>Lauradorp</t>
  </si>
  <si>
    <t>Leenhof</t>
  </si>
  <si>
    <t>Lichtenberg</t>
  </si>
  <si>
    <t>Mijnbuurt</t>
  </si>
  <si>
    <t>Namiddagsche Driessen</t>
  </si>
  <si>
    <t>Nieuwenhagerheide</t>
  </si>
  <si>
    <t>Op de Kamp</t>
  </si>
  <si>
    <t>Oud Nieuwenhagen</t>
  </si>
  <si>
    <t>Parkheide</t>
  </si>
  <si>
    <t>Rimburg</t>
  </si>
  <si>
    <t>Schaesberg Centrum</t>
  </si>
  <si>
    <t>Waubach</t>
  </si>
  <si>
    <t>Den Ilp</t>
  </si>
  <si>
    <t>Purmerland</t>
  </si>
  <si>
    <t>Laanweg en Waarddijk</t>
  </si>
  <si>
    <t>Ackerse Zoom</t>
  </si>
  <si>
    <t>Annie M.G. Schmidtpark Midden</t>
  </si>
  <si>
    <t>Annie M.G. Schmidtpark Noord</t>
  </si>
  <si>
    <t>Annie M.G. Schmidtpark Zuid</t>
  </si>
  <si>
    <t>Bedrijventerrein Rodenrijs</t>
  </si>
  <si>
    <t>Beemdenbuurt</t>
  </si>
  <si>
    <t>Bergboezem</t>
  </si>
  <si>
    <t>Bergsche Ackers</t>
  </si>
  <si>
    <t>Bergse Nos</t>
  </si>
  <si>
    <t>Berkel Dorp</t>
  </si>
  <si>
    <t>Berkelse Poort</t>
  </si>
  <si>
    <t>Bolwerk</t>
  </si>
  <si>
    <t>Bomen- en Struikenbuurt</t>
  </si>
  <si>
    <t>Bonfut</t>
  </si>
  <si>
    <t>Boterdorpse Zoom</t>
  </si>
  <si>
    <t>Buurt 2741</t>
  </si>
  <si>
    <t>Buurt 2851</t>
  </si>
  <si>
    <t>De Hoefslag</t>
  </si>
  <si>
    <t>Dorp Bergschenhoek</t>
  </si>
  <si>
    <t>Edelsteenbuurt</t>
  </si>
  <si>
    <t>Gouden Griffelbuurt</t>
  </si>
  <si>
    <t>Gouden Uilbuurt</t>
  </si>
  <si>
    <t>Hoeksekade</t>
  </si>
  <si>
    <t>Klappolder</t>
  </si>
  <si>
    <t>Merenbuurt</t>
  </si>
  <si>
    <t>Merenveld</t>
  </si>
  <si>
    <t>Oosteindsche Ackers</t>
  </si>
  <si>
    <t>Oudeland</t>
  </si>
  <si>
    <t>Overbuurtse Polder</t>
  </si>
  <si>
    <t>Parc Rodenrijs</t>
  </si>
  <si>
    <t>Parkbuurt</t>
  </si>
  <si>
    <t>Prisma</t>
  </si>
  <si>
    <t>Rodenrijse Zoom</t>
  </si>
  <si>
    <t>Rotte Zoom</t>
  </si>
  <si>
    <t>Schreyracker</t>
  </si>
  <si>
    <t>Spoorhaven</t>
  </si>
  <si>
    <t>Vlinderstrik</t>
  </si>
  <si>
    <t>Warmoeziersweg</t>
  </si>
  <si>
    <t>Weg en Land</t>
  </si>
  <si>
    <t>Weidebloembuurt</t>
  </si>
  <si>
    <t>Wilderszijde</t>
  </si>
  <si>
    <t>Zeldenrust</t>
  </si>
  <si>
    <t>Laren-Centrum</t>
  </si>
  <si>
    <t>Laren-Natuurgebied</t>
  </si>
  <si>
    <t>Omloop</t>
  </si>
  <si>
    <t>Oostereng</t>
  </si>
  <si>
    <t>Postiljon</t>
  </si>
  <si>
    <t>Rijksweg-Noord</t>
  </si>
  <si>
    <t>Rijksweg-Zuid</t>
  </si>
  <si>
    <t>Zevenend</t>
  </si>
  <si>
    <t>Zwarte Berg</t>
  </si>
  <si>
    <t>Achter de Hoven</t>
  </si>
  <si>
    <t>Alde Leie</t>
  </si>
  <si>
    <t>Aldlân-Oost</t>
  </si>
  <si>
    <t>Aldlân-West</t>
  </si>
  <si>
    <t>Baard</t>
  </si>
  <si>
    <t>Bears</t>
  </si>
  <si>
    <t>Bilgaard</t>
  </si>
  <si>
    <t>Blitsaerd</t>
  </si>
  <si>
    <t>Blokhuisplein</t>
  </si>
  <si>
    <t>Bonifatius</t>
  </si>
  <si>
    <t>Britsum</t>
  </si>
  <si>
    <t>Buitengebied Britsum</t>
  </si>
  <si>
    <t>Buitengebied De Zwette</t>
  </si>
  <si>
    <t>Buitengebied Easterlittens</t>
  </si>
  <si>
    <t>Buitengebied Feinsum</t>
  </si>
  <si>
    <t>Buitengebied Grou</t>
  </si>
  <si>
    <t>Buitengebied Hempens</t>
  </si>
  <si>
    <t>Buitengebied Hijum</t>
  </si>
  <si>
    <t>Buitengebied Hilaard</t>
  </si>
  <si>
    <t>Buitengebied Jelsum</t>
  </si>
  <si>
    <t>Buitengebied Jirnsum</t>
  </si>
  <si>
    <t>Buitengebied Jorwert</t>
  </si>
  <si>
    <t>Buitengebied Koarnjum</t>
  </si>
  <si>
    <t>Buitengebied Lekkum en Miedum</t>
  </si>
  <si>
    <t>Buitengebied Mantgum</t>
  </si>
  <si>
    <t>Buitengebied Noordwest</t>
  </si>
  <si>
    <t>Buitengebied Reduzum</t>
  </si>
  <si>
    <t>Buitengebied Stiens</t>
  </si>
  <si>
    <t>Buitengebied Warten</t>
  </si>
  <si>
    <t>Buitengebied Weidum</t>
  </si>
  <si>
    <t>Buitengebied Wergea</t>
  </si>
  <si>
    <t>Buitengebied West</t>
  </si>
  <si>
    <t>Buitengebied Wirdum</t>
  </si>
  <si>
    <t>Buitengebied Wytgaard</t>
  </si>
  <si>
    <t>Cambuur</t>
  </si>
  <si>
    <t>Cambuursterpad</t>
  </si>
  <si>
    <t>Camminghaburen-Midden</t>
  </si>
  <si>
    <t>Camminghaburen-Noord</t>
  </si>
  <si>
    <t>Camminghaburen-Zuid</t>
  </si>
  <si>
    <t>De Centrale</t>
  </si>
  <si>
    <t>De Groene Ster</t>
  </si>
  <si>
    <t>De Klamp</t>
  </si>
  <si>
    <t>De Waag</t>
  </si>
  <si>
    <t>De Werp</t>
  </si>
  <si>
    <t>De Zuidlanden</t>
  </si>
  <si>
    <t>De Zwette I Harlingervaart</t>
  </si>
  <si>
    <t>De Zwette II Zwettehaven</t>
  </si>
  <si>
    <t>De Zwette III Schenkenschans</t>
  </si>
  <si>
    <t>De Zwette IV Businesspark</t>
  </si>
  <si>
    <t>De Zwette V Newton</t>
  </si>
  <si>
    <t>De Zwette VI Deinumerpolder</t>
  </si>
  <si>
    <t>Eagum</t>
  </si>
  <si>
    <t>Easterlittens</t>
  </si>
  <si>
    <t>EnergieCampus Sylsterrak</t>
  </si>
  <si>
    <t>Feinsum</t>
  </si>
  <si>
    <t>Friens</t>
  </si>
  <si>
    <t>Gerard Dou</t>
  </si>
  <si>
    <t>Goutum</t>
  </si>
  <si>
    <t>Grote Kerkbuurt</t>
  </si>
  <si>
    <t>Grote Wielen</t>
  </si>
  <si>
    <t>Grou</t>
  </si>
  <si>
    <t>Harlingervaart Noord</t>
  </si>
  <si>
    <t>Havankpark</t>
  </si>
  <si>
    <t>Heechterp</t>
  </si>
  <si>
    <t>Helicon</t>
  </si>
  <si>
    <t>Hempens/Teerns</t>
  </si>
  <si>
    <t>Hemrik</t>
  </si>
  <si>
    <t>Hijum</t>
  </si>
  <si>
    <t>Hilaard</t>
  </si>
  <si>
    <t>Hoek</t>
  </si>
  <si>
    <t>Hollanderwijk</t>
  </si>
  <si>
    <t>Huizum-Badweg</t>
  </si>
  <si>
    <t>Huizum-Bornia</t>
  </si>
  <si>
    <t>Huizum-Dorp</t>
  </si>
  <si>
    <t>Huizum-Sixma</t>
  </si>
  <si>
    <t>Idaerd</t>
  </si>
  <si>
    <t>Jan van Scorelbuurt</t>
  </si>
  <si>
    <t>Jellum</t>
  </si>
  <si>
    <t>Jelsum</t>
  </si>
  <si>
    <t>Jirnsum</t>
  </si>
  <si>
    <t>Jorwert</t>
  </si>
  <si>
    <t>Koarnjum</t>
  </si>
  <si>
    <t>Lekkum</t>
  </si>
  <si>
    <t>Leons</t>
  </si>
  <si>
    <t>Magere Weide</t>
  </si>
  <si>
    <t>Mantgum</t>
  </si>
  <si>
    <t>Molenpad</t>
  </si>
  <si>
    <t>Nieuwestad</t>
  </si>
  <si>
    <t>Nijlân</t>
  </si>
  <si>
    <t>Reduzum</t>
  </si>
  <si>
    <t>Rengerspark</t>
  </si>
  <si>
    <t>Schieringen</t>
  </si>
  <si>
    <t>Snakkerburen</t>
  </si>
  <si>
    <t>Sonnenborgh</t>
  </si>
  <si>
    <t>Stiens</t>
  </si>
  <si>
    <t>Swichum</t>
  </si>
  <si>
    <t>Techum</t>
  </si>
  <si>
    <t>Transvaalwijk</t>
  </si>
  <si>
    <t>Tulpenburg</t>
  </si>
  <si>
    <t>Valeriuskwartier</t>
  </si>
  <si>
    <t>Vierhuisterweg e.o.</t>
  </si>
  <si>
    <t>Vogelwijk</t>
  </si>
  <si>
    <t>Vossepark</t>
  </si>
  <si>
    <t>Vrijheidswijk-Oost</t>
  </si>
  <si>
    <t>Vrijheidswijk-West</t>
  </si>
  <si>
    <t>Warstiens</t>
  </si>
  <si>
    <t>Warten</t>
  </si>
  <si>
    <t>Weidum</t>
  </si>
  <si>
    <t>Wergea</t>
  </si>
  <si>
    <t>Wiarda</t>
  </si>
  <si>
    <t>Wirdum</t>
  </si>
  <si>
    <t>Wytgaard</t>
  </si>
  <si>
    <t>Zaailand</t>
  </si>
  <si>
    <t>Zamenhofpark</t>
  </si>
  <si>
    <t>Zuiderburen</t>
  </si>
  <si>
    <t>Academiewijk</t>
  </si>
  <si>
    <t>Boshuizen</t>
  </si>
  <si>
    <t>Cronestein</t>
  </si>
  <si>
    <t>De Camp</t>
  </si>
  <si>
    <t>De Kooi</t>
  </si>
  <si>
    <t>Dobbewijk-Noord</t>
  </si>
  <si>
    <t>Dobbewijk-Zuid</t>
  </si>
  <si>
    <t>d'Oude Morsch</t>
  </si>
  <si>
    <t>Fortuinwijk-Noord</t>
  </si>
  <si>
    <t>Fortuinwijk-Zuid</t>
  </si>
  <si>
    <t>Gasthuiswijk</t>
  </si>
  <si>
    <t>Haagweg-Noord</t>
  </si>
  <si>
    <t>Haagweg-Zuid</t>
  </si>
  <si>
    <t>Havenwijk-Noord</t>
  </si>
  <si>
    <t>Havenwijk-Zuid</t>
  </si>
  <si>
    <t>Hoge Mors</t>
  </si>
  <si>
    <t>Houtkwartier</t>
  </si>
  <si>
    <t>Klein Cronestein</t>
  </si>
  <si>
    <t>Kloosterhof</t>
  </si>
  <si>
    <t>Lage Mors</t>
  </si>
  <si>
    <t>Leedewijk-Noord</t>
  </si>
  <si>
    <t>Leedewijk-Zuid</t>
  </si>
  <si>
    <t>Leeuwenhoek</t>
  </si>
  <si>
    <t>Levendaal-Oost</t>
  </si>
  <si>
    <t>Levendaal-West</t>
  </si>
  <si>
    <t>Marewijk</t>
  </si>
  <si>
    <t>Meerburg</t>
  </si>
  <si>
    <t>Merenwijk-Centrum</t>
  </si>
  <si>
    <t>Noordvest</t>
  </si>
  <si>
    <t>Oostvliet</t>
  </si>
  <si>
    <t>Pancras-Oost</t>
  </si>
  <si>
    <t>Pancras-West</t>
  </si>
  <si>
    <t>Pesthuiswijk</t>
  </si>
  <si>
    <t>Pieterswijk</t>
  </si>
  <si>
    <t>Professorenwijk-Oost</t>
  </si>
  <si>
    <t>Professorenwijk-West</t>
  </si>
  <si>
    <t>Raadsherenbuurt</t>
  </si>
  <si>
    <t>Rijndijkbuurt</t>
  </si>
  <si>
    <t>Roomburg</t>
  </si>
  <si>
    <t>Schenkwijk</t>
  </si>
  <si>
    <t>Slaaghwijk</t>
  </si>
  <si>
    <t>Tuinstadwijk</t>
  </si>
  <si>
    <t>Waardeiland</t>
  </si>
  <si>
    <t>Zijlwijk-Noord</t>
  </si>
  <si>
    <t>Zijlwijk-Zuid</t>
  </si>
  <si>
    <t>Binnenhof</t>
  </si>
  <si>
    <t>Buitenhof-Midden-West</t>
  </si>
  <si>
    <t>Buitenhof-Oost-Zuid</t>
  </si>
  <si>
    <t>De Baanderij</t>
  </si>
  <si>
    <t>De Vogelwijk</t>
  </si>
  <si>
    <t>Doeskwartier</t>
  </si>
  <si>
    <t>Kerkwijk</t>
  </si>
  <si>
    <t>Leyhof</t>
  </si>
  <si>
    <t>Voorhof</t>
  </si>
  <si>
    <t>Winkelhof</t>
  </si>
  <si>
    <t>Zijlkwartier</t>
  </si>
  <si>
    <t>Amstelwijk</t>
  </si>
  <si>
    <t>Bovenveen midden</t>
  </si>
  <si>
    <t>Bovenveen noord</t>
  </si>
  <si>
    <t>Bovenveen zuid</t>
  </si>
  <si>
    <t>Damcentrum</t>
  </si>
  <si>
    <t>Damsigt</t>
  </si>
  <si>
    <t>De Heuvel noord</t>
  </si>
  <si>
    <t>De Heuvel zuid</t>
  </si>
  <si>
    <t>De Rietvink / Veursestraatweg</t>
  </si>
  <si>
    <t>De Zijde</t>
  </si>
  <si>
    <t>Duivenvoorde</t>
  </si>
  <si>
    <t>Essesteijn / Dreven</t>
  </si>
  <si>
    <t>Essesteijn / Gaarden</t>
  </si>
  <si>
    <t>Essesteijn / Tuinen</t>
  </si>
  <si>
    <t>Essesteijn / Weiden</t>
  </si>
  <si>
    <t>Kern Stompwijk</t>
  </si>
  <si>
    <t>Klein Plaspoelpolder</t>
  </si>
  <si>
    <t>Kleurenbuurt</t>
  </si>
  <si>
    <t>Landelijk gebied Stompwijk</t>
  </si>
  <si>
    <t>Leidschendam - Zuid De Oude Bleijck</t>
  </si>
  <si>
    <t>Leidschendam - Zuid De Tol / 't Hert</t>
  </si>
  <si>
    <t>Leidsenhage</t>
  </si>
  <si>
    <t>Nieuw Essesteijn / Zijdezigt</t>
  </si>
  <si>
    <t>Park Leeuwenbergh</t>
  </si>
  <si>
    <t>Park Veursehout</t>
  </si>
  <si>
    <t>Prinsenhof hoog</t>
  </si>
  <si>
    <t>Prinsenhof laag</t>
  </si>
  <si>
    <t>Schakenbosch en het Buitengebied</t>
  </si>
  <si>
    <t>Sijtwende</t>
  </si>
  <si>
    <t>'t Lien noord</t>
  </si>
  <si>
    <t>'t Lien zuid</t>
  </si>
  <si>
    <t>Verzetsheldenwijk</t>
  </si>
  <si>
    <t>Voorburg Midden midden</t>
  </si>
  <si>
    <t>Voorburg Midden noord</t>
  </si>
  <si>
    <t>Voorburg Midden zuid</t>
  </si>
  <si>
    <t>Voorburg Noord noord</t>
  </si>
  <si>
    <t>Voorburg Noord zuid</t>
  </si>
  <si>
    <t>Voorburg Oud noord</t>
  </si>
  <si>
    <t>Voorburg Oud zuid</t>
  </si>
  <si>
    <t>Voorburg West noord</t>
  </si>
  <si>
    <t>Voorburg West zuid</t>
  </si>
  <si>
    <t>Airport Lelystad</t>
  </si>
  <si>
    <t>Archipel, Beukenhof, Rozengaard</t>
  </si>
  <si>
    <t>Atol</t>
  </si>
  <si>
    <t>Bastion</t>
  </si>
  <si>
    <t>Bedrijvenpark Larserpoort</t>
  </si>
  <si>
    <t>Bedrijventerrein Gildenhof</t>
  </si>
  <si>
    <t>Bedrijventerrein Jol</t>
  </si>
  <si>
    <t>Bedrijventerrein Kempenaar</t>
  </si>
  <si>
    <t>Bedrijventerrein Ketelmeerstraat</t>
  </si>
  <si>
    <t>Bedrijventerrein Middendreef</t>
  </si>
  <si>
    <t>Bedrijventerrein Tjalk</t>
  </si>
  <si>
    <t>Beginweg, Bronsweg, Jupiterweg</t>
  </si>
  <si>
    <t>Biomassa</t>
  </si>
  <si>
    <t>Boeier</t>
  </si>
  <si>
    <t>Bongerd, Buitenplaats</t>
  </si>
  <si>
    <t>Botter Oost</t>
  </si>
  <si>
    <t>Botter West</t>
  </si>
  <si>
    <t>Buitenhof</t>
  </si>
  <si>
    <t>Damrif, Kustrif, Gors, Zandbank</t>
  </si>
  <si>
    <t>De Doelen, De Marken</t>
  </si>
  <si>
    <t>De Meent</t>
  </si>
  <si>
    <t>De Meierij, Kerspel</t>
  </si>
  <si>
    <t>De Schans</t>
  </si>
  <si>
    <t>Edelhert-, Runder-, Wisent-, Elandweg</t>
  </si>
  <si>
    <t>Fauna, Bosvalkweg, Zuiderpoort</t>
  </si>
  <si>
    <t>Flevobos</t>
  </si>
  <si>
    <t>Flevopoort I</t>
  </si>
  <si>
    <t>Flevopoort II</t>
  </si>
  <si>
    <t>Flora Midden</t>
  </si>
  <si>
    <t>Flora Oost PIL</t>
  </si>
  <si>
    <t>Flora West</t>
  </si>
  <si>
    <t>Galjoen</t>
  </si>
  <si>
    <t>Galjoen Zuid</t>
  </si>
  <si>
    <t>Gelderse Hout</t>
  </si>
  <si>
    <t>Getijdenbuurt, Sportpark Doggersbank</t>
  </si>
  <si>
    <t>Golfpark, Lommerrijk</t>
  </si>
  <si>
    <t>Golfresort</t>
  </si>
  <si>
    <t>Gondel</t>
  </si>
  <si>
    <t>Griend</t>
  </si>
  <si>
    <t>Grietenij</t>
  </si>
  <si>
    <t>Groene Velden</t>
  </si>
  <si>
    <t>Hanzepark</t>
  </si>
  <si>
    <t>Het Ravelijn, Ziekenhuisweg</t>
  </si>
  <si>
    <t>Hofstede, Plantage, Wijngaard</t>
  </si>
  <si>
    <t>Hollandse Hout</t>
  </si>
  <si>
    <t>Hollandse Hout (Villapark)</t>
  </si>
  <si>
    <t>Houtribhoogte Noord</t>
  </si>
  <si>
    <t>Houtribhoogte Zuid</t>
  </si>
  <si>
    <t>IJssellaan</t>
  </si>
  <si>
    <t>Industrieterrein Noordersluis Oost</t>
  </si>
  <si>
    <t>Industrieterrein Noordersluis West</t>
  </si>
  <si>
    <t>Industrieterrein Oostervaart Midden</t>
  </si>
  <si>
    <t>Industrieterrein Oostervaart Oost</t>
  </si>
  <si>
    <t>Industrieterrein Oostervaart West</t>
  </si>
  <si>
    <t>Jagersveld</t>
  </si>
  <si>
    <t>Jol</t>
  </si>
  <si>
    <t>Kamp</t>
  </si>
  <si>
    <t>Karperweg, IJsselmeerdijk</t>
  </si>
  <si>
    <t>Karveel Oost</t>
  </si>
  <si>
    <t>Karveel West</t>
  </si>
  <si>
    <t>Kempenaar Oost</t>
  </si>
  <si>
    <t>Kempenaar West</t>
  </si>
  <si>
    <t>Knarbos</t>
  </si>
  <si>
    <t>Kofschip Noord</t>
  </si>
  <si>
    <t>Kofschip, SGL</t>
  </si>
  <si>
    <t>Kogge</t>
  </si>
  <si>
    <t>Landerijen Noord/Oost</t>
  </si>
  <si>
    <t>Landerijen Noord/West</t>
  </si>
  <si>
    <t>Landerijen Zuid/Oost</t>
  </si>
  <si>
    <t>Landerijen Zuid/West</t>
  </si>
  <si>
    <t>Landstrekenwijk Midden</t>
  </si>
  <si>
    <t>Landstrekenwijk Oost</t>
  </si>
  <si>
    <t>Landstrekenwijk West</t>
  </si>
  <si>
    <t>Langezand</t>
  </si>
  <si>
    <t>Larserbos, Rietweg</t>
  </si>
  <si>
    <t>Larserplein</t>
  </si>
  <si>
    <t>Larservaartbos</t>
  </si>
  <si>
    <t>Lelycentre, Maerlant</t>
  </si>
  <si>
    <t>Lelystad-Haven Oost</t>
  </si>
  <si>
    <t>Lelystad-Haven Werkeiland</t>
  </si>
  <si>
    <t>Lelystad-Haven West</t>
  </si>
  <si>
    <t>Lindenlaan</t>
  </si>
  <si>
    <t>Lisdodde-, Dronter-, Zeeasterweg, -pad</t>
  </si>
  <si>
    <t>Meerkoetenweg, Eendenweg, Larserpad</t>
  </si>
  <si>
    <t>Natuurpark Lelystad</t>
  </si>
  <si>
    <t>Neringpassage</t>
  </si>
  <si>
    <t>Noordzoom Oost</t>
  </si>
  <si>
    <t>Oostrandpark</t>
  </si>
  <si>
    <t>Oostvaardersdijk, Meerdijkhaven</t>
  </si>
  <si>
    <t>Oostvaardersplassen</t>
  </si>
  <si>
    <t>Overijsselse Hout</t>
  </si>
  <si>
    <t>Overijsselse Hout, Hoefslag, Hondsdraf</t>
  </si>
  <si>
    <t>Overijsselse Hout, Jagersbos</t>
  </si>
  <si>
    <t>Park Schoener</t>
  </si>
  <si>
    <t>Park, Jol, Gajoen</t>
  </si>
  <si>
    <t>Pijlstaartweg, Vleetweg, Larserweg</t>
  </si>
  <si>
    <t>Punter</t>
  </si>
  <si>
    <t>Saerdam, Vliegend Hert, Fortuijn</t>
  </si>
  <si>
    <t>Schoener</t>
  </si>
  <si>
    <t>Schouw</t>
  </si>
  <si>
    <t>Sportpark Langezand</t>
  </si>
  <si>
    <t>Sportpark Schouw</t>
  </si>
  <si>
    <t>Sportveld Beginweg, Overijsselse Hout</t>
  </si>
  <si>
    <t>Stadhuisstraat</t>
  </si>
  <si>
    <t>Stadspark, Badweg, Langevelderslag</t>
  </si>
  <si>
    <t>Stiltebos, Camping de Houtrib</t>
  </si>
  <si>
    <t>Strand Houtribhoek, Houtribbos</t>
  </si>
  <si>
    <t>'t Bovenwater</t>
  </si>
  <si>
    <t>Tjalk</t>
  </si>
  <si>
    <t>Uilenweg</t>
  </si>
  <si>
    <t>Visvijver-, Bijl-, Klokbeker-, Plavuizenweg</t>
  </si>
  <si>
    <t>Visvijverbos</t>
  </si>
  <si>
    <t>Vlotgrasweg</t>
  </si>
  <si>
    <t>Vogelweg, Meeuwenweg, Pijlstaartweg</t>
  </si>
  <si>
    <t>Volkstuinen Bosweg</t>
  </si>
  <si>
    <t>Waagpassage</t>
  </si>
  <si>
    <t>Warande Midden</t>
  </si>
  <si>
    <t>Warande Oost</t>
  </si>
  <si>
    <t>Warande Oost/Midden</t>
  </si>
  <si>
    <t>Warande West</t>
  </si>
  <si>
    <t>Warande Zuid</t>
  </si>
  <si>
    <t>Wijkcentrum</t>
  </si>
  <si>
    <t>Wijkcentrum, Voorstraat</t>
  </si>
  <si>
    <t>Wold</t>
  </si>
  <si>
    <t>Woldpark, Houttuinen, Gelderse Hout</t>
  </si>
  <si>
    <t>Woonhavenpad</t>
  </si>
  <si>
    <t>Zeeenbuurt</t>
  </si>
  <si>
    <t>Zeestromen en Slotenbuurt</t>
  </si>
  <si>
    <t>Zoom</t>
  </si>
  <si>
    <t>Zuiderzeelaan, Waddenlaan</t>
  </si>
  <si>
    <t>Zuigerplaspark</t>
  </si>
  <si>
    <t>Kern Baexem</t>
  </si>
  <si>
    <t>Kern Buggenum</t>
  </si>
  <si>
    <t>Kern Ell</t>
  </si>
  <si>
    <t>Kern Grathem</t>
  </si>
  <si>
    <t>Kern Haelen</t>
  </si>
  <si>
    <t>Kern Haler</t>
  </si>
  <si>
    <t>Kern Heibloem</t>
  </si>
  <si>
    <t>Kern Heythuysen</t>
  </si>
  <si>
    <t>Kern Horn</t>
  </si>
  <si>
    <t>Kern Hunsel</t>
  </si>
  <si>
    <t>Kern Ittervoort</t>
  </si>
  <si>
    <t>Kern Kelpen-Oler</t>
  </si>
  <si>
    <t>Kern Neer</t>
  </si>
  <si>
    <t>Kern Neeritter</t>
  </si>
  <si>
    <t>Kern Nunhem</t>
  </si>
  <si>
    <t>Kern Roggel</t>
  </si>
  <si>
    <t>Verspreide huizen Baexem</t>
  </si>
  <si>
    <t>Verspreide huizen Buggenum</t>
  </si>
  <si>
    <t>Verspreide huizen Ell</t>
  </si>
  <si>
    <t>Verspreide huizen Grathem</t>
  </si>
  <si>
    <t>Verspreide huizen Haelen</t>
  </si>
  <si>
    <t>Verspreide huizen Haler</t>
  </si>
  <si>
    <t>Verspreide huizen Heibloem</t>
  </si>
  <si>
    <t>Verspreide huizen Heythuysen</t>
  </si>
  <si>
    <t>Verspreide huizen Horn</t>
  </si>
  <si>
    <t>Verspreide huizen Hunsel</t>
  </si>
  <si>
    <t>Verspreide huizen Ittervoort</t>
  </si>
  <si>
    <t>Verspreide huizen Kelpen-Oler</t>
  </si>
  <si>
    <t>Verspreide huizen Neer</t>
  </si>
  <si>
    <t>Verspreide huizen Neeritter</t>
  </si>
  <si>
    <t>Verspreide huizen Nunhem</t>
  </si>
  <si>
    <t>Verspreide huizen Roggel</t>
  </si>
  <si>
    <t>Akkerhoeve</t>
  </si>
  <si>
    <t>Alandsbeek-Oost</t>
  </si>
  <si>
    <t>Alandsbeek-West</t>
  </si>
  <si>
    <t>Bosveld</t>
  </si>
  <si>
    <t>Buitengebied Leusden-Centrum Oost</t>
  </si>
  <si>
    <t>Buitengebied Leusden-Centrum West</t>
  </si>
  <si>
    <t>Buitengebied Leusden-Zuid</t>
  </si>
  <si>
    <t>Claverenblad</t>
  </si>
  <si>
    <t>De Wetering</t>
  </si>
  <si>
    <t>Groenhouten</t>
  </si>
  <si>
    <t>Hamershof</t>
  </si>
  <si>
    <t>Hamersveld-Nieuw</t>
  </si>
  <si>
    <t>Hamersveld-Oud</t>
  </si>
  <si>
    <t>Kern Achterveld</t>
  </si>
  <si>
    <t>Kern Leusden-Zuid</t>
  </si>
  <si>
    <t>Langenbeek</t>
  </si>
  <si>
    <t>Munnikhove</t>
  </si>
  <si>
    <t>Rossenberg</t>
  </si>
  <si>
    <t>Rozenboom</t>
  </si>
  <si>
    <t>Stoutenburg</t>
  </si>
  <si>
    <t>'t Ruige Veld</t>
  </si>
  <si>
    <t>'t Vliet</t>
  </si>
  <si>
    <t>Tabaksteeg</t>
  </si>
  <si>
    <t>Wildenburg</t>
  </si>
  <si>
    <t>Zwanenburg</t>
  </si>
  <si>
    <t>Het Zand</t>
  </si>
  <si>
    <t>3e Poellaan</t>
  </si>
  <si>
    <t>Berkhout</t>
  </si>
  <si>
    <t>Blokhuis</t>
  </si>
  <si>
    <t>De Blinkerd</t>
  </si>
  <si>
    <t>De Engel</t>
  </si>
  <si>
    <t>Dever</t>
  </si>
  <si>
    <t>Geestwater</t>
  </si>
  <si>
    <t>Het Vierkant</t>
  </si>
  <si>
    <t>Lisse Rond</t>
  </si>
  <si>
    <t>Meer en Duin</t>
  </si>
  <si>
    <t>Meerenburgh</t>
  </si>
  <si>
    <t>Ter Beek</t>
  </si>
  <si>
    <t>Van Rijckevorsel</t>
  </si>
  <si>
    <t>Vrouwenpolder</t>
  </si>
  <si>
    <t>Almen</t>
  </si>
  <si>
    <t>Barchem</t>
  </si>
  <si>
    <t>Eefde</t>
  </si>
  <si>
    <t>Epse</t>
  </si>
  <si>
    <t>Exel</t>
  </si>
  <si>
    <t>Exel Tol</t>
  </si>
  <si>
    <t>Gorssel</t>
  </si>
  <si>
    <t>Harfsen</t>
  </si>
  <si>
    <t>Lochem-Noord</t>
  </si>
  <si>
    <t>Lochem-Oost</t>
  </si>
  <si>
    <t>Lochem-West</t>
  </si>
  <si>
    <t>Lochem-Zuid</t>
  </si>
  <si>
    <t>Molengronden</t>
  </si>
  <si>
    <t>Verspreide huizen Almen ten noorden van Twentekanaal</t>
  </si>
  <si>
    <t>Verspreide huizen Almen ten zuiden van Twentekanaal</t>
  </si>
  <si>
    <t>Verspreide huizen Ampsen</t>
  </si>
  <si>
    <t>Verspreide huizen Boschheurne en Zwiepsche Broek</t>
  </si>
  <si>
    <t>Verspreide huizen Eefde</t>
  </si>
  <si>
    <t>Verspreide huizen Epse</t>
  </si>
  <si>
    <t>Verspreide huizen Exel</t>
  </si>
  <si>
    <t>Verspreide huizen Gorssel</t>
  </si>
  <si>
    <t>Verspreide huizen Groot Dochteren</t>
  </si>
  <si>
    <t>Verspreide huizen Harfsen</t>
  </si>
  <si>
    <t>Verspreide huizen Het Veen en Grote Veld</t>
  </si>
  <si>
    <t>Verspreide huizen Joppe</t>
  </si>
  <si>
    <t>Verspreide huizen Klein Dochteren</t>
  </si>
  <si>
    <t>Verspreide huizen Kring van Dorth</t>
  </si>
  <si>
    <t>Verspreide huizen Lochemseweg</t>
  </si>
  <si>
    <t>Verspreide huizen Nettelhorst, Langen en Zwiep</t>
  </si>
  <si>
    <t>Verspreide huizen Oolde</t>
  </si>
  <si>
    <t>Verspreide huizen Verwolde</t>
  </si>
  <si>
    <t>Verspreide huizen Zwarte Veen en Barchemse Enk</t>
  </si>
  <si>
    <t>Vesting</t>
  </si>
  <si>
    <t>Zuiderenk</t>
  </si>
  <si>
    <t>Zwiep</t>
  </si>
  <si>
    <t>Bergeind</t>
  </si>
  <si>
    <t>De Hoogt (Industrieterrein)</t>
  </si>
  <si>
    <t>De Kets (industrieterrein)</t>
  </si>
  <si>
    <t>De Klinkenpolder</t>
  </si>
  <si>
    <t>De Moer</t>
  </si>
  <si>
    <t>De Oude Omdraaier</t>
  </si>
  <si>
    <t>De Plakken</t>
  </si>
  <si>
    <t>De Zandschel</t>
  </si>
  <si>
    <t>Draaiboom</t>
  </si>
  <si>
    <t>Els (oost)</t>
  </si>
  <si>
    <t>Els (west)</t>
  </si>
  <si>
    <t>Heikant</t>
  </si>
  <si>
    <t>Het Hoekske</t>
  </si>
  <si>
    <t>Hil (noord)</t>
  </si>
  <si>
    <t>Hil (zuid)</t>
  </si>
  <si>
    <t>Loonse Vaart</t>
  </si>
  <si>
    <t>Molenwijk (noord)</t>
  </si>
  <si>
    <t>Molenwijk (zuid)</t>
  </si>
  <si>
    <t>Mussenhoek</t>
  </si>
  <si>
    <t>Oost-Loon</t>
  </si>
  <si>
    <t>Oud-Loon</t>
  </si>
  <si>
    <t>Pannenhoef (oost)</t>
  </si>
  <si>
    <t>Pannenhoef (west)</t>
  </si>
  <si>
    <t>Rooi Dorp</t>
  </si>
  <si>
    <t>Vossenberg (oost)</t>
  </si>
  <si>
    <t>Vossenberg (west)</t>
  </si>
  <si>
    <t>Benschop Boveneind-Benedeneind</t>
  </si>
  <si>
    <t>Benschop-Dorp</t>
  </si>
  <si>
    <t>Cabauw</t>
  </si>
  <si>
    <t>Graaf</t>
  </si>
  <si>
    <t>Jaarsveld</t>
  </si>
  <si>
    <t>Langs de Lekdijk Lopikerwaard</t>
  </si>
  <si>
    <t>Lekdijk tussen Jaarsveld en Schoonhoven</t>
  </si>
  <si>
    <t>Lopik-Dorp</t>
  </si>
  <si>
    <t>Lopikerkapel</t>
  </si>
  <si>
    <t>Polsbroek-Dorp</t>
  </si>
  <si>
    <t>Polsbroek-Noordzijdseweg-Zuidzijdseweg</t>
  </si>
  <si>
    <t>Uitweg</t>
  </si>
  <si>
    <t>Wielsekade</t>
  </si>
  <si>
    <t>Eenum</t>
  </si>
  <si>
    <t>Garrelsweer</t>
  </si>
  <si>
    <t>Huizinge</t>
  </si>
  <si>
    <t>Leermens</t>
  </si>
  <si>
    <t>Middelstum</t>
  </si>
  <si>
    <t>Oosterwijtwerd</t>
  </si>
  <si>
    <t>Stedum</t>
  </si>
  <si>
    <t>'t Zandt</t>
  </si>
  <si>
    <t>Toornwerd</t>
  </si>
  <si>
    <t>Westeremden</t>
  </si>
  <si>
    <t>Westerwijtwerd</t>
  </si>
  <si>
    <t>Zeerijp</t>
  </si>
  <si>
    <t>Zijldijk</t>
  </si>
  <si>
    <t>Bedrijfsterrein Losser</t>
  </si>
  <si>
    <t>Beuningen kern</t>
  </si>
  <si>
    <t>De Lutte kern</t>
  </si>
  <si>
    <t>Glane kern</t>
  </si>
  <si>
    <t>Glane-beekhoek</t>
  </si>
  <si>
    <t>Losser-Oost</t>
  </si>
  <si>
    <t>Losser-West</t>
  </si>
  <si>
    <t>Overdinkel kern</t>
  </si>
  <si>
    <t>Verspreide huizen Beuningen</t>
  </si>
  <si>
    <t>Verspreide huizen De Lutte</t>
  </si>
  <si>
    <t>Verspreide huizen Glane</t>
  </si>
  <si>
    <t>Verspreide huizen Losser</t>
  </si>
  <si>
    <t>Verspreide huizen Overdinkel</t>
  </si>
  <si>
    <t>Alem</t>
  </si>
  <si>
    <t>Ammerzoden</t>
  </si>
  <si>
    <t>Hedel</t>
  </si>
  <si>
    <t>Heerewaarden</t>
  </si>
  <si>
    <t>Hoenzadriel</t>
  </si>
  <si>
    <t>Huizendijk, Voorne, De Kop en Veluwe</t>
  </si>
  <si>
    <t>Hurwenen</t>
  </si>
  <si>
    <t>Kerkdriel</t>
  </si>
  <si>
    <t>Velddriel</t>
  </si>
  <si>
    <t>Verspreide huizen Alem</t>
  </si>
  <si>
    <t>Verspreide huizen Heerewaarden</t>
  </si>
  <si>
    <t>Verspreide huizen Het Heust</t>
  </si>
  <si>
    <t>Verspreide huizen Hurwenen en Rossum</t>
  </si>
  <si>
    <t>Verspreide huizen in de polder Hedel</t>
  </si>
  <si>
    <t>Verspreide huizen in het bouwgebied</t>
  </si>
  <si>
    <t>Verspreide huizen Kerkdriel, Berm en Hoorzik</t>
  </si>
  <si>
    <t>Verspreide huizen Maasdijk en Uiterwaarden</t>
  </si>
  <si>
    <t>Verspreide huizen Noord Beemden</t>
  </si>
  <si>
    <t>Verspreide huizen Uilecoten</t>
  </si>
  <si>
    <t>Verspreide huizen Velddriel, Vlierd en Beemden</t>
  </si>
  <si>
    <t>Well</t>
  </si>
  <si>
    <t>Wellseind-Slijkwell</t>
  </si>
  <si>
    <t>Beegden</t>
  </si>
  <si>
    <t>Brachterbeek</t>
  </si>
  <si>
    <t>Eiland-Brandt</t>
  </si>
  <si>
    <t>Heel</t>
  </si>
  <si>
    <t>Laak</t>
  </si>
  <si>
    <t>Linne</t>
  </si>
  <si>
    <t>Maasbracht</t>
  </si>
  <si>
    <t>Ohé</t>
  </si>
  <si>
    <t>Panheel</t>
  </si>
  <si>
    <t>Stevensweert waaronder Bilt</t>
  </si>
  <si>
    <t>Thorn</t>
  </si>
  <si>
    <t>Verspreide huizen Heel</t>
  </si>
  <si>
    <t>Verspreide huizen Het Vonderen</t>
  </si>
  <si>
    <t>Verspreide huizen Linnerveld en Weerd</t>
  </si>
  <si>
    <t>Verspreide huizen Thorn</t>
  </si>
  <si>
    <t>Wessem</t>
  </si>
  <si>
    <t>Bomendal</t>
  </si>
  <si>
    <t>De Dijk</t>
  </si>
  <si>
    <t>Het Balkon</t>
  </si>
  <si>
    <t>Kapelpolder</t>
  </si>
  <si>
    <t>Koningshoek</t>
  </si>
  <si>
    <t>Nieuwe waterweg</t>
  </si>
  <si>
    <t>Sluispolder Oost</t>
  </si>
  <si>
    <t>Sluispolder West</t>
  </si>
  <si>
    <t>Steendijkpolder Noord</t>
  </si>
  <si>
    <t>Steendijkpolder Zuid</t>
  </si>
  <si>
    <t>Taanschuurpolder</t>
  </si>
  <si>
    <t>Vertobuurt</t>
  </si>
  <si>
    <t>Wilgenrijk</t>
  </si>
  <si>
    <t>Amby</t>
  </si>
  <si>
    <t>Beatrixhaven</t>
  </si>
  <si>
    <t>Belfort</t>
  </si>
  <si>
    <t>Borgharen</t>
  </si>
  <si>
    <t>Boschpoort</t>
  </si>
  <si>
    <t>Boschstraatkwartier</t>
  </si>
  <si>
    <t>Bosscherveld</t>
  </si>
  <si>
    <t>Brusselsepoort</t>
  </si>
  <si>
    <t>Caberg</t>
  </si>
  <si>
    <t>Campagne</t>
  </si>
  <si>
    <t>Daalhof</t>
  </si>
  <si>
    <t>De Heeg</t>
  </si>
  <si>
    <t>Dousberg-Hazendans</t>
  </si>
  <si>
    <t>Frontenkwartier</t>
  </si>
  <si>
    <t>Heer</t>
  </si>
  <si>
    <t>Heugem</t>
  </si>
  <si>
    <t>Heugemerveld</t>
  </si>
  <si>
    <t>Itteren</t>
  </si>
  <si>
    <t>Jekerdal</t>
  </si>
  <si>
    <t>Jekerkwartier</t>
  </si>
  <si>
    <t>Kommelkwartier</t>
  </si>
  <si>
    <t>Lanakerveld</t>
  </si>
  <si>
    <t>Limmel</t>
  </si>
  <si>
    <t>Malberg</t>
  </si>
  <si>
    <t>Malpertuis</t>
  </si>
  <si>
    <t>Mariaberg</t>
  </si>
  <si>
    <t>Meerssenhoven</t>
  </si>
  <si>
    <t>Nazareth</t>
  </si>
  <si>
    <t>Oud-Caberg</t>
  </si>
  <si>
    <t>Pottenberg</t>
  </si>
  <si>
    <t>Randwyck</t>
  </si>
  <si>
    <t>Scharn</t>
  </si>
  <si>
    <t>Sint Maartenspoort</t>
  </si>
  <si>
    <t>Sint Pieter</t>
  </si>
  <si>
    <t>Vroendaal</t>
  </si>
  <si>
    <t>Wittevrouwenveld</t>
  </si>
  <si>
    <t>Wolder</t>
  </si>
  <si>
    <t>Wyck</t>
  </si>
  <si>
    <t>Wyckerpoort</t>
  </si>
  <si>
    <t>Abbekerk Buitengebied</t>
  </si>
  <si>
    <t>Abbekerk Centrum</t>
  </si>
  <si>
    <t>Andijk Bangert</t>
  </si>
  <si>
    <t>Andijk Bedrijventerrein</t>
  </si>
  <si>
    <t>Andijk Buitengebied</t>
  </si>
  <si>
    <t>Andijk Centrum</t>
  </si>
  <si>
    <t>Andijk Grootslag en IJsselhof</t>
  </si>
  <si>
    <t>Andijk Midden</t>
  </si>
  <si>
    <t>Andijk Oost</t>
  </si>
  <si>
    <t>Andijk Vooroever</t>
  </si>
  <si>
    <t>Andijk Waterzuivering</t>
  </si>
  <si>
    <t>Andijk Zuid</t>
  </si>
  <si>
    <t>Benningbroek Buitengebied</t>
  </si>
  <si>
    <t>Benningbroek Centrum</t>
  </si>
  <si>
    <t>Hauwert</t>
  </si>
  <si>
    <t>Lambertschaag</t>
  </si>
  <si>
    <t>Medemblik Bedrijventerrein</t>
  </si>
  <si>
    <t>Medemblik Buitengebied</t>
  </si>
  <si>
    <t>Medemblik Koggenwijk</t>
  </si>
  <si>
    <t>Medemblik Oude Stad</t>
  </si>
  <si>
    <t>Medemblik Parkwijk</t>
  </si>
  <si>
    <t>Medemblik Plan West</t>
  </si>
  <si>
    <t>Medemblik Randwijk en Gildenwijk</t>
  </si>
  <si>
    <t>Medemblik Schepenwijk</t>
  </si>
  <si>
    <t>Medemblik Vooroever</t>
  </si>
  <si>
    <t>Medemblik Zuiderzee</t>
  </si>
  <si>
    <t>Midwoud Buitengebied</t>
  </si>
  <si>
    <t>Midwoud Centrum</t>
  </si>
  <si>
    <t>Nibbixwoud Bedrijventerrein</t>
  </si>
  <si>
    <t>Nibbixwoud Buitengebied</t>
  </si>
  <si>
    <t>Nibbixwoud Centrum</t>
  </si>
  <si>
    <t>Oostwoud Buitengebied</t>
  </si>
  <si>
    <t>Oostwoud Centrum</t>
  </si>
  <si>
    <t>Opperdoes Buitengebied</t>
  </si>
  <si>
    <t>Opperdoes Centrum</t>
  </si>
  <si>
    <t>Sijbekarspel Buitengebied</t>
  </si>
  <si>
    <t>Sijbekarspel Centrum</t>
  </si>
  <si>
    <t>Twisk Buitengebied</t>
  </si>
  <si>
    <t>Twisk Centrum</t>
  </si>
  <si>
    <t>Wervershoof Buitengebied</t>
  </si>
  <si>
    <t>Wervershoof Centrum</t>
  </si>
  <si>
    <t>Wervershoof Onderdijk</t>
  </si>
  <si>
    <t>Wervershoof Onderdijk Aan de Vliet</t>
  </si>
  <si>
    <t>Wervershoof Onderdijk Buitengebied</t>
  </si>
  <si>
    <t>Wervershoof Oost</t>
  </si>
  <si>
    <t>Wervershoof Vooroever</t>
  </si>
  <si>
    <t>Wervershoof West</t>
  </si>
  <si>
    <t>Wognum Bedrijventerrein</t>
  </si>
  <si>
    <t>Wognum Bloesemgaerde</t>
  </si>
  <si>
    <t>Wognum Buitengebied</t>
  </si>
  <si>
    <t>Wognum Centrum</t>
  </si>
  <si>
    <t>Wognum Kreeklanden</t>
  </si>
  <si>
    <t>Wognum Leekerweide</t>
  </si>
  <si>
    <t>Wognum Oosteinde</t>
  </si>
  <si>
    <t>Wognum Wadway</t>
  </si>
  <si>
    <t>Wognum Westergouw</t>
  </si>
  <si>
    <t>Zwaagdijk-Oost Bedrijventerrein</t>
  </si>
  <si>
    <t>Zwaagdijk-Oost Buitengebied</t>
  </si>
  <si>
    <t>Zwaagdijk-Oost Centrum</t>
  </si>
  <si>
    <t>Zwaagdijk-West Buitengebied</t>
  </si>
  <si>
    <t>Zwaagdijk-West Centrum</t>
  </si>
  <si>
    <t>Brommelen-Westbroek</t>
  </si>
  <si>
    <t>Bunde</t>
  </si>
  <si>
    <t>Geulle</t>
  </si>
  <si>
    <t>Hulsen-Oostbroek</t>
  </si>
  <si>
    <t>Hussenberg met Snijdersberg</t>
  </si>
  <si>
    <t>Kasen</t>
  </si>
  <si>
    <t>Moorveld</t>
  </si>
  <si>
    <t>Raar</t>
  </si>
  <si>
    <t>Rothem</t>
  </si>
  <si>
    <t>Ulestraten</t>
  </si>
  <si>
    <t>Amert en Binnenveld</t>
  </si>
  <si>
    <t>Armenhoef</t>
  </si>
  <si>
    <t>Bloemenwijk</t>
  </si>
  <si>
    <t>Boerdonk</t>
  </si>
  <si>
    <t>Bolst</t>
  </si>
  <si>
    <t>Boschweg Noordoost</t>
  </si>
  <si>
    <t>Boschweg Zuidwest</t>
  </si>
  <si>
    <t>Boskant</t>
  </si>
  <si>
    <t>Buitengebied Boerdonk</t>
  </si>
  <si>
    <t>Buitengebied Boskant</t>
  </si>
  <si>
    <t>Buitengebied Broekkant</t>
  </si>
  <si>
    <t>Buitengebied Driehuizen en Hazelberg</t>
  </si>
  <si>
    <t>Buitengebied Eerde</t>
  </si>
  <si>
    <t>Buitengebied Elderbroek</t>
  </si>
  <si>
    <t>Buitengebied Erp</t>
  </si>
  <si>
    <t>Buitengebied Geregt</t>
  </si>
  <si>
    <t>Buitengebied Heuvel en Havelt</t>
  </si>
  <si>
    <t>Buitengebied Hurkske en Hoek</t>
  </si>
  <si>
    <t>Buitengebied Jekschot</t>
  </si>
  <si>
    <t>Buitengebied Jekschotse Heide en Everse</t>
  </si>
  <si>
    <t>Buitengebied Keldonk</t>
  </si>
  <si>
    <t>Buitengebied Kraanmeer en Veluwe</t>
  </si>
  <si>
    <t>Buitengebied Mariaheide</t>
  </si>
  <si>
    <t>Buitengebied Molendijk</t>
  </si>
  <si>
    <t>Buitengebied Nijnsel</t>
  </si>
  <si>
    <t>Buitengebied Oetelaar</t>
  </si>
  <si>
    <t>Buitengebied Olland</t>
  </si>
  <si>
    <t>Buitengebied Rijsingen en Schijndelse Heide</t>
  </si>
  <si>
    <t>Buitengebied Rooiseheide</t>
  </si>
  <si>
    <t>Buitengebied Sportpark en Dorshout</t>
  </si>
  <si>
    <t>Buitengebied Steeg</t>
  </si>
  <si>
    <t>Buitengebied Veerse Heide en Koevering</t>
  </si>
  <si>
    <t>Buitengebied Vlagheide</t>
  </si>
  <si>
    <t>Buitengebied Vressel en Zwijnsbergen</t>
  </si>
  <si>
    <t>Buitengebied Zijtaart</t>
  </si>
  <si>
    <t>Bunderse Hoek Noord</t>
  </si>
  <si>
    <t>Bunderse Hoek Zuid</t>
  </si>
  <si>
    <t>Busselbunders</t>
  </si>
  <si>
    <t>Cathalijne en Kinderbos</t>
  </si>
  <si>
    <t>De Beemd 1</t>
  </si>
  <si>
    <t>De Beemd 3</t>
  </si>
  <si>
    <t>De Borne 1</t>
  </si>
  <si>
    <t>De Borne 2</t>
  </si>
  <si>
    <t>De Scheifelaar</t>
  </si>
  <si>
    <t>Doornhoek en Kempkens</t>
  </si>
  <si>
    <t>Dubbelen</t>
  </si>
  <si>
    <t>Duin 1</t>
  </si>
  <si>
    <t>Duin 2</t>
  </si>
  <si>
    <t>Eerde</t>
  </si>
  <si>
    <t>Eerschot</t>
  </si>
  <si>
    <t>Empeldonk</t>
  </si>
  <si>
    <t>Erp Centrum</t>
  </si>
  <si>
    <t>Erp Zuid</t>
  </si>
  <si>
    <t>Erpseweg Zuid</t>
  </si>
  <si>
    <t>Grevekeur</t>
  </si>
  <si>
    <t>Heibunders</t>
  </si>
  <si>
    <t>Heikant en Sluitappel</t>
  </si>
  <si>
    <t>Hoevenbraak</t>
  </si>
  <si>
    <t>Hoogeinde</t>
  </si>
  <si>
    <t>Hopstraat</t>
  </si>
  <si>
    <t>Hulzebraak</t>
  </si>
  <si>
    <t>Keldonk</t>
  </si>
  <si>
    <t>Kienehoef Noord</t>
  </si>
  <si>
    <t>Kienehoef Zuid</t>
  </si>
  <si>
    <t>Koolenkampen en Iepenlaan</t>
  </si>
  <si>
    <t>Laarbunders</t>
  </si>
  <si>
    <t>Leest</t>
  </si>
  <si>
    <t>Leest Noord</t>
  </si>
  <si>
    <t>Mariaheide</t>
  </si>
  <si>
    <t>Nijnsel</t>
  </si>
  <si>
    <t>Olland</t>
  </si>
  <si>
    <t>Oranjewijk en Dorsveld</t>
  </si>
  <si>
    <t>Oude ontginning</t>
  </si>
  <si>
    <t>Plein 1</t>
  </si>
  <si>
    <t>Plein 2</t>
  </si>
  <si>
    <t>Plein 3</t>
  </si>
  <si>
    <t>Rooiseheide</t>
  </si>
  <si>
    <t>Schijndel Centrum 1</t>
  </si>
  <si>
    <t>Schijndel Centrum 2</t>
  </si>
  <si>
    <t>Schijndel Centrum 3</t>
  </si>
  <si>
    <t>Schijndel Centrum 4</t>
  </si>
  <si>
    <t>Sint-Oedenrode Centrum Noord</t>
  </si>
  <si>
    <t>Sint-Oedenrode Centrum Zuid</t>
  </si>
  <si>
    <t>'t Ven Oost</t>
  </si>
  <si>
    <t>'t Ven West</t>
  </si>
  <si>
    <t>Veghel Centrum</t>
  </si>
  <si>
    <t>Veghel Zuid 1</t>
  </si>
  <si>
    <t>Veghel Zuid 2</t>
  </si>
  <si>
    <t>Vijverwijk</t>
  </si>
  <si>
    <t>Vlaskamp</t>
  </si>
  <si>
    <t>Wijbosch</t>
  </si>
  <si>
    <t>Zijtaart</t>
  </si>
  <si>
    <t>Blankenstein</t>
  </si>
  <si>
    <t>Danninge Erve</t>
  </si>
  <si>
    <t>De Schiphorst</t>
  </si>
  <si>
    <t>Drukkersbuurt</t>
  </si>
  <si>
    <t>Galgenkamp</t>
  </si>
  <si>
    <t>Griftebuurt</t>
  </si>
  <si>
    <t>Heinsiusbuurt</t>
  </si>
  <si>
    <t>Hesselingen</t>
  </si>
  <si>
    <t>Historisch Centrum</t>
  </si>
  <si>
    <t>Industrie Oevers A</t>
  </si>
  <si>
    <t>Industrie Oevers B</t>
  </si>
  <si>
    <t>Industrie Oevers C</t>
  </si>
  <si>
    <t>Industrie Oevers D</t>
  </si>
  <si>
    <t>Industrie Oevers E</t>
  </si>
  <si>
    <t>Industrieterrein Noord I</t>
  </si>
  <si>
    <t>Industrieterrein Noord II</t>
  </si>
  <si>
    <t>Koeberg</t>
  </si>
  <si>
    <t>Kolderveen</t>
  </si>
  <si>
    <t>Kolderveense Bovenboer</t>
  </si>
  <si>
    <t>Nieuwveenselanden</t>
  </si>
  <si>
    <t>Nijeveen Oost</t>
  </si>
  <si>
    <t>Nijeveense Bovenboer</t>
  </si>
  <si>
    <t>Onderwijs-, sportpark</t>
  </si>
  <si>
    <t>Oude Vaart</t>
  </si>
  <si>
    <t>Plantenbuurt</t>
  </si>
  <si>
    <t>Reestlanden</t>
  </si>
  <si>
    <t>Rogat</t>
  </si>
  <si>
    <t>Scheepsbuurt</t>
  </si>
  <si>
    <t>Spijkerserve</t>
  </si>
  <si>
    <t>Tussenboerslanden</t>
  </si>
  <si>
    <t>Veldenbuurt</t>
  </si>
  <si>
    <t>Verspreid gebied Meppel Noord</t>
  </si>
  <si>
    <t>Verspreid gebied Meppel Oost</t>
  </si>
  <si>
    <t>Verspreid gebied Meppel Zuid</t>
  </si>
  <si>
    <t>Verspreid gebied Nijeveen</t>
  </si>
  <si>
    <t>Verzetsbuurt</t>
  </si>
  <si>
    <t>Abdij</t>
  </si>
  <si>
    <t>Arnestein I</t>
  </si>
  <si>
    <t>Arnestein II</t>
  </si>
  <si>
    <t>Brakenburg I</t>
  </si>
  <si>
    <t>Brakenburg II</t>
  </si>
  <si>
    <t>Brakenburg III</t>
  </si>
  <si>
    <t>Breeweg</t>
  </si>
  <si>
    <t>Breewijk</t>
  </si>
  <si>
    <t>Brigdamme</t>
  </si>
  <si>
    <t>Brigdamsepad</t>
  </si>
  <si>
    <t>Damplein</t>
  </si>
  <si>
    <t>Dampoort</t>
  </si>
  <si>
    <t>Dauwendaele I</t>
  </si>
  <si>
    <t>Dauwendaele II</t>
  </si>
  <si>
    <t>De Lage Landen</t>
  </si>
  <si>
    <t>Derdeweg</t>
  </si>
  <si>
    <t>Erasmuswijk</t>
  </si>
  <si>
    <t>Essenvelt</t>
  </si>
  <si>
    <t>Goedgelegen</t>
  </si>
  <si>
    <t>Golsteinseweg</t>
  </si>
  <si>
    <t>Griffioen I</t>
  </si>
  <si>
    <t>Griffioen II</t>
  </si>
  <si>
    <t>Hazenburg I</t>
  </si>
  <si>
    <t>Hazenburg II</t>
  </si>
  <si>
    <t>Klarenbeek I</t>
  </si>
  <si>
    <t>Klarenbeek II &amp; III</t>
  </si>
  <si>
    <t>Kleverskerke</t>
  </si>
  <si>
    <t>Krooneveld</t>
  </si>
  <si>
    <t>Kruitmolen</t>
  </si>
  <si>
    <t>Leliendale</t>
  </si>
  <si>
    <t>Lustenburg</t>
  </si>
  <si>
    <t>Magistraatwijk I</t>
  </si>
  <si>
    <t>Magistraatwijk II</t>
  </si>
  <si>
    <t>Magistraatwijk III</t>
  </si>
  <si>
    <t>Middelburgschepolder</t>
  </si>
  <si>
    <t>Mortiere I</t>
  </si>
  <si>
    <t>Mortiere II</t>
  </si>
  <si>
    <t>Mortiere III</t>
  </si>
  <si>
    <t>Mortierepolder</t>
  </si>
  <si>
    <t>Nieuw Abeele</t>
  </si>
  <si>
    <t>Nieuw- en Sint Joosland</t>
  </si>
  <si>
    <t>Nieuw Middelburg</t>
  </si>
  <si>
    <t>Nieuwenhove</t>
  </si>
  <si>
    <t>Nieuwlandsrust</t>
  </si>
  <si>
    <t>Oranjeplaat</t>
  </si>
  <si>
    <t>Oudedorp</t>
  </si>
  <si>
    <t>Poelendaele</t>
  </si>
  <si>
    <t>Poldertje</t>
  </si>
  <si>
    <t>Popkensburg</t>
  </si>
  <si>
    <t>Poppenroede</t>
  </si>
  <si>
    <t>Pronkenburg</t>
  </si>
  <si>
    <t>Prooijenspark</t>
  </si>
  <si>
    <t>Ramsburg</t>
  </si>
  <si>
    <t>Reijershove</t>
  </si>
  <si>
    <t>Rozenhof</t>
  </si>
  <si>
    <t>Schellach</t>
  </si>
  <si>
    <t>Seislaan</t>
  </si>
  <si>
    <t>Sint Laurens</t>
  </si>
  <si>
    <t>Stadhuis</t>
  </si>
  <si>
    <t>Stromenwijk</t>
  </si>
  <si>
    <t>Ter Hooge</t>
  </si>
  <si>
    <t>Toorenvliedt</t>
  </si>
  <si>
    <t>Veerse Meer</t>
  </si>
  <si>
    <t>Veersepoort</t>
  </si>
  <si>
    <t>Vlackeweg</t>
  </si>
  <si>
    <t>Dijkpolder</t>
  </si>
  <si>
    <t>Gaag-Maasland</t>
  </si>
  <si>
    <t>Gaag-Schipluiden</t>
  </si>
  <si>
    <t>Hodenpijl</t>
  </si>
  <si>
    <t>Maasland</t>
  </si>
  <si>
    <t>Negenhuizen en Zouteveen</t>
  </si>
  <si>
    <t>Schipluiden</t>
  </si>
  <si>
    <t>'t Woudt</t>
  </si>
  <si>
    <t>Ter Lucht</t>
  </si>
  <si>
    <t>Verspreide huizen Dijkpolder</t>
  </si>
  <si>
    <t>Verspreide huizen Duifpolder en omgeving</t>
  </si>
  <si>
    <t>Verspreide huizen Schipluiden</t>
  </si>
  <si>
    <t>Balinge</t>
  </si>
  <si>
    <t>Beilen</t>
  </si>
  <si>
    <t>Bovensmilde-Centrum</t>
  </si>
  <si>
    <t>Bovensmilde-Noord</t>
  </si>
  <si>
    <t>Bovensmilde-Zuid</t>
  </si>
  <si>
    <t>Brunsting</t>
  </si>
  <si>
    <t>Drijber</t>
  </si>
  <si>
    <t>Elp</t>
  </si>
  <si>
    <t>Eursinge</t>
  </si>
  <si>
    <t>Garminge</t>
  </si>
  <si>
    <t>Hijken</t>
  </si>
  <si>
    <t>Holthe</t>
  </si>
  <si>
    <t>Hoogersmilde-Centrum</t>
  </si>
  <si>
    <t>Hoogersmilde-Noord</t>
  </si>
  <si>
    <t>Hoogersmilde-Zuid</t>
  </si>
  <si>
    <t>Hooghalen</t>
  </si>
  <si>
    <t>Laaghalen</t>
  </si>
  <si>
    <t>Lieving Makkum</t>
  </si>
  <si>
    <t>Mantinge</t>
  </si>
  <si>
    <t>Nieuw-Balinge</t>
  </si>
  <si>
    <t>Oranje</t>
  </si>
  <si>
    <t>Orvelte</t>
  </si>
  <si>
    <t>Smilde-Centrum</t>
  </si>
  <si>
    <t>Smilde-Noord</t>
  </si>
  <si>
    <t>Smilde-Zuid</t>
  </si>
  <si>
    <t>Spier</t>
  </si>
  <si>
    <t>Verspreide huizen Beilen</t>
  </si>
  <si>
    <t>Verspreide huizen Bovensmilde</t>
  </si>
  <si>
    <t>Verspreide huizen de Broekstreek</t>
  </si>
  <si>
    <t>Verspreide huizen Drijber</t>
  </si>
  <si>
    <t>Verspreide huizen Elp</t>
  </si>
  <si>
    <t>Verspreide huizen Hijken</t>
  </si>
  <si>
    <t>Verspreide huizen Hoogersmilde</t>
  </si>
  <si>
    <t>Verspreide huizen Hooghalen</t>
  </si>
  <si>
    <t>Verspreide huizen Nieuw-Balinge</t>
  </si>
  <si>
    <t>Verspreide huizen Orvelte</t>
  </si>
  <si>
    <t>Verspreide huizen Smilde</t>
  </si>
  <si>
    <t>Verspreide huizen Spier</t>
  </si>
  <si>
    <t>Verspreide huizen Westerbork</t>
  </si>
  <si>
    <t>Verspreide huizen Wijster</t>
  </si>
  <si>
    <t>Verspreide huizen Witteveen</t>
  </si>
  <si>
    <t>Verspreide huizen Zwiggelte</t>
  </si>
  <si>
    <t>Westerbork</t>
  </si>
  <si>
    <t>Wijster</t>
  </si>
  <si>
    <t>Witteveen</t>
  </si>
  <si>
    <t>Zuidveld</t>
  </si>
  <si>
    <t>Zwiggelte</t>
  </si>
  <si>
    <t>Bedrijventerrein Gouden Driehoek</t>
  </si>
  <si>
    <t>Beukemabuurt</t>
  </si>
  <si>
    <t>Borgercompagnie</t>
  </si>
  <si>
    <t>Boswijck-Oost</t>
  </si>
  <si>
    <t>Boswijck-West</t>
  </si>
  <si>
    <t>Burgemeester van Royenstraat en omgeving</t>
  </si>
  <si>
    <t>Compagniesterpark</t>
  </si>
  <si>
    <t>De Vosholen-Oost</t>
  </si>
  <si>
    <t>De Vosholen-West</t>
  </si>
  <si>
    <t>Foxhol</t>
  </si>
  <si>
    <t>Foxhol Industriegebied</t>
  </si>
  <si>
    <t>Froombosch</t>
  </si>
  <si>
    <t>Froombosch Buitengebied</t>
  </si>
  <si>
    <t>Gorecht-Noord</t>
  </si>
  <si>
    <t>Gorechtpark</t>
  </si>
  <si>
    <t>Gorechtpark-Oost</t>
  </si>
  <si>
    <t>Gorecht-West</t>
  </si>
  <si>
    <t>Harkstede</t>
  </si>
  <si>
    <t>Harkstede Buitengebied</t>
  </si>
  <si>
    <t>Harkstede Recreatiegebied</t>
  </si>
  <si>
    <t>Hellum</t>
  </si>
  <si>
    <t>Hellum Natuurgebied</t>
  </si>
  <si>
    <t>Industriegebied Martenshoek</t>
  </si>
  <si>
    <t>Industrieterrein Zuidbroek</t>
  </si>
  <si>
    <t>Kalkwijk-Noord</t>
  </si>
  <si>
    <t>Kalkwijk-Zuid</t>
  </si>
  <si>
    <t>Kiel-Windeweer</t>
  </si>
  <si>
    <t>Kiel-Windeweer Buitengebied</t>
  </si>
  <si>
    <t>Kolham</t>
  </si>
  <si>
    <t>Kolham Bedrijventerrein</t>
  </si>
  <si>
    <t>Kolham Buitengebied</t>
  </si>
  <si>
    <t>Kolham Natuurgebied</t>
  </si>
  <si>
    <t>Kropswolde</t>
  </si>
  <si>
    <t>Kropswolde Buitengebied</t>
  </si>
  <si>
    <t>Kropswolde Recreatiegebied</t>
  </si>
  <si>
    <t>Kropswolderpolder</t>
  </si>
  <si>
    <t>Lageland</t>
  </si>
  <si>
    <t>Luddeweer</t>
  </si>
  <si>
    <t>Magrietpark</t>
  </si>
  <si>
    <t>Martenshoek en Industriegebied Martenshoek</t>
  </si>
  <si>
    <t>Meeden</t>
  </si>
  <si>
    <t>Meeden Buitengebied</t>
  </si>
  <si>
    <t>Meerwijck</t>
  </si>
  <si>
    <t>Muntendam Buitengebied oost</t>
  </si>
  <si>
    <t>Muntendam Buitengebied west</t>
  </si>
  <si>
    <t>Muntendam-oost</t>
  </si>
  <si>
    <t>Muntendam-west</t>
  </si>
  <si>
    <t>Natuurgebied Froombosch</t>
  </si>
  <si>
    <t>Natuurgebied Scharmer</t>
  </si>
  <si>
    <t>Nieuw Woelwijck</t>
  </si>
  <si>
    <t>Noordbroek</t>
  </si>
  <si>
    <t>Noordbroek Buitengebied</t>
  </si>
  <si>
    <t>Noorderpark</t>
  </si>
  <si>
    <t>Overschild</t>
  </si>
  <si>
    <t>Overschild Buitengebied</t>
  </si>
  <si>
    <t>Polder De Nijverheid</t>
  </si>
  <si>
    <t>Sappemeer-Noord</t>
  </si>
  <si>
    <t>Sappemeer-Oost</t>
  </si>
  <si>
    <t>Scharmer</t>
  </si>
  <si>
    <t>Scharmer Buitengebied</t>
  </si>
  <si>
    <t>Schildwolde</t>
  </si>
  <si>
    <t>Schildwolde Buitengebied</t>
  </si>
  <si>
    <t>Schildwolde Natuurgebied</t>
  </si>
  <si>
    <t>Siddeburen</t>
  </si>
  <si>
    <t>Siddeburen Bedrijventerrein</t>
  </si>
  <si>
    <t>Siddeburen Buitengebied</t>
  </si>
  <si>
    <t>Slochteren</t>
  </si>
  <si>
    <t>Slochteren Buitengebied</t>
  </si>
  <si>
    <t>Slochteren Natuurgebied</t>
  </si>
  <si>
    <t>Spoorstraat en Kieldiep</t>
  </si>
  <si>
    <t>Stadshart-Noord</t>
  </si>
  <si>
    <t>Stadshart-Zuid</t>
  </si>
  <si>
    <t>Steendam</t>
  </si>
  <si>
    <t>Tjuchem</t>
  </si>
  <si>
    <t>Tripscompagnie</t>
  </si>
  <si>
    <t>Westerbroek</t>
  </si>
  <si>
    <t>Westerbroek Buitengebied</t>
  </si>
  <si>
    <t>Westerbroek Industriegebied</t>
  </si>
  <si>
    <t>Westerbroek Recreatiegebied</t>
  </si>
  <si>
    <t>Woldwijck-Midden</t>
  </si>
  <si>
    <t>Woldwijck-Oost</t>
  </si>
  <si>
    <t>Woldwijck-West</t>
  </si>
  <si>
    <t>Woudbloem</t>
  </si>
  <si>
    <t>Zuidbroek Buitengebied oost</t>
  </si>
  <si>
    <t>Zuidbroek Buitengebied west</t>
  </si>
  <si>
    <t>Bedrijventerrein De Meeren</t>
  </si>
  <si>
    <t>Bedrijventerrein Het Spoor</t>
  </si>
  <si>
    <t>Brugse Berg</t>
  </si>
  <si>
    <t>Langenboom</t>
  </si>
  <si>
    <t>Mill-Centrum</t>
  </si>
  <si>
    <t>Mill-West</t>
  </si>
  <si>
    <t>Mill-Zuid</t>
  </si>
  <si>
    <t>Sint Hubert</t>
  </si>
  <si>
    <t>Wilbertoord</t>
  </si>
  <si>
    <t>Bosselaar</t>
  </si>
  <si>
    <t>Fijnaart</t>
  </si>
  <si>
    <t>Heijningen</t>
  </si>
  <si>
    <t>Helwijk</t>
  </si>
  <si>
    <t>Industrieterrein Moerdijk</t>
  </si>
  <si>
    <t>Kloosterblokje</t>
  </si>
  <si>
    <t>Klundert</t>
  </si>
  <si>
    <t>Kreek</t>
  </si>
  <si>
    <t>Krooswijk</t>
  </si>
  <si>
    <t>Lindonk</t>
  </si>
  <si>
    <t>Nieuwemolen met Driehoek</t>
  </si>
  <si>
    <t>Noordhoek</t>
  </si>
  <si>
    <t>Noordlangeweg</t>
  </si>
  <si>
    <t>Noordschans</t>
  </si>
  <si>
    <t>Oudemolen</t>
  </si>
  <si>
    <t>Roodevaart</t>
  </si>
  <si>
    <t>Schansdijk en omgeving</t>
  </si>
  <si>
    <t>Standdaarbuiten</t>
  </si>
  <si>
    <t>Tonnekreek</t>
  </si>
  <si>
    <t>Torenveld</t>
  </si>
  <si>
    <t>Verspreide huizen Fijnaart</t>
  </si>
  <si>
    <t>Verspreide huizen Heijningen</t>
  </si>
  <si>
    <t>Verspreide huizen Helwijk</t>
  </si>
  <si>
    <t>Verspreide huizen Klundert</t>
  </si>
  <si>
    <t>Verspreide huizen Langeweg</t>
  </si>
  <si>
    <t>Verspreide huizen Moerdijk</t>
  </si>
  <si>
    <t>Verspreide huizen Noordhoek</t>
  </si>
  <si>
    <t>Verspreide huizen Standdaarbuiten</t>
  </si>
  <si>
    <t>Verspreide huizen ten oosten van Zevenbergen</t>
  </si>
  <si>
    <t>Verspreide huizen ten westen van Zevenbergen</t>
  </si>
  <si>
    <t>Verspreide huizen Willemstad</t>
  </si>
  <si>
    <t>Verspreide huizen Zevenbergschen Hoek</t>
  </si>
  <si>
    <t>Willemstad</t>
  </si>
  <si>
    <t>Zevenbergschen Hoek</t>
  </si>
  <si>
    <t>Zwanengat en omgeving</t>
  </si>
  <si>
    <t>Zwingelspaan</t>
  </si>
  <si>
    <t>Arkel-Buitengebied-Oost</t>
  </si>
  <si>
    <t>Arkel-Buitengebied-Zuid-West</t>
  </si>
  <si>
    <t>Arkel-Dorp</t>
  </si>
  <si>
    <t>Arkel-Industriegebied-Noord</t>
  </si>
  <si>
    <t>Arkel-Industriegebied-West</t>
  </si>
  <si>
    <t>Arkel-Industriegebied-Zuid1</t>
  </si>
  <si>
    <t>Arkel-Industriegebied-Zuid2</t>
  </si>
  <si>
    <t>Bleskensgraaf-Buitengebied-Noord</t>
  </si>
  <si>
    <t>Bleskensgraaf-Buitengebied-Zuid</t>
  </si>
  <si>
    <t>Bleskensgraaf-Dorp</t>
  </si>
  <si>
    <t>Bleskensgraaf-Hofwegen</t>
  </si>
  <si>
    <t>Bleskensgraaf-Melkweg</t>
  </si>
  <si>
    <t>Bleskensgraaf-West</t>
  </si>
  <si>
    <t>Brandwijk-Buitengebied</t>
  </si>
  <si>
    <t>Brandwijk-Dorp</t>
  </si>
  <si>
    <t>Brandwijk-Kern-Oud</t>
  </si>
  <si>
    <t>Brandwijk-Noord-Oost</t>
  </si>
  <si>
    <t>Brandwijk-Noord-West</t>
  </si>
  <si>
    <t>Brandwijk-Vuilendam</t>
  </si>
  <si>
    <t>Brandwijk-Zuid-Oost</t>
  </si>
  <si>
    <t>Brandwijk-Zuid-West</t>
  </si>
  <si>
    <t>Buitengebied-Ammersekade</t>
  </si>
  <si>
    <t>Buitengebied-Laag-Blokland</t>
  </si>
  <si>
    <t>Dijkgebied-Groot-Ammers</t>
  </si>
  <si>
    <t>Dijkgebied-Kinderdijk</t>
  </si>
  <si>
    <t>Dijkgebied-Langerak</t>
  </si>
  <si>
    <t>Dijkgebied-Nieuw-Lekkerland</t>
  </si>
  <si>
    <t>Dijkgebied-Nieuwpoort</t>
  </si>
  <si>
    <t>Dijkgebied-Streefkerk</t>
  </si>
  <si>
    <t>Giessenburg-Buitengebied-Noord</t>
  </si>
  <si>
    <t>Giessenburg-Buitengebied-Zuid</t>
  </si>
  <si>
    <t>Giessenburg-Industriegebied</t>
  </si>
  <si>
    <t>Giessenburg-Oost</t>
  </si>
  <si>
    <t>Giessenburg-Recreatie-Noord</t>
  </si>
  <si>
    <t>Giessenburg-Recreatie-Zuid</t>
  </si>
  <si>
    <t>Giessenburg-West</t>
  </si>
  <si>
    <t>Giessenburg-Zuidwest</t>
  </si>
  <si>
    <t>Giessen-Oudekerk-Dorp</t>
  </si>
  <si>
    <t>Goudriaan-Buitengebied-Noord</t>
  </si>
  <si>
    <t>Goudriaan-Buitengebied-Zuid</t>
  </si>
  <si>
    <t>Goudriaan-Dorp</t>
  </si>
  <si>
    <t>Goudriaan-Oost</t>
  </si>
  <si>
    <t>Groot-Ammers-Buitengebied-Noord</t>
  </si>
  <si>
    <t>Groot-Ammers-Buitengebied-Zuid</t>
  </si>
  <si>
    <t>Groot-Ammers-Dorp</t>
  </si>
  <si>
    <t>Groot-Ammers-Gelkenes</t>
  </si>
  <si>
    <t>Groot-Ammers-Graafland</t>
  </si>
  <si>
    <t>Groot-Ammers-Haven</t>
  </si>
  <si>
    <t>Groot-Ammers-Scheepswerf</t>
  </si>
  <si>
    <t>Hoogblokland-Bazeldijk</t>
  </si>
  <si>
    <t>Hoogblokland-Buitengebied-Noord</t>
  </si>
  <si>
    <t>Hoogblokland-Buitengebied-Zuid</t>
  </si>
  <si>
    <t>Hoogblokland-Dorp</t>
  </si>
  <si>
    <t>Hoogblokland-Minkeloos</t>
  </si>
  <si>
    <t>Hoogblokland-Noord</t>
  </si>
  <si>
    <t>Hoornaar-Buitengebied-Noord</t>
  </si>
  <si>
    <t>Hoornaar-Buitengebied-Zuid-Oost</t>
  </si>
  <si>
    <t>Hoornaar-Dorp</t>
  </si>
  <si>
    <t>Hoornaar-Lage-Giessen</t>
  </si>
  <si>
    <t>IHC-Kinderdijk</t>
  </si>
  <si>
    <t>Industriegebied-Dorp</t>
  </si>
  <si>
    <t>Industriegebied-Oost</t>
  </si>
  <si>
    <t>Kern-Dorp</t>
  </si>
  <si>
    <t>Kinderdijk-Buitengebied</t>
  </si>
  <si>
    <t>Kinderdijk-Dorp</t>
  </si>
  <si>
    <t>Langerak-Buitengebied</t>
  </si>
  <si>
    <t>Langerak-Dorp</t>
  </si>
  <si>
    <t>Lintbebouwing-Noord</t>
  </si>
  <si>
    <t>Lintbebouwing-Oost</t>
  </si>
  <si>
    <t>Lintbebouwing-West</t>
  </si>
  <si>
    <t>Molenaarsgraaf-Buitengebied</t>
  </si>
  <si>
    <t>Molenaarsgraaf-Dorp</t>
  </si>
  <si>
    <t>Molenaarsgraaf-Oost</t>
  </si>
  <si>
    <t>Molenaarsgraaf-Polderweg-oost</t>
  </si>
  <si>
    <t>Molenaarsgraaf-Vuilendam</t>
  </si>
  <si>
    <t>Molenaarsgraaf-West</t>
  </si>
  <si>
    <t>Nieuw-Lekkerland-Buitengebied</t>
  </si>
  <si>
    <t>Nieuw-Lekkerland-Dorp</t>
  </si>
  <si>
    <t>Nieuw-Lekkerland-Middelweg</t>
  </si>
  <si>
    <t>Nieuw-Lekkerland-Noord</t>
  </si>
  <si>
    <t>Nieuwpoort-Stad</t>
  </si>
  <si>
    <t>Noordeloos-Buitengebied-Noord</t>
  </si>
  <si>
    <t>Noordeloos-Buitengebied-Zuid</t>
  </si>
  <si>
    <t>Noordeloos-Dorp</t>
  </si>
  <si>
    <t>Noordeloos-Industriegebied</t>
  </si>
  <si>
    <t>Noordeloos-Middelweg</t>
  </si>
  <si>
    <t>Noordeloos-Oost</t>
  </si>
  <si>
    <t>Noordeloos-Overslingeland</t>
  </si>
  <si>
    <t>Noordeloos-West</t>
  </si>
  <si>
    <t>Ottoland-Buitengebied-Noord</t>
  </si>
  <si>
    <t>Ottoland-Buitengebied-Zuid</t>
  </si>
  <si>
    <t>Ottoland-Dorp</t>
  </si>
  <si>
    <t>Ottoland-Dorp-West</t>
  </si>
  <si>
    <t>Ottoland-Kortezijde</t>
  </si>
  <si>
    <t>Ottoland-Langezijde</t>
  </si>
  <si>
    <t>Ottoland-Oost</t>
  </si>
  <si>
    <t>Ottoland-Vuilendam</t>
  </si>
  <si>
    <t>Ottoland-West</t>
  </si>
  <si>
    <t>Oud-Alblas-Buitengebied-Noord</t>
  </si>
  <si>
    <t>Oud-Alblas-Buitengebied-Zuid</t>
  </si>
  <si>
    <t>Oud-Alblas-Dorp</t>
  </si>
  <si>
    <t>Oud-Alblas-Oost</t>
  </si>
  <si>
    <t>Oud-Alblas-West</t>
  </si>
  <si>
    <t>Schelluinen-Buitengebied-Noordoost</t>
  </si>
  <si>
    <t>Schelluinen-Buitengebied-West</t>
  </si>
  <si>
    <t>Schelluinen-Dorp</t>
  </si>
  <si>
    <t>Schelluinen-Griendweg</t>
  </si>
  <si>
    <t>Schelluinen-Zuid</t>
  </si>
  <si>
    <t>Streefkerk-Buitengebied</t>
  </si>
  <si>
    <t>Streefkerk-Dorp</t>
  </si>
  <si>
    <t>Waal-Dorp</t>
  </si>
  <si>
    <t>Wijngaarden-Buitengebied</t>
  </si>
  <si>
    <t>Azewijn</t>
  </si>
  <si>
    <t>Braamt</t>
  </si>
  <si>
    <t>Didam-Noord</t>
  </si>
  <si>
    <t>Didam-Zuid</t>
  </si>
  <si>
    <t>Kilder</t>
  </si>
  <si>
    <t>Loerbeek</t>
  </si>
  <si>
    <t>Loil</t>
  </si>
  <si>
    <t>Nieuw-Dijk</t>
  </si>
  <si>
    <t>'s-Heerenberg</t>
  </si>
  <si>
    <t>'s-Heerenberg, oostelijke uitbreiding</t>
  </si>
  <si>
    <t>Stokkum</t>
  </si>
  <si>
    <t>Verspreide huizen Azewijn</t>
  </si>
  <si>
    <t>Verspreide huizen Beek</t>
  </si>
  <si>
    <t>Verspreide huizen Braamt</t>
  </si>
  <si>
    <t>Verspreide huizen De Heegh</t>
  </si>
  <si>
    <t>Verspreide huizen De Hogenend en Oud-Dijk</t>
  </si>
  <si>
    <t>Verspreide huizen Greffelkamp</t>
  </si>
  <si>
    <t>Verspreide huizen Kilder</t>
  </si>
  <si>
    <t>Verspreide huizen Loerbeek</t>
  </si>
  <si>
    <t>Verspreide huizen Loil</t>
  </si>
  <si>
    <t>Verspreide huizen Mengelenberg en Lengel</t>
  </si>
  <si>
    <t>Verspreide huizen Montferland</t>
  </si>
  <si>
    <t>Verspreide huizen Nieuw-Dijk</t>
  </si>
  <si>
    <t>Verspreide huizen Zeddam</t>
  </si>
  <si>
    <t>Zeddam</t>
  </si>
  <si>
    <t>Beneden Kerkweg</t>
  </si>
  <si>
    <t>Blokland</t>
  </si>
  <si>
    <t>Cattenbroek</t>
  </si>
  <si>
    <t>Heeswijk</t>
  </si>
  <si>
    <t>Linschoten</t>
  </si>
  <si>
    <t>Polanen</t>
  </si>
  <si>
    <t>Tabakshof en Heeswijk (gedeeltelijk)</t>
  </si>
  <si>
    <t>Verspreide huizen Linschoten</t>
  </si>
  <si>
    <t>Verspreide huizen Mastwijk</t>
  </si>
  <si>
    <t>Willeskop</t>
  </si>
  <si>
    <t>Middelaar Katerbosch en Heikant</t>
  </si>
  <si>
    <t>Mook</t>
  </si>
  <si>
    <t>Riethorst-Plasmolen</t>
  </si>
  <si>
    <t>Verspreide huizen Bisselt</t>
  </si>
  <si>
    <t>Echteld</t>
  </si>
  <si>
    <t>IJzendoorn</t>
  </si>
  <si>
    <t>Kom Dodewaard met Hien</t>
  </si>
  <si>
    <t>Kom Wely</t>
  </si>
  <si>
    <t>Ochten</t>
  </si>
  <si>
    <t>Opheusden</t>
  </si>
  <si>
    <t>Pottemsestraat en Groenestraat en omgeving</t>
  </si>
  <si>
    <t>Verspreide huizen Dodewaard-Oost en Wely</t>
  </si>
  <si>
    <t>Verspreide huizen Dodewaard-West</t>
  </si>
  <si>
    <t>Verspreide huizen Echteld</t>
  </si>
  <si>
    <t>Verspreide huizen Echteld-Waalbandijk</t>
  </si>
  <si>
    <t>Verspreide huizen IJzendoorn</t>
  </si>
  <si>
    <t>Verspreide huizen Kesteren</t>
  </si>
  <si>
    <t>Verspreide huizen Lede en Oudewaard</t>
  </si>
  <si>
    <t>Verspreide huizen Ochten</t>
  </si>
  <si>
    <t>Verspreide huizen Opheusden</t>
  </si>
  <si>
    <t>Boeket-Hoogbosweg</t>
  </si>
  <si>
    <t>Bosserstraat-Lage Kuilen</t>
  </si>
  <si>
    <t>Budschop</t>
  </si>
  <si>
    <t>Deckerstraat-Bergdijk</t>
  </si>
  <si>
    <t>Leveroy</t>
  </si>
  <si>
    <t>Moostdijk-Kruisvennendijk</t>
  </si>
  <si>
    <t>Nederweert-Eind</t>
  </si>
  <si>
    <t>Nieuwstraat-Horick-Kampersweg</t>
  </si>
  <si>
    <t>Ospel</t>
  </si>
  <si>
    <t>Ospeldijk</t>
  </si>
  <si>
    <t>Schoor-Mildert</t>
  </si>
  <si>
    <t>Waatskamp-Bientjesweg</t>
  </si>
  <si>
    <t>Wellenstein-Aan 't Kruis</t>
  </si>
  <si>
    <t>Winnerstraat-Eindhovensebaan</t>
  </si>
  <si>
    <t>Blokhoeve</t>
  </si>
  <si>
    <t>De Wiers</t>
  </si>
  <si>
    <t>Het Klooster</t>
  </si>
  <si>
    <t>Hoge Landen</t>
  </si>
  <si>
    <t>Huis de Geer</t>
  </si>
  <si>
    <t>Lekboulevard</t>
  </si>
  <si>
    <t>Merwestein</t>
  </si>
  <si>
    <t>Park Oudegein</t>
  </si>
  <si>
    <t>Plettenburg</t>
  </si>
  <si>
    <t>Rijnhuizen</t>
  </si>
  <si>
    <t>Stadscentrum</t>
  </si>
  <si>
    <t>Vreeswijk</t>
  </si>
  <si>
    <t>Zandveld</t>
  </si>
  <si>
    <t>Achttienhoven</t>
  </si>
  <si>
    <t>Korteraar</t>
  </si>
  <si>
    <t>Langeraar</t>
  </si>
  <si>
    <t>Langeraar-Nieuwbouw</t>
  </si>
  <si>
    <t>Nieuwveen</t>
  </si>
  <si>
    <t>Nieuwveenseweg</t>
  </si>
  <si>
    <t>Noorden (gedeeltelijk)</t>
  </si>
  <si>
    <t>Noordse Buurt</t>
  </si>
  <si>
    <t>Noordse Dorp</t>
  </si>
  <si>
    <t>Papenveer</t>
  </si>
  <si>
    <t>Recreatiegebied</t>
  </si>
  <si>
    <t>Schoterveld</t>
  </si>
  <si>
    <t>Ter Aar (buitengebied)</t>
  </si>
  <si>
    <t>Ter Aar-Centrum (voorheen Aardam)</t>
  </si>
  <si>
    <t>Uitbreiding dorpskern Nieuwkoop</t>
  </si>
  <si>
    <t>Uitbreiding dorpskern Noorden</t>
  </si>
  <si>
    <t>Verspreide huizen en Nieuwkoop Plassengebied</t>
  </si>
  <si>
    <t>Verspreide huizen in het Oosten en Zuiden</t>
  </si>
  <si>
    <t>Verspreide huizen Ter Aar</t>
  </si>
  <si>
    <t>Vrouwenakker</t>
  </si>
  <si>
    <t>Woerdense Verlaat</t>
  </si>
  <si>
    <t>Zevenhoven</t>
  </si>
  <si>
    <t>Appel/'t Woud</t>
  </si>
  <si>
    <t>Arkemheen</t>
  </si>
  <si>
    <t>Bruins Slotlaan/Campenbuurt</t>
  </si>
  <si>
    <t>Coltoflaan/van Oldenbarneveldstraat</t>
  </si>
  <si>
    <t>Corlaer</t>
  </si>
  <si>
    <t>De Bogen</t>
  </si>
  <si>
    <t>De Flier/Arkerpoort</t>
  </si>
  <si>
    <t>De Veenhuis/Achterhoek</t>
  </si>
  <si>
    <t>Doornsteeg</t>
  </si>
  <si>
    <t>Groot Corlaer</t>
  </si>
  <si>
    <t>Hoevelaken-Hogenbrink</t>
  </si>
  <si>
    <t>Hoevelaken-Kleinhoven</t>
  </si>
  <si>
    <t>Hoevelaken-Middelaar</t>
  </si>
  <si>
    <t>Hoevelaken-Oranjebuurt-Horstbeek</t>
  </si>
  <si>
    <t>Hoevelaken-Overhorst</t>
  </si>
  <si>
    <t>Hoevelaken-Stoutenburgerlaan-Oost</t>
  </si>
  <si>
    <t>Holkerveen</t>
  </si>
  <si>
    <t>Kruishaar</t>
  </si>
  <si>
    <t>Luxool</t>
  </si>
  <si>
    <t>Nautena-noord/Havenstraat</t>
  </si>
  <si>
    <t>Nautena-zuid/Schulpkamp</t>
  </si>
  <si>
    <t>Nijkerkerveen-Noord</t>
  </si>
  <si>
    <t>Nijkerkerveen-Zuid</t>
  </si>
  <si>
    <t>Paasbos-oost</t>
  </si>
  <si>
    <t>Paasbos-west</t>
  </si>
  <si>
    <t>Prinsenkamp</t>
  </si>
  <si>
    <t>Slichtenhorst</t>
  </si>
  <si>
    <t>Spoorkamp/De Terrassen</t>
  </si>
  <si>
    <t>Strijland-oost</t>
  </si>
  <si>
    <t>Strijland-west</t>
  </si>
  <si>
    <t>Zilverschoon/Oranjebuurt</t>
  </si>
  <si>
    <t>Aldenhof</t>
  </si>
  <si>
    <t>Altrade</t>
  </si>
  <si>
    <t>Bijsterhuizen</t>
  </si>
  <si>
    <t>Bottendaal</t>
  </si>
  <si>
    <t>Brakkenstein</t>
  </si>
  <si>
    <t>De Kamp</t>
  </si>
  <si>
    <t>Goffert</t>
  </si>
  <si>
    <t>Groenewoud</t>
  </si>
  <si>
    <t>Grootstal</t>
  </si>
  <si>
    <t>Hatert</t>
  </si>
  <si>
    <t>Hatertse Hei</t>
  </si>
  <si>
    <t>Haven- en industrieterrein</t>
  </si>
  <si>
    <t>Hazenkamp</t>
  </si>
  <si>
    <t>Heijendaal</t>
  </si>
  <si>
    <t>Hengstdal</t>
  </si>
  <si>
    <t>Heseveld</t>
  </si>
  <si>
    <t>Hunnerberg</t>
  </si>
  <si>
    <t>Kerkenbos</t>
  </si>
  <si>
    <t>Kwakkenberg</t>
  </si>
  <si>
    <t>Lankforst</t>
  </si>
  <si>
    <t>Lent</t>
  </si>
  <si>
    <t>Malvert</t>
  </si>
  <si>
    <t>Meijhorst</t>
  </si>
  <si>
    <t>Neerbosch-Oost</t>
  </si>
  <si>
    <t>Neerbosch-West</t>
  </si>
  <si>
    <t>Nije Veld</t>
  </si>
  <si>
    <t>Ooyse Schependom</t>
  </si>
  <si>
    <t>Ressen</t>
  </si>
  <si>
    <t>St. Anna</t>
  </si>
  <si>
    <t>Staddijk</t>
  </si>
  <si>
    <t>Tolhuis</t>
  </si>
  <si>
    <t>Vogelzang</t>
  </si>
  <si>
    <t>Weezenhof</t>
  </si>
  <si>
    <t>Westkanaaldijk</t>
  </si>
  <si>
    <t>Wolfskuil</t>
  </si>
  <si>
    <t>Zwanenveld</t>
  </si>
  <si>
    <t>Akkers-Centrum</t>
  </si>
  <si>
    <t>Baarsveen</t>
  </si>
  <si>
    <t>Bedrijventerrein Haven-Noord</t>
  </si>
  <si>
    <t>Berenplaat</t>
  </si>
  <si>
    <t>Beverveen</t>
  </si>
  <si>
    <t>Bloemendaele</t>
  </si>
  <si>
    <t>De Hoek-1</t>
  </si>
  <si>
    <t>De Hoek-2</t>
  </si>
  <si>
    <t>De Hoek-3</t>
  </si>
  <si>
    <t>De Hoek-4</t>
  </si>
  <si>
    <t>Donken</t>
  </si>
  <si>
    <t>Dreven</t>
  </si>
  <si>
    <t>Egel- en Salamanderveen</t>
  </si>
  <si>
    <t>Geervliet-Noordoost</t>
  </si>
  <si>
    <t>Gildenwijk-Oost</t>
  </si>
  <si>
    <t>Gildenwijk-West</t>
  </si>
  <si>
    <t>Groenewoud-Hoog</t>
  </si>
  <si>
    <t>Groenewoud-Huur</t>
  </si>
  <si>
    <t>Groenewoud-Koop</t>
  </si>
  <si>
    <t>Harregat</t>
  </si>
  <si>
    <t>Hartelpark-Oost</t>
  </si>
  <si>
    <t>Hartelpark-West</t>
  </si>
  <si>
    <t>Hekelingen-Dorp</t>
  </si>
  <si>
    <t>Het Land</t>
  </si>
  <si>
    <t>Hoogwerf-Noord</t>
  </si>
  <si>
    <t>Hoogwerf-Zuid</t>
  </si>
  <si>
    <t>Industrieterrein Halfweg</t>
  </si>
  <si>
    <t>Karperveen</t>
  </si>
  <si>
    <t>Kerckhoek</t>
  </si>
  <si>
    <t>Kern</t>
  </si>
  <si>
    <t>Kern Abbenbroek</t>
  </si>
  <si>
    <t>Kern Geervliet</t>
  </si>
  <si>
    <t>Kern Heenvliet</t>
  </si>
  <si>
    <t>Kern Simonshaven</t>
  </si>
  <si>
    <t>Kern Zuidland</t>
  </si>
  <si>
    <t>Kikkerveen</t>
  </si>
  <si>
    <t>Krekelveen</t>
  </si>
  <si>
    <t>Kreken</t>
  </si>
  <si>
    <t>Kreken van Nibbeland</t>
  </si>
  <si>
    <t>Landtong</t>
  </si>
  <si>
    <t>Maaswijk-Noordoost</t>
  </si>
  <si>
    <t>Maaswijk-Noordwest</t>
  </si>
  <si>
    <t>Maaswijktuinen</t>
  </si>
  <si>
    <t>Maaswijk-Zuidoost</t>
  </si>
  <si>
    <t>Maaswijk-Zuidwest</t>
  </si>
  <si>
    <t>Markenburg</t>
  </si>
  <si>
    <t>Middengebied</t>
  </si>
  <si>
    <t>Molenwei</t>
  </si>
  <si>
    <t>Oostbroek</t>
  </si>
  <si>
    <t>Ottersveen</t>
  </si>
  <si>
    <t>Oud-Schuddebeurs</t>
  </si>
  <si>
    <t>Park Waterland</t>
  </si>
  <si>
    <t>Park Welgelegen</t>
  </si>
  <si>
    <t>Poldergebied Abbenbroek</t>
  </si>
  <si>
    <t>Poldergebied Geervliet</t>
  </si>
  <si>
    <t>Poldergebied Heenvliet</t>
  </si>
  <si>
    <t>Poldergebied Simonshaven</t>
  </si>
  <si>
    <t>Poldergebied Zuidland</t>
  </si>
  <si>
    <t>Ravensteijn-West</t>
  </si>
  <si>
    <t>Schenkel-Industrieterrein</t>
  </si>
  <si>
    <t>Schenkel-Noordoost</t>
  </si>
  <si>
    <t>Schenkel-Noordwest</t>
  </si>
  <si>
    <t>Schenkel-Zuidoost</t>
  </si>
  <si>
    <t>Schenkel-Zuidwest</t>
  </si>
  <si>
    <t>Schiekamp-Noord</t>
  </si>
  <si>
    <t>Schiekamp-Zuid</t>
  </si>
  <si>
    <t>Slakkenveen</t>
  </si>
  <si>
    <t>Snoekenveen</t>
  </si>
  <si>
    <t>Sterrenkwartier-Hoog</t>
  </si>
  <si>
    <t>Sterrenkwartier-Midden</t>
  </si>
  <si>
    <t>Sterrenkwartier-Oost</t>
  </si>
  <si>
    <t>Sterrenkwartier-West</t>
  </si>
  <si>
    <t>Sterrenkwartier-Zuid</t>
  </si>
  <si>
    <t>Uitslag van Putten-Zuid</t>
  </si>
  <si>
    <t>Vierambachten</t>
  </si>
  <si>
    <t>Vogelenzang-Noord</t>
  </si>
  <si>
    <t>Vogelenzang-Zuid</t>
  </si>
  <si>
    <t>Voorden</t>
  </si>
  <si>
    <t>Vriesland</t>
  </si>
  <si>
    <t>Westrand</t>
  </si>
  <si>
    <t>Aalsum</t>
  </si>
  <si>
    <t>Anjum</t>
  </si>
  <si>
    <t>Augsbuurt</t>
  </si>
  <si>
    <t>Birdaard</t>
  </si>
  <si>
    <t>Blija</t>
  </si>
  <si>
    <t>Bornwird</t>
  </si>
  <si>
    <t>Brantgum</t>
  </si>
  <si>
    <t>Burum</t>
  </si>
  <si>
    <t>De Trije Terpen</t>
  </si>
  <si>
    <t>Dokkum Betterwird</t>
  </si>
  <si>
    <t>Dokkum binnen de Bolwerken</t>
  </si>
  <si>
    <t>Dokkum De Woudhorne</t>
  </si>
  <si>
    <t>Dokkum Fonteinslanden</t>
  </si>
  <si>
    <t>Dokkum Fugellan</t>
  </si>
  <si>
    <t>Dokkum Hoedemakerspolder</t>
  </si>
  <si>
    <t>Dokkum Hogedijken</t>
  </si>
  <si>
    <t>Dokkum Jantjeszeepolder</t>
  </si>
  <si>
    <t>Dokkum Kooilanden</t>
  </si>
  <si>
    <t>Dokkum Noord</t>
  </si>
  <si>
    <t>Dokkum Weeshuislanden</t>
  </si>
  <si>
    <t>Dokkumer Nieuwe Zijlen</t>
  </si>
  <si>
    <t>Ee</t>
  </si>
  <si>
    <t>Engwierum</t>
  </si>
  <si>
    <t>Ferwerd</t>
  </si>
  <si>
    <t>Foudgum</t>
  </si>
  <si>
    <t>Genum</t>
  </si>
  <si>
    <t>Hallum</t>
  </si>
  <si>
    <t>Hantum</t>
  </si>
  <si>
    <t>Hantumeruitburen</t>
  </si>
  <si>
    <t>Hantumhuizen</t>
  </si>
  <si>
    <t>Hiaure</t>
  </si>
  <si>
    <t>Hogebeintum</t>
  </si>
  <si>
    <t>Holwerd</t>
  </si>
  <si>
    <t>Janum</t>
  </si>
  <si>
    <t>Jislum</t>
  </si>
  <si>
    <t>Jouswier</t>
  </si>
  <si>
    <t>Kollum</t>
  </si>
  <si>
    <t>Kollumerpomp</t>
  </si>
  <si>
    <t>Kollumerzwaag</t>
  </si>
  <si>
    <t>Lichtaard</t>
  </si>
  <si>
    <t>Lioessens</t>
  </si>
  <si>
    <t>Marrum</t>
  </si>
  <si>
    <t>Metslawier</t>
  </si>
  <si>
    <t>Moddergat</t>
  </si>
  <si>
    <t>Morra</t>
  </si>
  <si>
    <t>Munnekezijl</t>
  </si>
  <si>
    <t>Niawier</t>
  </si>
  <si>
    <t>Oosternijkerk</t>
  </si>
  <si>
    <t>Oostmahorn</t>
  </si>
  <si>
    <t>Oostrum</t>
  </si>
  <si>
    <t>Oudwoude</t>
  </si>
  <si>
    <t>Paesens</t>
  </si>
  <si>
    <t>Raard</t>
  </si>
  <si>
    <t>Reitsum</t>
  </si>
  <si>
    <t>Ternaard</t>
  </si>
  <si>
    <t>Triemen</t>
  </si>
  <si>
    <t>Veenklooster</t>
  </si>
  <si>
    <t>Verspreide huizen Anjum</t>
  </si>
  <si>
    <t>Verspreide huizen Birdaard</t>
  </si>
  <si>
    <t>Verspreide huizen Blija</t>
  </si>
  <si>
    <t>Verspreide huizen Brantgum</t>
  </si>
  <si>
    <t>Verspreide huizen Burum</t>
  </si>
  <si>
    <t>Verspreide huizen Ee</t>
  </si>
  <si>
    <t>Verspreide huizen Engwierum</t>
  </si>
  <si>
    <t>Verspreide huizen Ferwerd</t>
  </si>
  <si>
    <t>Verspreide huizen Hallum</t>
  </si>
  <si>
    <t>Verspreide huizen Hantum</t>
  </si>
  <si>
    <t>Verspreide huizen Hantumhuizen</t>
  </si>
  <si>
    <t>Verspreide huizen Holwerd</t>
  </si>
  <si>
    <t>Verspreide huizen Kollum</t>
  </si>
  <si>
    <t>Verspreide huizen Kollumerpomp</t>
  </si>
  <si>
    <t>Verspreide huizen Kollumerzwaag</t>
  </si>
  <si>
    <t>Verspreide huizen Lioessens</t>
  </si>
  <si>
    <t>Verspreide huizen Marrum-Westernijkerk</t>
  </si>
  <si>
    <t>Verspreide huizen Metslawier</t>
  </si>
  <si>
    <t>Verspreide huizen Moddergat</t>
  </si>
  <si>
    <t>Verspreide huizen Morra</t>
  </si>
  <si>
    <t>Verspreide huizen Munnekezijl</t>
  </si>
  <si>
    <t>Verspreide huizen Niawier</t>
  </si>
  <si>
    <t>Verspreide huizen Oosternijkerk</t>
  </si>
  <si>
    <t>Verspreide huizen Oostrum</t>
  </si>
  <si>
    <t>Verspreide huizen Oudwoude</t>
  </si>
  <si>
    <t>Verspreide huizen Paesens</t>
  </si>
  <si>
    <t>Verspreide huizen Ternaard</t>
  </si>
  <si>
    <t>Verspreide huizen Wanswerd</t>
  </si>
  <si>
    <t>Verspreide huizen Warfstermolen</t>
  </si>
  <si>
    <t>Verspreide huizen Westergeest</t>
  </si>
  <si>
    <t>Verspreide huizen Wierum</t>
  </si>
  <si>
    <t>Waaxens</t>
  </si>
  <si>
    <t>Wanswerd</t>
  </si>
  <si>
    <t>Warfstermolen</t>
  </si>
  <si>
    <t>Westergeest</t>
  </si>
  <si>
    <t>Wetsens</t>
  </si>
  <si>
    <t>Wierum</t>
  </si>
  <si>
    <t>Zwagerbosch</t>
  </si>
  <si>
    <t>Colijnsplaat</t>
  </si>
  <si>
    <t>Geersdijk</t>
  </si>
  <si>
    <t>Kamperland</t>
  </si>
  <si>
    <t>Kats</t>
  </si>
  <si>
    <t>Kortgene-Dorp</t>
  </si>
  <si>
    <t>Kortgene-Oost</t>
  </si>
  <si>
    <t>Recreatiegebied Kamperland</t>
  </si>
  <si>
    <t>Verspreide huizen Colijnsplaat</t>
  </si>
  <si>
    <t>Verspreide huizen Geersdijk</t>
  </si>
  <si>
    <t>Verspreide huizen Kamperland</t>
  </si>
  <si>
    <t>Verspreide huizen Kats</t>
  </si>
  <si>
    <t>Verspreide huizen Kortgene</t>
  </si>
  <si>
    <t>Verspreide huizen Wissenkerke</t>
  </si>
  <si>
    <t>Wissenkerke</t>
  </si>
  <si>
    <t>Buitengebied Roden Noord</t>
  </si>
  <si>
    <t>Buitengebied Roden West</t>
  </si>
  <si>
    <t>Buitengebied Roden Zuid</t>
  </si>
  <si>
    <t>Een</t>
  </si>
  <si>
    <t>Foxwolde</t>
  </si>
  <si>
    <t>Industrieterrein Roden</t>
  </si>
  <si>
    <t>Langelo</t>
  </si>
  <si>
    <t>Leutingewolde</t>
  </si>
  <si>
    <t>Lieveren</t>
  </si>
  <si>
    <t>Nietap</t>
  </si>
  <si>
    <t>Nieuw-Roden</t>
  </si>
  <si>
    <t>Norg</t>
  </si>
  <si>
    <t>Peest</t>
  </si>
  <si>
    <t>Peize</t>
  </si>
  <si>
    <t>Peizermade</t>
  </si>
  <si>
    <t>Roden</t>
  </si>
  <si>
    <t>Roden West</t>
  </si>
  <si>
    <t>Roderesch</t>
  </si>
  <si>
    <t>Roderwolde</t>
  </si>
  <si>
    <t>Sandebuur</t>
  </si>
  <si>
    <t>Veenhuizen</t>
  </si>
  <si>
    <t>Verspreide huizen Een</t>
  </si>
  <si>
    <t>Verspreide huizen Een-West</t>
  </si>
  <si>
    <t>Verspreide huizen Huis ter Heide</t>
  </si>
  <si>
    <t>Verspreide huizen Langelo</t>
  </si>
  <si>
    <t>Verspreide huizen Norg</t>
  </si>
  <si>
    <t>Verspreide huizen Peest</t>
  </si>
  <si>
    <t>Verspreide huizen Peize Noord</t>
  </si>
  <si>
    <t>Verspreide huizen Veenhuizen</t>
  </si>
  <si>
    <t>Verspreide huizen Westervelde</t>
  </si>
  <si>
    <t>Verspreide huizen Zuidvelde</t>
  </si>
  <si>
    <t>Westervelde</t>
  </si>
  <si>
    <t>Zuidvelde</t>
  </si>
  <si>
    <t>Bant-bedrijventerrein</t>
  </si>
  <si>
    <t>Bant-landelijk gebied</t>
  </si>
  <si>
    <t>Bant-woonkern</t>
  </si>
  <si>
    <t>Creil-bedrijventerrein</t>
  </si>
  <si>
    <t>Creil-landelijk gebied</t>
  </si>
  <si>
    <t>Creil-woonkern</t>
  </si>
  <si>
    <t>Emmeloord-Bedrijventerrein A6</t>
  </si>
  <si>
    <t>Emmeloord-Bedrijventerrein de Munt</t>
  </si>
  <si>
    <t>Emmeloord-Bedrijventerrein Nagelerweg</t>
  </si>
  <si>
    <t>Emmeloord-Centrum-Bos en Gaard</t>
  </si>
  <si>
    <t>Emmeloord-Centrum-Centrum Oost</t>
  </si>
  <si>
    <t>Emmeloord-Centrum-Centrum West</t>
  </si>
  <si>
    <t>Emmeloord-Centrum-Tussen Gracht en Vaart</t>
  </si>
  <si>
    <t>Emmeloord-de Erven</t>
  </si>
  <si>
    <t>Emmeloord-de Zuidert</t>
  </si>
  <si>
    <t>Emmeloord-Emmelhage-Boswonen</t>
  </si>
  <si>
    <t>Emmeloord-Emmelhage-Waterwonen/Polderwonen</t>
  </si>
  <si>
    <t>Emmeloord-Espelervaart-Bergenbuurt</t>
  </si>
  <si>
    <t>Emmeloord-Espelervaart-Espelervaart West</t>
  </si>
  <si>
    <t>Emmeloord-Espelervaart-Rivierenbuurt</t>
  </si>
  <si>
    <t>Emmeloord-landelijk gebied</t>
  </si>
  <si>
    <t>Emmeloord-Revelsant-Noord</t>
  </si>
  <si>
    <t>Emmeloord-Revelsant-Zuid</t>
  </si>
  <si>
    <t>Emmeloord-Waterland</t>
  </si>
  <si>
    <t>Ens-bedrijventerrein</t>
  </si>
  <si>
    <t>Ens-landelijk gebied</t>
  </si>
  <si>
    <t>Ens-woonkern</t>
  </si>
  <si>
    <t>Espel-bedrijventerrein</t>
  </si>
  <si>
    <t>Espel-landelijk gebied</t>
  </si>
  <si>
    <t>Espel-woonkern</t>
  </si>
  <si>
    <t>Kraggenburg-bedrijventerrein</t>
  </si>
  <si>
    <t>Kraggenburg-landelijk gebied</t>
  </si>
  <si>
    <t>Kraggenburg-woonkern</t>
  </si>
  <si>
    <t>Luttelgeest-landelijk gebied</t>
  </si>
  <si>
    <t>Luttelgeest-woonkern</t>
  </si>
  <si>
    <t>Marknesse-bedrijventerrein</t>
  </si>
  <si>
    <t>Marknesse-landelijk gebied</t>
  </si>
  <si>
    <t>Marknesse-woonkern</t>
  </si>
  <si>
    <t>Nagele-bedrijventerrein</t>
  </si>
  <si>
    <t>Nagele-landelijk gebied</t>
  </si>
  <si>
    <t>Nagele-woonkern</t>
  </si>
  <si>
    <t>Rutten-bedrijventerrein</t>
  </si>
  <si>
    <t>Rutten-landelijk gebied</t>
  </si>
  <si>
    <t>Rutten-woonkern</t>
  </si>
  <si>
    <t>Schokland-woonkern</t>
  </si>
  <si>
    <t>Tollebeek-bedrijventerrein</t>
  </si>
  <si>
    <t>Tollebeek-landelijk gebied</t>
  </si>
  <si>
    <t>Tollebeek-woonkern</t>
  </si>
  <si>
    <t>Dorpskern</t>
  </si>
  <si>
    <t>Eeneind</t>
  </si>
  <si>
    <t>Gerwen</t>
  </si>
  <si>
    <t>Nederwetten</t>
  </si>
  <si>
    <t>Nuenen-Noord</t>
  </si>
  <si>
    <t>Nuenen-Oost</t>
  </si>
  <si>
    <t>Nuenen-Zuid</t>
  </si>
  <si>
    <t>Verspreide huizen Boord, Opwetten</t>
  </si>
  <si>
    <t>Verspreide huizen Gerwen</t>
  </si>
  <si>
    <t>Verspreide huizen Nederwetten</t>
  </si>
  <si>
    <t>Verspreide huizen ten zuidoosten van Nuenen</t>
  </si>
  <si>
    <t>Elspeet</t>
  </si>
  <si>
    <t>Hulshorst</t>
  </si>
  <si>
    <t>Nunspeet-Oost</t>
  </si>
  <si>
    <t>Nunspeet-West</t>
  </si>
  <si>
    <t>Nunspeet-Zuid</t>
  </si>
  <si>
    <t>Verspreide huizen bosgebied Hulshorst</t>
  </si>
  <si>
    <t>Verspreide huizen bosgebied Nunspeet</t>
  </si>
  <si>
    <t>Verspreide huizen bosgebied Vierhouten</t>
  </si>
  <si>
    <t>Verspreide huizen Elspeet en omgeving</t>
  </si>
  <si>
    <t>Verspreide huizen Elspeetse Bos</t>
  </si>
  <si>
    <t>Verspreide huizen Hulshorst</t>
  </si>
  <si>
    <t>Verspreide huizen Zuiderzeeland Hulshorst</t>
  </si>
  <si>
    <t>Verspreide huizen Zuiderzeeland Nunspeet</t>
  </si>
  <si>
    <t>Vierhouten</t>
  </si>
  <si>
    <t>De Morsebel</t>
  </si>
  <si>
    <t>Haaswijk-Oost</t>
  </si>
  <si>
    <t>Haaswijk-West</t>
  </si>
  <si>
    <t>Oranje Nassau</t>
  </si>
  <si>
    <t>Poelgeest</t>
  </si>
  <si>
    <t>Voscuyl</t>
  </si>
  <si>
    <t>De Notel</t>
  </si>
  <si>
    <t>Industrieterrein De Stad</t>
  </si>
  <si>
    <t>Middelbeers</t>
  </si>
  <si>
    <t>Oirschot Noordoost</t>
  </si>
  <si>
    <t>Oirschot-Centrum</t>
  </si>
  <si>
    <t>Oostelbeers</t>
  </si>
  <si>
    <t>Snepseind en Bijsterveld</t>
  </si>
  <si>
    <t>Spoordonk</t>
  </si>
  <si>
    <t>Straten met Moleneind</t>
  </si>
  <si>
    <t>Verspreide huizen Middelbeers</t>
  </si>
  <si>
    <t>Verspreide huizen Noord en De Mortelen</t>
  </si>
  <si>
    <t>Verspreide huizen Oostelbeers</t>
  </si>
  <si>
    <t>Verspreide huizen Spoordonk</t>
  </si>
  <si>
    <t>Verspreide huizen Westelbeers</t>
  </si>
  <si>
    <t>Verspreide huizen Zuid-Oirschotse Heide</t>
  </si>
  <si>
    <t>Heukelom</t>
  </si>
  <si>
    <t>Beerta-Centrum</t>
  </si>
  <si>
    <t>Beerta-Centrum-West</t>
  </si>
  <si>
    <t>Beerta-Nieuwbouw</t>
  </si>
  <si>
    <t>Drieborg-Centrum</t>
  </si>
  <si>
    <t>Eexta</t>
  </si>
  <si>
    <t>Eexta-Zuid</t>
  </si>
  <si>
    <t>Ekamp</t>
  </si>
  <si>
    <t>Finsterwolde Ganzedijk</t>
  </si>
  <si>
    <t>Finsterwolde Hardenberg</t>
  </si>
  <si>
    <t>Finsterwolde nieuwbouw</t>
  </si>
  <si>
    <t>Finsterwolde-Centrum</t>
  </si>
  <si>
    <t>Hamrikkerweg</t>
  </si>
  <si>
    <t>Heiligerlee</t>
  </si>
  <si>
    <t>Meerland</t>
  </si>
  <si>
    <t>Midwolda</t>
  </si>
  <si>
    <t>Napels</t>
  </si>
  <si>
    <t>Niesoord</t>
  </si>
  <si>
    <t>Nieuw-Beerta</t>
  </si>
  <si>
    <t>Nieuweschans De Bron</t>
  </si>
  <si>
    <t>Nieuweschans Nieuwbouw</t>
  </si>
  <si>
    <t>Nieuweschans-Centrum</t>
  </si>
  <si>
    <t>Nieuweweg</t>
  </si>
  <si>
    <t>Nieuwolda</t>
  </si>
  <si>
    <t>Nieuw-Scheemda</t>
  </si>
  <si>
    <t>Oosteind</t>
  </si>
  <si>
    <t>Oostwold</t>
  </si>
  <si>
    <t>Scheemda</t>
  </si>
  <si>
    <t>Scheemdermeer</t>
  </si>
  <si>
    <t>Scheemderzwaag</t>
  </si>
  <si>
    <t>'t Waar</t>
  </si>
  <si>
    <t>Udesweg-Zuid</t>
  </si>
  <si>
    <t>Verspreide huizen Beerta</t>
  </si>
  <si>
    <t>Verspreide huizen Drieborg</t>
  </si>
  <si>
    <t>Verspreide huizen Finsterwolde</t>
  </si>
  <si>
    <t>Verspreide huizen Midwolda</t>
  </si>
  <si>
    <t>Verspreide huizen Nieuwolda</t>
  </si>
  <si>
    <t>Verspreide huizen ten noorden van Westerlee</t>
  </si>
  <si>
    <t>Verspreide huizen ten zuiden van Westerlee</t>
  </si>
  <si>
    <t>Verspreide huizen Winschoten</t>
  </si>
  <si>
    <t>Westerlee</t>
  </si>
  <si>
    <t>Winschoten-Bomenbuurt</t>
  </si>
  <si>
    <t>Winschoten-Centrum</t>
  </si>
  <si>
    <t>Winschoten-Grintweg</t>
  </si>
  <si>
    <t>Winschoten-industriegebied</t>
  </si>
  <si>
    <t>Winschoten-Noord</t>
  </si>
  <si>
    <t>Winschoten-Sint Vitusholt-Lanengebied</t>
  </si>
  <si>
    <t>Winschoten-Zuid</t>
  </si>
  <si>
    <t>Zuiderpolder</t>
  </si>
  <si>
    <t>Bovenstreek</t>
  </si>
  <si>
    <t>Broekdijk</t>
  </si>
  <si>
    <t>Eekt</t>
  </si>
  <si>
    <t>Hattemerbroek</t>
  </si>
  <si>
    <t>Oosterwolde</t>
  </si>
  <si>
    <t>Verspreide huizen Duivendans</t>
  </si>
  <si>
    <t>Verspreide huizen Hattemerbroekse Heide</t>
  </si>
  <si>
    <t>Verspreide huizen Heide Hoek</t>
  </si>
  <si>
    <t>Verspreide huizen heide 't Loo</t>
  </si>
  <si>
    <t>Verspreide huizen Noordeinde</t>
  </si>
  <si>
    <t>Verspreide huizen Oldebroek</t>
  </si>
  <si>
    <t>Verspreide huizen Oldebroekse Heide</t>
  </si>
  <si>
    <t>Verspreide huizen Oosterwolde</t>
  </si>
  <si>
    <t>Verspreide huizen polder Hattemerbroek</t>
  </si>
  <si>
    <t>Verspreide huizen polder Oldebroek</t>
  </si>
  <si>
    <t>Verspreide huizen 't Loo</t>
  </si>
  <si>
    <t>Verspreide huizen Wezep</t>
  </si>
  <si>
    <t>Verspreide huizen Wezepse Heide</t>
  </si>
  <si>
    <t>Wezep-Centrum</t>
  </si>
  <si>
    <t>Wezep-Noord</t>
  </si>
  <si>
    <t>Wezep-Oost</t>
  </si>
  <si>
    <t>Wezep-West</t>
  </si>
  <si>
    <t>Bekspring</t>
  </si>
  <si>
    <t>De Essen</t>
  </si>
  <si>
    <t>De Graven Es</t>
  </si>
  <si>
    <t>De Meijbree</t>
  </si>
  <si>
    <t>De Thij</t>
  </si>
  <si>
    <t>Eekte-Hazewinkel</t>
  </si>
  <si>
    <t>Glinde-Hooiland</t>
  </si>
  <si>
    <t>Haerbroek-Scholtenhoek</t>
  </si>
  <si>
    <t>Hanzepoort</t>
  </si>
  <si>
    <t>Het Hulsbeek</t>
  </si>
  <si>
    <t>Het Inslag-De Kleies</t>
  </si>
  <si>
    <t>Jufferbeek</t>
  </si>
  <si>
    <t>Zuid-Berghuizen</t>
  </si>
  <si>
    <t>Boerhaar Kern</t>
  </si>
  <si>
    <t>Boskamp Kern</t>
  </si>
  <si>
    <t>Buitengebied Boerhaar</t>
  </si>
  <si>
    <t>Buitengebied Boskamp</t>
  </si>
  <si>
    <t>Buitengebied Den Nul</t>
  </si>
  <si>
    <t>Buitengebied Olst</t>
  </si>
  <si>
    <t>Buitengebied Wesepe</t>
  </si>
  <si>
    <t>Buitengebied Wijhe</t>
  </si>
  <si>
    <t>Den Nul Kern</t>
  </si>
  <si>
    <t>Eikelhof</t>
  </si>
  <si>
    <t>Elshof</t>
  </si>
  <si>
    <t>Herxen</t>
  </si>
  <si>
    <t>Kortrick en Zonnekamp</t>
  </si>
  <si>
    <t>Krijtenberg en Noorder Koeslag</t>
  </si>
  <si>
    <t>Middel</t>
  </si>
  <si>
    <t>Olst Centrum-Oost</t>
  </si>
  <si>
    <t>Olst Centrum-West</t>
  </si>
  <si>
    <t>Peperkamp en De Enk</t>
  </si>
  <si>
    <t>Stationswijk en Industrieweg</t>
  </si>
  <si>
    <t>Welsum</t>
  </si>
  <si>
    <t>Wesepe Kern</t>
  </si>
  <si>
    <t>Wijhe Centrum</t>
  </si>
  <si>
    <t>Buurtschap Archem</t>
  </si>
  <si>
    <t>Buurtschap Arrien</t>
  </si>
  <si>
    <t>Buurtschap Arrienveld</t>
  </si>
  <si>
    <t>Buurtschap Beerze</t>
  </si>
  <si>
    <t>Buurtschap Beerzerveld</t>
  </si>
  <si>
    <t>Buurtschap Besthmen</t>
  </si>
  <si>
    <t>Buurtschap Dalmsholte</t>
  </si>
  <si>
    <t>Buurtschap Eerde</t>
  </si>
  <si>
    <t>Buurtschap Emsland</t>
  </si>
  <si>
    <t>Buurtschap Giethmen</t>
  </si>
  <si>
    <t>Buurtschap Junne</t>
  </si>
  <si>
    <t>Buurtschap Lemele</t>
  </si>
  <si>
    <t>Buurtschap Ommen ten zuiden van de Vecht</t>
  </si>
  <si>
    <t>Buurtschap Ommerbos-Ommerkanaal</t>
  </si>
  <si>
    <t>Buurtschap Ommeres</t>
  </si>
  <si>
    <t>Buurtschap Ommerschans</t>
  </si>
  <si>
    <t>Buurtschap Ommerveld</t>
  </si>
  <si>
    <t>Buurtschap Stegeren</t>
  </si>
  <si>
    <t>Buurtschap Stegerveld</t>
  </si>
  <si>
    <t>Buurtschap Varsen</t>
  </si>
  <si>
    <t>Buurtschap Vilsteren</t>
  </si>
  <si>
    <t>Buurtschap Vinkenbuurt</t>
  </si>
  <si>
    <t>Buurtschap Witharen</t>
  </si>
  <si>
    <t>Buurtschap Zeesse</t>
  </si>
  <si>
    <t>Kern Beerzerveld</t>
  </si>
  <si>
    <t>Kern Kloosterdijk</t>
  </si>
  <si>
    <t>Kern Lemele</t>
  </si>
  <si>
    <t>Kern Ommen - Alteveer Bedrijven</t>
  </si>
  <si>
    <t>Kern Ommen - Alteveer Voorzieningen</t>
  </si>
  <si>
    <t>Kern Ommen - Alteveer wonen 1-4</t>
  </si>
  <si>
    <t>Kern Ommen - Alteveer Wonen 5-6</t>
  </si>
  <si>
    <t>Kern Ommen - Centrum</t>
  </si>
  <si>
    <t>Kern Ommen - Dante noord</t>
  </si>
  <si>
    <t>Kern Ommen - Dante zuid</t>
  </si>
  <si>
    <t>Kern Ommen - Havengebied</t>
  </si>
  <si>
    <t>Kern Ommen - Industrieterrein</t>
  </si>
  <si>
    <t>Kern Ommen - Laarakkers</t>
  </si>
  <si>
    <t>Kern Ommen - Rotbrink</t>
  </si>
  <si>
    <t>Kern Ommen - sportpark Westbroek</t>
  </si>
  <si>
    <t>Kern Ommen - Strangen</t>
  </si>
  <si>
    <t>Kern Ommen - Vlierlanden</t>
  </si>
  <si>
    <t>Kern Ommen - Zeeheldenbuurt - Lodderholt</t>
  </si>
  <si>
    <t>Kern Ommen - Zuid - ten noorden v spoor</t>
  </si>
  <si>
    <t>Kern Ommen - Zuid - ten zuiden v spoor</t>
  </si>
  <si>
    <t>Kern Vilsteren</t>
  </si>
  <si>
    <t>Kern Witharen</t>
  </si>
  <si>
    <t>Banninghof</t>
  </si>
  <si>
    <t>Bebouwde kom Harreveld</t>
  </si>
  <si>
    <t>Bebouwde kom Lievelde</t>
  </si>
  <si>
    <t>Bebouwde kom Vragender</t>
  </si>
  <si>
    <t>Bebouwde kom Zieuwent</t>
  </si>
  <si>
    <t>Bebowde kom Marienvelde</t>
  </si>
  <si>
    <t>Bedrijventerrein Brandemat</t>
  </si>
  <si>
    <t>Binnenstad Groenlo</t>
  </si>
  <si>
    <t>Buitengebied Groenlo</t>
  </si>
  <si>
    <t>Buitengebied Harreveld</t>
  </si>
  <si>
    <t>Buitengebied Lichtenvoorde</t>
  </si>
  <si>
    <t>Buitengebied Lievelde</t>
  </si>
  <si>
    <t>Buitengebied Marienvelde</t>
  </si>
  <si>
    <t>Buitengebied Vragender</t>
  </si>
  <si>
    <t>Buitengebied Zieuwent</t>
  </si>
  <si>
    <t>De Kamp Zuid</t>
  </si>
  <si>
    <t>Den Esch</t>
  </si>
  <si>
    <t>Flierbeek</t>
  </si>
  <si>
    <t>Groenlo-Zuid</t>
  </si>
  <si>
    <t>hartreize</t>
  </si>
  <si>
    <t>Het Blik</t>
  </si>
  <si>
    <t>Hooiland</t>
  </si>
  <si>
    <t>Industrieterrein Laarberg</t>
  </si>
  <si>
    <t>IndustrieterreinDen Sliem</t>
  </si>
  <si>
    <t>Lindebrook</t>
  </si>
  <si>
    <t>Marveld</t>
  </si>
  <si>
    <t>Nieuwe Kamp</t>
  </si>
  <si>
    <t>Noordrand</t>
  </si>
  <si>
    <t>Noord-West</t>
  </si>
  <si>
    <t>Oosteres</t>
  </si>
  <si>
    <t>Oude Kamp</t>
  </si>
  <si>
    <t>Papendijk</t>
  </si>
  <si>
    <t>Schatberg</t>
  </si>
  <si>
    <t>Veld Oost</t>
  </si>
  <si>
    <t>Veld West</t>
  </si>
  <si>
    <t>Bosgebied Dorst</t>
  </si>
  <si>
    <t>Bosgebied-Oosterhout</t>
  </si>
  <si>
    <t>Buitengebied Den Hout</t>
  </si>
  <si>
    <t>Buitengebied Dorst-Zuid</t>
  </si>
  <si>
    <t>Buitengebied-Oosteind-Zuid</t>
  </si>
  <si>
    <t>Dammenbuurt</t>
  </si>
  <si>
    <t>De Warande</t>
  </si>
  <si>
    <t>Den Hout</t>
  </si>
  <si>
    <t>Donkenbuurt</t>
  </si>
  <si>
    <t>Dorst</t>
  </si>
  <si>
    <t>Industrieterrein Heikant</t>
  </si>
  <si>
    <t>Industrieterrein Statendam</t>
  </si>
  <si>
    <t>Industrieterrein Vijf Eiken</t>
  </si>
  <si>
    <t>Industrieterrein Weststad-Noord</t>
  </si>
  <si>
    <t>Industrieterrein Weststad-Zuid</t>
  </si>
  <si>
    <t>Kanaleneiland</t>
  </si>
  <si>
    <t>Larenbuurt</t>
  </si>
  <si>
    <t>Leijsenakkers</t>
  </si>
  <si>
    <t>Natuurkundigenbuurt</t>
  </si>
  <si>
    <t>Oranjepolder</t>
  </si>
  <si>
    <t>Oud-West</t>
  </si>
  <si>
    <t>Paterserf</t>
  </si>
  <si>
    <t>Slotjes-Midden</t>
  </si>
  <si>
    <t>Slotjes-Oost</t>
  </si>
  <si>
    <t>Slotjes-West</t>
  </si>
  <si>
    <t>Steenoven</t>
  </si>
  <si>
    <t>Vrachelen-Noord</t>
  </si>
  <si>
    <t>Vrachelen-Noordwest</t>
  </si>
  <si>
    <t>Vrachelen-Zuidoost</t>
  </si>
  <si>
    <t>Vrachelen-Zuidwest</t>
  </si>
  <si>
    <t>Willemspolder</t>
  </si>
  <si>
    <t>Appelscha-Bruggelaan</t>
  </si>
  <si>
    <t>Appelscha-Buitengebied</t>
  </si>
  <si>
    <t>Appelscha-De Valouwe</t>
  </si>
  <si>
    <t>Appelscha-Drentseweg</t>
  </si>
  <si>
    <t>Appelscha-Midden Oost</t>
  </si>
  <si>
    <t>Appelscha-Midden West</t>
  </si>
  <si>
    <t>Appelscha-Noord</t>
  </si>
  <si>
    <t>Appelscha-Steegdenhal</t>
  </si>
  <si>
    <t>Appelscha-Toogwijk</t>
  </si>
  <si>
    <t>Appelscha-Vaart</t>
  </si>
  <si>
    <t>Appelscha-Van Emstweg</t>
  </si>
  <si>
    <t>Donkerbroek-Buitengebied</t>
  </si>
  <si>
    <t>Donkerbroek-Noord</t>
  </si>
  <si>
    <t>Donkerbroek-Zuid</t>
  </si>
  <si>
    <t>Elsloo</t>
  </si>
  <si>
    <t>Elsloo-Buitengebied</t>
  </si>
  <si>
    <t>Fochteloo</t>
  </si>
  <si>
    <t>Fochteloo-Buitengebied</t>
  </si>
  <si>
    <t>Haule</t>
  </si>
  <si>
    <t>Haule-Buitengebied</t>
  </si>
  <si>
    <t>Haulerwijk-Bruïneweg</t>
  </si>
  <si>
    <t>Haulerwijk-Buitengebied</t>
  </si>
  <si>
    <t>Haulerwijk-Hoofdweg</t>
  </si>
  <si>
    <t>Haulerwijk-Industrie</t>
  </si>
  <si>
    <t>Haulerwijk-Noord-Oost</t>
  </si>
  <si>
    <t>Haulerwijk-Noord-West</t>
  </si>
  <si>
    <t>Haulerwijk-Oosterwoldseweg</t>
  </si>
  <si>
    <t>Haulerwijk-Sinnehiem</t>
  </si>
  <si>
    <t>Langedijke</t>
  </si>
  <si>
    <t>Langedijke-Buitengebied</t>
  </si>
  <si>
    <t>Makkinga</t>
  </si>
  <si>
    <t>Makkinga-Buitengebied</t>
  </si>
  <si>
    <t>Nijeberkoop</t>
  </si>
  <si>
    <t>Nijeberkoop-Buitengebied</t>
  </si>
  <si>
    <t>Oldeberkoop-Buitengebied</t>
  </si>
  <si>
    <t>Oldeberkoop-Oost</t>
  </si>
  <si>
    <t>Oldeberkoop-West</t>
  </si>
  <si>
    <t>Oosterwolde-Biezenkamp</t>
  </si>
  <si>
    <t>Oosterwolde-Buitengebied</t>
  </si>
  <si>
    <t>Oosterwolde-Centrum-Noord-Oost</t>
  </si>
  <si>
    <t>Oosterwolde-Centrum-Noord-West</t>
  </si>
  <si>
    <t>Oosterwolde-Centrum-Zuid-Oost</t>
  </si>
  <si>
    <t>Oosterwolde-Duistereweg</t>
  </si>
  <si>
    <t>Oosterwolde-Haerenkwartier</t>
  </si>
  <si>
    <t>Oosterwolde-Hieming</t>
  </si>
  <si>
    <t>Oosterwolde-Industrie</t>
  </si>
  <si>
    <t>Oosterwolde-Iris</t>
  </si>
  <si>
    <t>Oosterwolde-Maden</t>
  </si>
  <si>
    <t>Oosterwolde-Noord-Oost</t>
  </si>
  <si>
    <t>Oosterwolde-Prandinga</t>
  </si>
  <si>
    <t>Oosterwolde-Schottelenburg</t>
  </si>
  <si>
    <t>Oosterwolde-Slatten</t>
  </si>
  <si>
    <t>Oosterwolde-Snellingerdijk</t>
  </si>
  <si>
    <t>Oosterwolde-Weemeweg</t>
  </si>
  <si>
    <t>Oosterwolde-Zuid</t>
  </si>
  <si>
    <t>Ravenswoud</t>
  </si>
  <si>
    <t>Ravenswoud-Buitengebied</t>
  </si>
  <si>
    <t>Waskemeer</t>
  </si>
  <si>
    <t>Waskemeer-Buitengebied</t>
  </si>
  <si>
    <t>De Haal en De Heul en Noordeinde</t>
  </si>
  <si>
    <t>Kerkbuurt</t>
  </si>
  <si>
    <t>Kerkstraat</t>
  </si>
  <si>
    <t>Gouwe</t>
  </si>
  <si>
    <t>Bakkeveen-Buitengebied</t>
  </si>
  <si>
    <t>Bakkeveen-Centrum</t>
  </si>
  <si>
    <t>Bakkeveen-De Kampen</t>
  </si>
  <si>
    <t>Beetsterzwaag-Buitengebied</t>
  </si>
  <si>
    <t>Beetsterzwaag-Centrum</t>
  </si>
  <si>
    <t>Beetsterzwaag-Hup strjitten</t>
  </si>
  <si>
    <t>Beetsterzwaag-Merkelân</t>
  </si>
  <si>
    <t>Beetsterzwaag-Olterterp</t>
  </si>
  <si>
    <t>Beetsterzwaag-Roekebosk</t>
  </si>
  <si>
    <t>Beetsterzwaag-Singels</t>
  </si>
  <si>
    <t>Beetsterzwaag-Skeakel</t>
  </si>
  <si>
    <t>Beetsterzwaag-Talant</t>
  </si>
  <si>
    <t>Frieschepalen-Buitengebied</t>
  </si>
  <si>
    <t>Frieschepalen-Kom</t>
  </si>
  <si>
    <t>Gorredijk-Bloemenwijk</t>
  </si>
  <si>
    <t>Gorredijk-Buitengebied</t>
  </si>
  <si>
    <t>Gorredijk-Centrum</t>
  </si>
  <si>
    <t>Gorredijk-De Kromten</t>
  </si>
  <si>
    <t>Gorredijk-Groene Long</t>
  </si>
  <si>
    <t>Gorredijk-IJ buurt</t>
  </si>
  <si>
    <t>Gorredijk-Loevestein</t>
  </si>
  <si>
    <t>Gorredijk-Miente</t>
  </si>
  <si>
    <t>Hemrik-Buitengebied</t>
  </si>
  <si>
    <t>Hemrik-Kom</t>
  </si>
  <si>
    <t>Jonkerslân-Buitengebied</t>
  </si>
  <si>
    <t>Jonkerslân-Kom</t>
  </si>
  <si>
    <t>Langezwaag-Buitengebied</t>
  </si>
  <si>
    <t>Langezwaag-Kom</t>
  </si>
  <si>
    <t>Lippenhuizen-Buitengebied</t>
  </si>
  <si>
    <t>Lippenhuizen-Kom</t>
  </si>
  <si>
    <t>Luxwoude-Buitengebied</t>
  </si>
  <si>
    <t>Luxwoude-Kom</t>
  </si>
  <si>
    <t>Nij Beets-Buitengebied</t>
  </si>
  <si>
    <t>Nij Beets-Kom</t>
  </si>
  <si>
    <t>Siegerswoude-Buitengebied</t>
  </si>
  <si>
    <t>Siegerswoude-Kom</t>
  </si>
  <si>
    <t>Terwispel-Buitengebied</t>
  </si>
  <si>
    <t>Terwispel-Kom</t>
  </si>
  <si>
    <t>Tijnje-Buitengebied</t>
  </si>
  <si>
    <t>Tijnje-Kom</t>
  </si>
  <si>
    <t>Ureterp-Buitengebied</t>
  </si>
  <si>
    <t>Ureterp-Buorfinne</t>
  </si>
  <si>
    <t>Ureterp-Centrum</t>
  </si>
  <si>
    <t>Ureterp-De Ekers</t>
  </si>
  <si>
    <t>Ureterp-Drachten-Azeven</t>
  </si>
  <si>
    <t>Ureterp-Fûgelliet</t>
  </si>
  <si>
    <t>Ureterp-Gilden</t>
  </si>
  <si>
    <t>Wijnjewoude-Buitengebied-Kleine Groningen</t>
  </si>
  <si>
    <t>Wijnjewoude-Centrum</t>
  </si>
  <si>
    <t>Wijnjewoude-Gentiaan</t>
  </si>
  <si>
    <t>Amsteleind</t>
  </si>
  <si>
    <t>Beethovengaarde en Lisztgaarde</t>
  </si>
  <si>
    <t>Berghem-Noord</t>
  </si>
  <si>
    <t>Berghemseweg-Zuid</t>
  </si>
  <si>
    <t>Berghem-Zuid</t>
  </si>
  <si>
    <t>Buitengebied De Tuinlangel</t>
  </si>
  <si>
    <t>Buitengebied De Waarden</t>
  </si>
  <si>
    <t>Buitengebied Deursen en Dennenburg</t>
  </si>
  <si>
    <t>Buitengebied Duurendseind</t>
  </si>
  <si>
    <t>Buitengebied Gement</t>
  </si>
  <si>
    <t>Buitengebied Harense Broek</t>
  </si>
  <si>
    <t>Buitengebied Herpen</t>
  </si>
  <si>
    <t>Buitengebied het Laag Heemaal</t>
  </si>
  <si>
    <t>Buitengebied Lith</t>
  </si>
  <si>
    <t>Buitengebied Lithoijen</t>
  </si>
  <si>
    <t>Buitengebied Maasakker</t>
  </si>
  <si>
    <t>Buitengebied Oijen</t>
  </si>
  <si>
    <t>Buitengebied Ossekampen</t>
  </si>
  <si>
    <t>Buitengebied Ravenstein en Huisseling</t>
  </si>
  <si>
    <t>Buitengebied Stijbeemden</t>
  </si>
  <si>
    <t>Buitengebied Teeffelen</t>
  </si>
  <si>
    <t>Buitengebied ten noorden van Geffen</t>
  </si>
  <si>
    <t>Buitengebied ten oosten van Geffen</t>
  </si>
  <si>
    <t>Buitengebied Voorste en Achterste Heide</t>
  </si>
  <si>
    <t>Danenhoef</t>
  </si>
  <si>
    <t>De Bulk</t>
  </si>
  <si>
    <t>De Geer</t>
  </si>
  <si>
    <t>De Haag</t>
  </si>
  <si>
    <t>De Horzak</t>
  </si>
  <si>
    <t>De Kolk, Schonenberg en De Weem</t>
  </si>
  <si>
    <t>De Lithse Ham</t>
  </si>
  <si>
    <t>De Tillaard en De Elzen</t>
  </si>
  <si>
    <t>De Winkel</t>
  </si>
  <si>
    <t>Demen</t>
  </si>
  <si>
    <t>Deursen en Dennenburg</t>
  </si>
  <si>
    <t>Dieden</t>
  </si>
  <si>
    <t>Elzenburg</t>
  </si>
  <si>
    <t>Euterpelaan-Noord</t>
  </si>
  <si>
    <t>Frankenbeemd</t>
  </si>
  <si>
    <t>Geffen</t>
  </si>
  <si>
    <t>Geffense Bosjes</t>
  </si>
  <si>
    <t>Haren</t>
  </si>
  <si>
    <t>Heihoek</t>
  </si>
  <si>
    <t>Herpen</t>
  </si>
  <si>
    <t>Hertogenbuurt</t>
  </si>
  <si>
    <t>Het Woud</t>
  </si>
  <si>
    <t>Hoefeind</t>
  </si>
  <si>
    <t>Hooimeer</t>
  </si>
  <si>
    <t>Huisseling</t>
  </si>
  <si>
    <t>Keent</t>
  </si>
  <si>
    <t>Kessel</t>
  </si>
  <si>
    <t>Klein Mikkeldonk</t>
  </si>
  <si>
    <t>Koolwijk en Bossen</t>
  </si>
  <si>
    <t>Kortfoort</t>
  </si>
  <si>
    <t>Landweer</t>
  </si>
  <si>
    <t>Langendonk</t>
  </si>
  <si>
    <t>Lith</t>
  </si>
  <si>
    <t>Lithoijen</t>
  </si>
  <si>
    <t>Lockaert</t>
  </si>
  <si>
    <t>Loovelt</t>
  </si>
  <si>
    <t>Macharen</t>
  </si>
  <si>
    <t>Maren</t>
  </si>
  <si>
    <t>Maren-Kessel</t>
  </si>
  <si>
    <t>Meerdijk</t>
  </si>
  <si>
    <t>Megen</t>
  </si>
  <si>
    <t>Mettegeupel</t>
  </si>
  <si>
    <t>Moleneind</t>
  </si>
  <si>
    <t>Neerlangel</t>
  </si>
  <si>
    <t>Neerloon</t>
  </si>
  <si>
    <t>Oijen</t>
  </si>
  <si>
    <t>Oorlogsheldenbuurt</t>
  </si>
  <si>
    <t>Oranjebuurt I en Ruivert</t>
  </si>
  <si>
    <t>Oranjebuurt II</t>
  </si>
  <si>
    <t>Overlangel</t>
  </si>
  <si>
    <t>Ravenstein</t>
  </si>
  <si>
    <t>Roofvogelbuurt</t>
  </si>
  <si>
    <t>Runrot en Papendijk</t>
  </si>
  <si>
    <t>Rusheuvel</t>
  </si>
  <si>
    <t>Schadewijk Noord-Oost</t>
  </si>
  <si>
    <t>Schalkskamp</t>
  </si>
  <si>
    <t>'t Wild</t>
  </si>
  <si>
    <t>Teeffelen</t>
  </si>
  <si>
    <t>Van Hogendorplaan-West</t>
  </si>
  <si>
    <t>Verzetsheldenbuurt I</t>
  </si>
  <si>
    <t>Verzetsheldenbuurt II</t>
  </si>
  <si>
    <t>Vierwinden</t>
  </si>
  <si>
    <t>Vlashoek</t>
  </si>
  <si>
    <t>Vondellaan-Zuid</t>
  </si>
  <si>
    <t>Vorstengraf</t>
  </si>
  <si>
    <t>Wagenaarstraat en omgeving</t>
  </si>
  <si>
    <t>Willibrordusweg-Oost</t>
  </si>
  <si>
    <t>Willibrordusweg-West</t>
  </si>
  <si>
    <t>Witte Hoef</t>
  </si>
  <si>
    <t>Zeeheldenbuurt I</t>
  </si>
  <si>
    <t>Zeeheldenbuurt II</t>
  </si>
  <si>
    <t>Breedenbroek</t>
  </si>
  <si>
    <t>Etten</t>
  </si>
  <si>
    <t>Gendringen</t>
  </si>
  <si>
    <t>Heelweg</t>
  </si>
  <si>
    <t>Megchelen</t>
  </si>
  <si>
    <t>Milt en Wieken</t>
  </si>
  <si>
    <t>Netterden</t>
  </si>
  <si>
    <t>Nieuwdorp Bontebrug</t>
  </si>
  <si>
    <t>Silvolde</t>
  </si>
  <si>
    <t>Sinderen</t>
  </si>
  <si>
    <t>Terborg</t>
  </si>
  <si>
    <t>Terborg-Oost</t>
  </si>
  <si>
    <t>Ulft-Centrum en Ulft-Oost</t>
  </si>
  <si>
    <t>Ulft-Noord</t>
  </si>
  <si>
    <t>Ulft-West</t>
  </si>
  <si>
    <t>Varsselder en Veldhunten</t>
  </si>
  <si>
    <t>Varsseveld</t>
  </si>
  <si>
    <t>Verspreide huizen Breedenbroek</t>
  </si>
  <si>
    <t>Verspreide huizen Etten</t>
  </si>
  <si>
    <t>Verspreide huizen Gendringen</t>
  </si>
  <si>
    <t>Verspreide huizen Heelweg</t>
  </si>
  <si>
    <t>Verspreide huizen Megchelen</t>
  </si>
  <si>
    <t>Verspreide huizen Netterden</t>
  </si>
  <si>
    <t>Verspreide huizen Silvolde</t>
  </si>
  <si>
    <t>Verspreide huizen Sinderen</t>
  </si>
  <si>
    <t>Verspreide huizen Terborg en Heuven</t>
  </si>
  <si>
    <t>Verspreide huizen Ulft</t>
  </si>
  <si>
    <t>Verspreide huizen Varsselder</t>
  </si>
  <si>
    <t>Verspreide huizen Varsseveld</t>
  </si>
  <si>
    <t>Verspreide huizen Voorst</t>
  </si>
  <si>
    <t>Verspreide huizen Westendorp</t>
  </si>
  <si>
    <t>Westendorp</t>
  </si>
  <si>
    <t>Duivendrecht</t>
  </si>
  <si>
    <t>Industriegebied Amstel</t>
  </si>
  <si>
    <t>Ouderkerk aan de Amstel</t>
  </si>
  <si>
    <t>Verspreide huizen in de Bullewijker polder</t>
  </si>
  <si>
    <t>Verspreide huizen in de Duivendrechtsche polder</t>
  </si>
  <si>
    <t>Verspreide huizen in de Rondehoeppolder</t>
  </si>
  <si>
    <t>Verspreide huizen langs De Bullewijk en De Hole</t>
  </si>
  <si>
    <t>Brede dijk</t>
  </si>
  <si>
    <t>de Noort syde</t>
  </si>
  <si>
    <t>Diemerbroek</t>
  </si>
  <si>
    <t>Groenbuffer noord</t>
  </si>
  <si>
    <t>Hekendorpse buurt</t>
  </si>
  <si>
    <t>Hoenkoopse buurt</t>
  </si>
  <si>
    <t>Kern Hekendorp</t>
  </si>
  <si>
    <t>Kern Hoenkoop</t>
  </si>
  <si>
    <t>Kern Oudewater</t>
  </si>
  <si>
    <t>Kern Papekop</t>
  </si>
  <si>
    <t>Klein Hekendorp</t>
  </si>
  <si>
    <t>Klein Hekendorp buitengebied</t>
  </si>
  <si>
    <t>Markveld</t>
  </si>
  <si>
    <t>Ruige weide</t>
  </si>
  <si>
    <t>Snelrewaard</t>
  </si>
  <si>
    <t>Tappersheul</t>
  </si>
  <si>
    <t>Bedrijventerrein Andelst Oost</t>
  </si>
  <si>
    <t>Breekenhof</t>
  </si>
  <si>
    <t>Buitengebied Andelst</t>
  </si>
  <si>
    <t>Buitengebied de Danenberg</t>
  </si>
  <si>
    <t>Buitengebied De Meilanden</t>
  </si>
  <si>
    <t>Buitengebied Driel Keulse Kamp-GrietenKamp-Leedjes</t>
  </si>
  <si>
    <t>Buitengebied Driel Noordhoek en Boltweg</t>
  </si>
  <si>
    <t>Buitengebied Elst Oost</t>
  </si>
  <si>
    <t>Buitengebied Hemmen</t>
  </si>
  <si>
    <t>Buitengebied Herveld Zuid</t>
  </si>
  <si>
    <t>Buitengebied Herveldse Veld</t>
  </si>
  <si>
    <t>Buitengebied Heteren Boterhoek-Weerbroek</t>
  </si>
  <si>
    <t>Buitengebied Heteren Uylenburg</t>
  </si>
  <si>
    <t>Buitengebied Hollanderbroek</t>
  </si>
  <si>
    <t>Buitengebied Homoet</t>
  </si>
  <si>
    <t>Buitengebied Lakemond</t>
  </si>
  <si>
    <t>Buitengebied Oosterhout oost</t>
  </si>
  <si>
    <t>Buitengebied Oosterhout West</t>
  </si>
  <si>
    <t>Buitengebied Randwijk</t>
  </si>
  <si>
    <t>Buitengebied Valburg Zuid</t>
  </si>
  <si>
    <t>Buitengebied Zetten Oost</t>
  </si>
  <si>
    <t>Buitengebied Zetten West</t>
  </si>
  <si>
    <t>De Aam</t>
  </si>
  <si>
    <t>De Brieneshof-De Pas</t>
  </si>
  <si>
    <t>De Haantjes-Vogelbuurt</t>
  </si>
  <si>
    <t>de Helster</t>
  </si>
  <si>
    <t>de Kist</t>
  </si>
  <si>
    <t>De Rietgraaf</t>
  </si>
  <si>
    <t>De Schalm</t>
  </si>
  <si>
    <t>De Weem</t>
  </si>
  <si>
    <t>de Wuurde</t>
  </si>
  <si>
    <t>de Zuiling</t>
  </si>
  <si>
    <t>Eimeren</t>
  </si>
  <si>
    <t>Elst Centrum Noordzijde</t>
  </si>
  <si>
    <t>Elst centrum Zuidzijde</t>
  </si>
  <si>
    <t>Eshof</t>
  </si>
  <si>
    <t>Hollanderbroek</t>
  </si>
  <si>
    <t>Huyekamp</t>
  </si>
  <si>
    <t>Indoornik</t>
  </si>
  <si>
    <t>Kern Andelst</t>
  </si>
  <si>
    <t>Kern Driel</t>
  </si>
  <si>
    <t>Kern Hemmen</t>
  </si>
  <si>
    <t>Kern Herveld</t>
  </si>
  <si>
    <t>Kern Herveld Zuid</t>
  </si>
  <si>
    <t>Kern Heteren</t>
  </si>
  <si>
    <t>Kern Oosterhout</t>
  </si>
  <si>
    <t>Kern Randwijk</t>
  </si>
  <si>
    <t>Kern Slijk-Ewijk</t>
  </si>
  <si>
    <t>Kern Valburg</t>
  </si>
  <si>
    <t>Kersenbongerd</t>
  </si>
  <si>
    <t>Lanenbuurt</t>
  </si>
  <si>
    <t>Liefkenshoek</t>
  </si>
  <si>
    <t>Lingebuurt</t>
  </si>
  <si>
    <t>Lynden</t>
  </si>
  <si>
    <t>Melkweide</t>
  </si>
  <si>
    <t>Merm</t>
  </si>
  <si>
    <t>Molenberg</t>
  </si>
  <si>
    <t>Molenzicht</t>
  </si>
  <si>
    <t>Oldenhof</t>
  </si>
  <si>
    <t>Omg. Binnenstraat-Stenenkamerstraat</t>
  </si>
  <si>
    <t>Omg. Julianaweg</t>
  </si>
  <si>
    <t>omg. Reuvenkamp</t>
  </si>
  <si>
    <t>Omg. Sterappel, Loohof en Zetten Zuid</t>
  </si>
  <si>
    <t>Omg. Vluchtheuvellaan</t>
  </si>
  <si>
    <t>Omgeving Oude Bemmelseweg</t>
  </si>
  <si>
    <t>Poort van Midden-Gelderland Noord 1/2/3</t>
  </si>
  <si>
    <t>Poort van Midden-Gelderland Zuid (Heterenkum)</t>
  </si>
  <si>
    <t>Reeth</t>
  </si>
  <si>
    <t>Rieshout</t>
  </si>
  <si>
    <t>Steding</t>
  </si>
  <si>
    <t>Tergouw</t>
  </si>
  <si>
    <t>Uiterwaarden Andelst</t>
  </si>
  <si>
    <t>Uiterwaarden Driel</t>
  </si>
  <si>
    <t>Uiterwaarden Heteren</t>
  </si>
  <si>
    <t>Uiterwaarden Loenense butenpolder</t>
  </si>
  <si>
    <t>Uiterwaarden Oosterhoutsche Waarden</t>
  </si>
  <si>
    <t>Uiterwaarden Randwijk</t>
  </si>
  <si>
    <t>Vierslag</t>
  </si>
  <si>
    <t>Vosbergen</t>
  </si>
  <si>
    <t>Westeraam, Centrale zone</t>
  </si>
  <si>
    <t>Wolferen</t>
  </si>
  <si>
    <t>Zetten Centrum</t>
  </si>
  <si>
    <t>Zetten Noord-Magdalena</t>
  </si>
  <si>
    <t>Zetten NoordWest</t>
  </si>
  <si>
    <t>Baarlo</t>
  </si>
  <si>
    <t>Beringe</t>
  </si>
  <si>
    <t>Bong</t>
  </si>
  <si>
    <t>Egchel</t>
  </si>
  <si>
    <t>Grashoek</t>
  </si>
  <si>
    <t>Groeze</t>
  </si>
  <si>
    <t>Helden</t>
  </si>
  <si>
    <t>Hout en Oijen</t>
  </si>
  <si>
    <t>Kesseleik</t>
  </si>
  <si>
    <t>Keup</t>
  </si>
  <si>
    <t>Kievitsheide</t>
  </si>
  <si>
    <t>Koningslust</t>
  </si>
  <si>
    <t>Maasbree</t>
  </si>
  <si>
    <t>Meijel</t>
  </si>
  <si>
    <t>Onder-Eindt-Zandberg</t>
  </si>
  <si>
    <t>Panningen</t>
  </si>
  <si>
    <t>Roggelsedijk</t>
  </si>
  <si>
    <t>Soeterbeek</t>
  </si>
  <si>
    <t>Verspreide huizen Berg en Nederweerterdijk</t>
  </si>
  <si>
    <t>Verspreide huizen Katsberg en Witdonk</t>
  </si>
  <si>
    <t>Verspreide huizen Kessel</t>
  </si>
  <si>
    <t>Verspreide huizen Kesseleik</t>
  </si>
  <si>
    <t>Verspreide huizen Molenbaan en Vieruitersten</t>
  </si>
  <si>
    <t>Verspreide huizen op Den Hert</t>
  </si>
  <si>
    <t>Verspreide huizen Steenoven en Langstraat</t>
  </si>
  <si>
    <t>Verspreide huizen ten noorden van Provinciale weg</t>
  </si>
  <si>
    <t>Verspreide huizen ten zuiden van Baarlo</t>
  </si>
  <si>
    <t>Verspreide huizen ten zuiden van Provinciale weg</t>
  </si>
  <si>
    <t>Vliegert</t>
  </si>
  <si>
    <t>Vosberg-Loo</t>
  </si>
  <si>
    <t>Zelen-Hub</t>
  </si>
  <si>
    <t>Boven-Pekela</t>
  </si>
  <si>
    <t>Nieuwe Pekela</t>
  </si>
  <si>
    <t>Oude Pekela</t>
  </si>
  <si>
    <t>Verspreide huizen Nieuwe Pekela</t>
  </si>
  <si>
    <t>Verspreide huizen Oude Pekela</t>
  </si>
  <si>
    <t>Achter het Raadhuis</t>
  </si>
  <si>
    <t>Ackerswoude</t>
  </si>
  <si>
    <t>Buitengebied Nootdorp</t>
  </si>
  <si>
    <t>De Boezem</t>
  </si>
  <si>
    <t>De Venen Centrum</t>
  </si>
  <si>
    <t>De Venen Oost</t>
  </si>
  <si>
    <t>Emerald Centrum</t>
  </si>
  <si>
    <t>Emerald Noord</t>
  </si>
  <si>
    <t>Emerald Zuid</t>
  </si>
  <si>
    <t>Keijzershof Boszoom</t>
  </si>
  <si>
    <t>Keijzershof Eilanden</t>
  </si>
  <si>
    <t>Keijzershof Erven</t>
  </si>
  <si>
    <t>Klapwijk</t>
  </si>
  <si>
    <t>Koningshof</t>
  </si>
  <si>
    <t>Noordpolder Delfgauw</t>
  </si>
  <si>
    <t>Noordpolder Pijnacker</t>
  </si>
  <si>
    <t>Oud-Delfgauw</t>
  </si>
  <si>
    <t>Pijnacker Noord</t>
  </si>
  <si>
    <t>Pijnacker Oost</t>
  </si>
  <si>
    <t>Pijnacker-Centrum/Dorp</t>
  </si>
  <si>
    <t>Zuidpolder Delfgauw</t>
  </si>
  <si>
    <t>Zuidpolder Oude Leede</t>
  </si>
  <si>
    <t>Afrika</t>
  </si>
  <si>
    <t>Amerika</t>
  </si>
  <si>
    <t>Azië</t>
  </si>
  <si>
    <t>Baanstee en omgeving</t>
  </si>
  <si>
    <t>De Graeffweg en omgeving</t>
  </si>
  <si>
    <t>De Koog</t>
  </si>
  <si>
    <t>Dwarsgouw</t>
  </si>
  <si>
    <t>Europa</t>
  </si>
  <si>
    <t>Golfterrein en verspreide bebouwing</t>
  </si>
  <si>
    <t>Gors-Noord</t>
  </si>
  <si>
    <t>Gors-Zuid</t>
  </si>
  <si>
    <t>Hazepolder</t>
  </si>
  <si>
    <t>Maten- en Zuivelbuurt</t>
  </si>
  <si>
    <t>Molenkoog</t>
  </si>
  <si>
    <t>Overlanderstraat en omgeving</t>
  </si>
  <si>
    <t>Overwhere-Noord</t>
  </si>
  <si>
    <t>Overwhere-Zuid</t>
  </si>
  <si>
    <t>Purmerbos en verspreide bebouwing</t>
  </si>
  <si>
    <t>Purmer-Zuid/Noord</t>
  </si>
  <si>
    <t>Purmer-Zuid/Zuid</t>
  </si>
  <si>
    <t>Wagenweg</t>
  </si>
  <si>
    <t>Werktuigenbuurt</t>
  </si>
  <si>
    <t>Wheermolen-Oost</t>
  </si>
  <si>
    <t>Wheermolen-West</t>
  </si>
  <si>
    <t>Koudhoorn</t>
  </si>
  <si>
    <t>Putten-Centrum</t>
  </si>
  <si>
    <t>Putten-Noord</t>
  </si>
  <si>
    <t>Putten-Stationsstraat industriegebied</t>
  </si>
  <si>
    <t>Putten-Zuid-Oost</t>
  </si>
  <si>
    <t>Putten-Zuid-West</t>
  </si>
  <si>
    <t>Verspreide huizen Gerven</t>
  </si>
  <si>
    <t>Verspreide huizen Hell en Diermen</t>
  </si>
  <si>
    <t>Verspreide huizen Huinen en Halvinkhuizen</t>
  </si>
  <si>
    <t>Verspreide huizen Krachtighuizen en omgeving</t>
  </si>
  <si>
    <t>Verspreide huizen Norden, Bijsteren en Hoef</t>
  </si>
  <si>
    <t>Verspreide huizen Nulde</t>
  </si>
  <si>
    <t>Blankenfoort</t>
  </si>
  <si>
    <t>Blekkerhoek</t>
  </si>
  <si>
    <t>Broekland Kern</t>
  </si>
  <si>
    <t>Buitengebied Broekland</t>
  </si>
  <si>
    <t>Buitengebied Heeten</t>
  </si>
  <si>
    <t>Buitengebied Heino</t>
  </si>
  <si>
    <t>Buitengebied Laag Zuthem</t>
  </si>
  <si>
    <t>Buitengebied Lierderholthuis</t>
  </si>
  <si>
    <t>Buitengebied Luttenberg</t>
  </si>
  <si>
    <t>Buitengebied Mariënheem</t>
  </si>
  <si>
    <t>Buitengebied Nieuw Heeten</t>
  </si>
  <si>
    <t>Buitengebied Raalte</t>
  </si>
  <si>
    <t>De Enk</t>
  </si>
  <si>
    <t>De Hees</t>
  </si>
  <si>
    <t>De Olykampen</t>
  </si>
  <si>
    <t>De Vloedkampen</t>
  </si>
  <si>
    <t>De Zegge</t>
  </si>
  <si>
    <t>Drostenkamp</t>
  </si>
  <si>
    <t>Franciscushof</t>
  </si>
  <si>
    <t>Hartkamp</t>
  </si>
  <si>
    <t>Heeten Kern</t>
  </si>
  <si>
    <t>Heino Centrum</t>
  </si>
  <si>
    <t>Heino Zuid</t>
  </si>
  <si>
    <t>Het Overstigt</t>
  </si>
  <si>
    <t>Het Raan Oost</t>
  </si>
  <si>
    <t>Het Raan West</t>
  </si>
  <si>
    <t>Kiezebos</t>
  </si>
  <si>
    <t>Laag Zuthem Kern</t>
  </si>
  <si>
    <t>Langkamp</t>
  </si>
  <si>
    <t>Lierderholthuis Kern</t>
  </si>
  <si>
    <t>Luttenberg Kern</t>
  </si>
  <si>
    <t>Mariënheem Kern</t>
  </si>
  <si>
    <t>Nieuw Heeten Kern</t>
  </si>
  <si>
    <t>Raalte Centrum</t>
  </si>
  <si>
    <t>Salland</t>
  </si>
  <si>
    <t>Tijenraan</t>
  </si>
  <si>
    <t>Hansweert - Kern</t>
  </si>
  <si>
    <t>Hansweert - Tramper</t>
  </si>
  <si>
    <t>Krabbendijke - Kern</t>
  </si>
  <si>
    <t>Krabbendijke - Oostpolder</t>
  </si>
  <si>
    <t>Krabbendijke - Rozeboom</t>
  </si>
  <si>
    <t>Krabbendijke - Zuidweg</t>
  </si>
  <si>
    <t>Kruiningen - Kern</t>
  </si>
  <si>
    <t>Kruiningen - Kruseveer</t>
  </si>
  <si>
    <t>Kruiningen - Nishoek</t>
  </si>
  <si>
    <t>Kruiningen - Zandweg</t>
  </si>
  <si>
    <t>Oostdijk</t>
  </si>
  <si>
    <t>Rilland - Bath</t>
  </si>
  <si>
    <t>Rilland - De Poort</t>
  </si>
  <si>
    <t>Rilland - Kern</t>
  </si>
  <si>
    <t>Rilland - Werfkampen</t>
  </si>
  <si>
    <t>Rilland- Stationsbuurt</t>
  </si>
  <si>
    <t>Verspreide huizen Hansweert</t>
  </si>
  <si>
    <t>Verspreide huizen Krabbendijke</t>
  </si>
  <si>
    <t>Verspreide huizen Kruiningen</t>
  </si>
  <si>
    <t>Verspreide huizen Oostdijk</t>
  </si>
  <si>
    <t>Verspreide huizen Rilland</t>
  </si>
  <si>
    <t>Verspreide huizen Waarde</t>
  </si>
  <si>
    <t>Verspreide huizen Yerseke</t>
  </si>
  <si>
    <t>Yerseke - Kern</t>
  </si>
  <si>
    <t>Yerseke - Molenpolder/Olzendepolder</t>
  </si>
  <si>
    <t>Yerseke - Steehof</t>
  </si>
  <si>
    <t>Yerseke - West</t>
  </si>
  <si>
    <t>Aan de Beek</t>
  </si>
  <si>
    <t>Bakkershaag</t>
  </si>
  <si>
    <t>Bato's Wijk</t>
  </si>
  <si>
    <t>Beelaertslaan</t>
  </si>
  <si>
    <t>Bilderberg</t>
  </si>
  <si>
    <t>Boschhoeve</t>
  </si>
  <si>
    <t>Cardanuslaan</t>
  </si>
  <si>
    <t>Clusterwoningen</t>
  </si>
  <si>
    <t>De Buunderkamp</t>
  </si>
  <si>
    <t>De Dreijen</t>
  </si>
  <si>
    <t>De Stichting</t>
  </si>
  <si>
    <t>Dennenkamp</t>
  </si>
  <si>
    <t>Doorwerth Zuid</t>
  </si>
  <si>
    <t>Doorwerthse Bossen</t>
  </si>
  <si>
    <t>Doorwerthse Waarden</t>
  </si>
  <si>
    <t>Doorwerthsestraat</t>
  </si>
  <si>
    <t>Dreyeroord</t>
  </si>
  <si>
    <t>Duitsekampweg</t>
  </si>
  <si>
    <t>Fluitersmaat</t>
  </si>
  <si>
    <t>Gelria</t>
  </si>
  <si>
    <t>Grunsfoort</t>
  </si>
  <si>
    <t>Heidestein</t>
  </si>
  <si>
    <t>Hemelse Berg</t>
  </si>
  <si>
    <t>Het Hazeleger</t>
  </si>
  <si>
    <t>Heveadorp</t>
  </si>
  <si>
    <t>Hogenkamp</t>
  </si>
  <si>
    <t>Hoog Doorwerth</t>
  </si>
  <si>
    <t>Hunneschans - Valckeniersbossen</t>
  </si>
  <si>
    <t>Jufferswaard</t>
  </si>
  <si>
    <t>Kamperdijk</t>
  </si>
  <si>
    <t>Keijenberg</t>
  </si>
  <si>
    <t>Kievitsdel</t>
  </si>
  <si>
    <t>Lawijckerhof</t>
  </si>
  <si>
    <t>Onder de Bomen</t>
  </si>
  <si>
    <t>Oosterbeekse Waarden</t>
  </si>
  <si>
    <t>Quadenoord</t>
  </si>
  <si>
    <t>Reijers-Camp</t>
  </si>
  <si>
    <t>Renkum Centrum</t>
  </si>
  <si>
    <t>Renkumse Heide</t>
  </si>
  <si>
    <t>Schaapsdrift</t>
  </si>
  <si>
    <t>Stenenkruis</t>
  </si>
  <si>
    <t>Talud</t>
  </si>
  <si>
    <t>Vosdal</t>
  </si>
  <si>
    <t>Wodanswoud</t>
  </si>
  <si>
    <t>Wolfhezerbeek</t>
  </si>
  <si>
    <t>Buitengebied ten noorden van Reusel</t>
  </si>
  <si>
    <t>Buitengebied ten zuiden van Reusel</t>
  </si>
  <si>
    <t>De Voort en Achterste Heikant</t>
  </si>
  <si>
    <t>Hooge Mierde</t>
  </si>
  <si>
    <t>Hulsel</t>
  </si>
  <si>
    <t>Lage Mierde</t>
  </si>
  <si>
    <t>Reusel</t>
  </si>
  <si>
    <t>Verspreide huizen Hooge Mierde</t>
  </si>
  <si>
    <t>Verspreide huizen Hulsel</t>
  </si>
  <si>
    <t>Verspreide huizen Lage Mierde</t>
  </si>
  <si>
    <t>Voorste Heikant en Weijereind</t>
  </si>
  <si>
    <t>De Steeg</t>
  </si>
  <si>
    <t>Dieren-Noord boven spoorlijn</t>
  </si>
  <si>
    <t>Dieren-West boven spoorlijn</t>
  </si>
  <si>
    <t>Dieren-Zuid beneden spoorlijn</t>
  </si>
  <si>
    <t>Ellecom</t>
  </si>
  <si>
    <t>Laag-Soeren</t>
  </si>
  <si>
    <t>Rheden-West ten westen van Oranjeweg en Haverweg</t>
  </si>
  <si>
    <t>Spankeren</t>
  </si>
  <si>
    <t>Velp-Noord boven spoorlijn</t>
  </si>
  <si>
    <t>Velp-Zuid beneden spoorlijn</t>
  </si>
  <si>
    <t>Velp-Zuid ten zuiden van Waterstraat</t>
  </si>
  <si>
    <t>Verspreide huizen bosgebied De Steeg</t>
  </si>
  <si>
    <t>Verspreide huizen bosgebied Dieren</t>
  </si>
  <si>
    <t>Verspreide huizen bosgebied Ellecom</t>
  </si>
  <si>
    <t>Verspreide huizen bosgebied Laag Soeren</t>
  </si>
  <si>
    <t>Verspreide huizen bosgebied Rheden</t>
  </si>
  <si>
    <t>Verspreide huizen Fraterwaard en Beimerwaard</t>
  </si>
  <si>
    <t>Verspreide huizen Havikerwaard en Middachten</t>
  </si>
  <si>
    <t>Verspreide huizen Rheden</t>
  </si>
  <si>
    <t>Verspreide huizen Spankeren</t>
  </si>
  <si>
    <t>Verspreide huizen Velp-Noordoost</t>
  </si>
  <si>
    <t>Verspreide huizen Velp-Zuidoost</t>
  </si>
  <si>
    <t>Achterberg</t>
  </si>
  <si>
    <t>Achterberg West</t>
  </si>
  <si>
    <t>Binnenveld</t>
  </si>
  <si>
    <t>Bruine Eng</t>
  </si>
  <si>
    <t>Cunera</t>
  </si>
  <si>
    <t>De Vordel</t>
  </si>
  <si>
    <t>Domineesberg</t>
  </si>
  <si>
    <t>Donderberg</t>
  </si>
  <si>
    <t>Elst Centrum</t>
  </si>
  <si>
    <t>Elst West</t>
  </si>
  <si>
    <t>Grebbeberg</t>
  </si>
  <si>
    <t>Grebbekwartier Noord</t>
  </si>
  <si>
    <t>Grebbekwartier Zuid</t>
  </si>
  <si>
    <t>Helling Bergweg</t>
  </si>
  <si>
    <t>Het Bosje</t>
  </si>
  <si>
    <t>Heuvelrug Elst</t>
  </si>
  <si>
    <t>Heuvelrug Rhenen</t>
  </si>
  <si>
    <t>Koerheuvel</t>
  </si>
  <si>
    <t>Prattenburg</t>
  </si>
  <si>
    <t>Randzone</t>
  </si>
  <si>
    <t>Remmerden</t>
  </si>
  <si>
    <t>Rhenen Binnenstad</t>
  </si>
  <si>
    <t>Rhenen Hoog</t>
  </si>
  <si>
    <t>Rhenendael</t>
  </si>
  <si>
    <t>Uiterwaarden Elst</t>
  </si>
  <si>
    <t>Uiterwaarden Rhenen</t>
  </si>
  <si>
    <t>Veeneind</t>
  </si>
  <si>
    <t>Bolnes</t>
  </si>
  <si>
    <t>Cornelisland</t>
  </si>
  <si>
    <t>Donkersloot</t>
  </si>
  <si>
    <t>Drievliet</t>
  </si>
  <si>
    <t>Rijsoord</t>
  </si>
  <si>
    <t>Slikkerveer</t>
  </si>
  <si>
    <t>Verenambacht</t>
  </si>
  <si>
    <t>Buurtschap Beuseberg</t>
  </si>
  <si>
    <t>Buurtschap Borkeld</t>
  </si>
  <si>
    <t>Buurtschap Espelo</t>
  </si>
  <si>
    <t>Buurtschap Holterberg</t>
  </si>
  <si>
    <t>Buurtschap Holterbroek</t>
  </si>
  <si>
    <t>Buurtschap Lichtenberg</t>
  </si>
  <si>
    <t>Buurtschap Look</t>
  </si>
  <si>
    <t>Buurtschap Neerdorp</t>
  </si>
  <si>
    <t>Dannenberg</t>
  </si>
  <si>
    <t>De Beuseberg</t>
  </si>
  <si>
    <t>De Holterberg</t>
  </si>
  <si>
    <t>De Mors en Plaagslagen</t>
  </si>
  <si>
    <t>Dijkerhoek kern</t>
  </si>
  <si>
    <t>Holten ten noorden van de spoorlijn</t>
  </si>
  <si>
    <t>Holten-De Haar</t>
  </si>
  <si>
    <t>Industrieterrein de Haar</t>
  </si>
  <si>
    <t>Kern rand Noord</t>
  </si>
  <si>
    <t>Kern-Rijssen</t>
  </si>
  <si>
    <t>Liesen</t>
  </si>
  <si>
    <t>Lukensveld</t>
  </si>
  <si>
    <t>Verspreide huizen Dijkerhoek</t>
  </si>
  <si>
    <t>Verspreide huizen Ligtenberg</t>
  </si>
  <si>
    <t>Verspreide huizen Nieuwland en omgeving</t>
  </si>
  <si>
    <t>Verspreide huizen Zuidrand en omgeving</t>
  </si>
  <si>
    <t>Vletgaarsmaten</t>
  </si>
  <si>
    <t>Zomerhuisjesterrein De Borkeld</t>
  </si>
  <si>
    <t>Artiestenbuurt</t>
  </si>
  <si>
    <t>Broekpolder</t>
  </si>
  <si>
    <t>Cromvliet</t>
  </si>
  <si>
    <t>Eikelenburg</t>
  </si>
  <si>
    <t>Elsenburg</t>
  </si>
  <si>
    <t>Haantje</t>
  </si>
  <si>
    <t>Hoekpolder</t>
  </si>
  <si>
    <t>Hoornwijck</t>
  </si>
  <si>
    <t>Huis te Lande</t>
  </si>
  <si>
    <t>Kraayenburg</t>
  </si>
  <si>
    <t>Leeuwendaal</t>
  </si>
  <si>
    <t>Ministerbuurt</t>
  </si>
  <si>
    <t>Oud-Rijswijk</t>
  </si>
  <si>
    <t>Overvoorde</t>
  </si>
  <si>
    <t>Pasgeld</t>
  </si>
  <si>
    <t>Plaspoelpolder</t>
  </si>
  <si>
    <t>Presidentenbuurt</t>
  </si>
  <si>
    <t>Rembrandtkwartier</t>
  </si>
  <si>
    <t>Sion</t>
  </si>
  <si>
    <t>Stervoorde</t>
  </si>
  <si>
    <t>Strijp</t>
  </si>
  <si>
    <t>Te Werve</t>
  </si>
  <si>
    <t>Vrijenban</t>
  </si>
  <si>
    <t>Bedrijventerrein Stationsweg</t>
  </si>
  <si>
    <t>Borg</t>
  </si>
  <si>
    <t>Buitengebied Herkenbosch</t>
  </si>
  <si>
    <t>Buitengebied Melick</t>
  </si>
  <si>
    <t>Buitengebied Montfort</t>
  </si>
  <si>
    <t>Buitengebied Posterholt</t>
  </si>
  <si>
    <t>Buitengebied Sint Odiliënberg</t>
  </si>
  <si>
    <t>Buitengebied Vlodrop</t>
  </si>
  <si>
    <t>Etsberg</t>
  </si>
  <si>
    <t>Herkenbosch</t>
  </si>
  <si>
    <t>Holst</t>
  </si>
  <si>
    <t>Lerop</t>
  </si>
  <si>
    <t>Melick</t>
  </si>
  <si>
    <t>MERU</t>
  </si>
  <si>
    <t>Montfort</t>
  </si>
  <si>
    <t>Paarlo</t>
  </si>
  <si>
    <t>Posterholt</t>
  </si>
  <si>
    <t>Reewoude</t>
  </si>
  <si>
    <t>Reutje</t>
  </si>
  <si>
    <t>Rothenbach</t>
  </si>
  <si>
    <t>Sint Odiliënberg</t>
  </si>
  <si>
    <t>Varst</t>
  </si>
  <si>
    <t>Vlodrop</t>
  </si>
  <si>
    <t>Vlodrop Station</t>
  </si>
  <si>
    <t>Asenray</t>
  </si>
  <si>
    <t>Asenray buitengebied</t>
  </si>
  <si>
    <t>Asselt</t>
  </si>
  <si>
    <t>Boukoul</t>
  </si>
  <si>
    <t>De Kemp</t>
  </si>
  <si>
    <t>De Wijher en omgeving</t>
  </si>
  <si>
    <t>Groenekruisgebied</t>
  </si>
  <si>
    <t>Herten</t>
  </si>
  <si>
    <t>Hoogvonderen</t>
  </si>
  <si>
    <t>Kapel-Muggenbroek</t>
  </si>
  <si>
    <t>Kern Maasniel</t>
  </si>
  <si>
    <t>Kitskensberg</t>
  </si>
  <si>
    <t>Kitskensdal</t>
  </si>
  <si>
    <t>Leeuwen</t>
  </si>
  <si>
    <t>Maasplassen</t>
  </si>
  <si>
    <t>Martin Giessen-Bosstraat</t>
  </si>
  <si>
    <t>Merum</t>
  </si>
  <si>
    <t>Ool</t>
  </si>
  <si>
    <t>Oolder Veste</t>
  </si>
  <si>
    <t>Roermondse Veld</t>
  </si>
  <si>
    <t>Roerstreek</t>
  </si>
  <si>
    <t>Roerzicht</t>
  </si>
  <si>
    <t>Roer-Zuid</t>
  </si>
  <si>
    <t>Stadsrandzone-Noord</t>
  </si>
  <si>
    <t>Swalmen-Centrum</t>
  </si>
  <si>
    <t>Tegelarijeveld-Broekhin</t>
  </si>
  <si>
    <t>Verspreide huizen Swalmen</t>
  </si>
  <si>
    <t>Vliegeniersbuurt</t>
  </si>
  <si>
    <t>Voorstad</t>
  </si>
  <si>
    <t>Vrijveld</t>
  </si>
  <si>
    <t>Willem-Alexander</t>
  </si>
  <si>
    <t>Bakkersberg-Langendijk</t>
  </si>
  <si>
    <t>Borchwerf-Noord</t>
  </si>
  <si>
    <t>Borchwerf-Zuid</t>
  </si>
  <si>
    <t>Borteldonk</t>
  </si>
  <si>
    <t>Bovendonk</t>
  </si>
  <si>
    <t>Centrum-Nieuw</t>
  </si>
  <si>
    <t>Centrum-Oud</t>
  </si>
  <si>
    <t>De Krogten</t>
  </si>
  <si>
    <t>Ettingen</t>
  </si>
  <si>
    <t>Fatima-villapark</t>
  </si>
  <si>
    <t>Haiink</t>
  </si>
  <si>
    <t>Heerle</t>
  </si>
  <si>
    <t>Heerma van Vossstraat-Molenbeek</t>
  </si>
  <si>
    <t>Herreweg</t>
  </si>
  <si>
    <t>Hulsdonk</t>
  </si>
  <si>
    <t>Kalsdonk</t>
  </si>
  <si>
    <t>Keijenburg</t>
  </si>
  <si>
    <t>Kortendijk A</t>
  </si>
  <si>
    <t>Kortendijk C</t>
  </si>
  <si>
    <t>Kortendijk L</t>
  </si>
  <si>
    <t>Kroeven-Noordoost</t>
  </si>
  <si>
    <t>Kroeven-Noordwest</t>
  </si>
  <si>
    <t>Kroeven-Zuidoost</t>
  </si>
  <si>
    <t>Kroeven-Zuidwest</t>
  </si>
  <si>
    <t>Landerije</t>
  </si>
  <si>
    <t>Langdonk-Oost</t>
  </si>
  <si>
    <t>Langdonk-West</t>
  </si>
  <si>
    <t>Majoppeveld-Noord</t>
  </si>
  <si>
    <t>Majoppeveld-Zuid</t>
  </si>
  <si>
    <t>Minnebeek-Watermolen</t>
  </si>
  <si>
    <t>Moerstraten</t>
  </si>
  <si>
    <t>Nieuwenberg</t>
  </si>
  <si>
    <t>Nispen</t>
  </si>
  <si>
    <t>Parklaan-Hoogstraat</t>
  </si>
  <si>
    <t>Scherpdeel</t>
  </si>
  <si>
    <t>Sint Josephbuurt</t>
  </si>
  <si>
    <t>Spoorstraat-Van Coothlaan</t>
  </si>
  <si>
    <t>Tolberg-Centrum</t>
  </si>
  <si>
    <t>Tolberg-Oost</t>
  </si>
  <si>
    <t>Tolberg-West</t>
  </si>
  <si>
    <t>Verspreide huizen Heerle</t>
  </si>
  <si>
    <t>Verspreide huizen Moerstraten</t>
  </si>
  <si>
    <t>Verspreide huizen Nispen</t>
  </si>
  <si>
    <t>Verspreide huizen Wouw in het Noorden</t>
  </si>
  <si>
    <t>Verspreide huizen Wouw in het Zuiden</t>
  </si>
  <si>
    <t>Verspreide huizen Wouwse Plantage</t>
  </si>
  <si>
    <t>Vierhoeven</t>
  </si>
  <si>
    <t>Vijfhuizenberg</t>
  </si>
  <si>
    <t>Vroenhout</t>
  </si>
  <si>
    <t>Vrouwenhof</t>
  </si>
  <si>
    <t>Weihoek-Oost</t>
  </si>
  <si>
    <t>Weihoek-West</t>
  </si>
  <si>
    <t>Wouw</t>
  </si>
  <si>
    <t>Wouwse Plantage</t>
  </si>
  <si>
    <t>Afrikaanderwijk</t>
  </si>
  <si>
    <t>Agniesebuurt</t>
  </si>
  <si>
    <t>Bedrijvenpark Noord-West</t>
  </si>
  <si>
    <t>Bergpolder</t>
  </si>
  <si>
    <t>Beverwaard</t>
  </si>
  <si>
    <t>Blijdorp</t>
  </si>
  <si>
    <t>Blijdorpsepolder</t>
  </si>
  <si>
    <t>Bloemhof</t>
  </si>
  <si>
    <t>Bospolder</t>
  </si>
  <si>
    <t>Botlek</t>
  </si>
  <si>
    <t>Carnisse</t>
  </si>
  <si>
    <t>Charlois Zuidrand</t>
  </si>
  <si>
    <t>Cool</t>
  </si>
  <si>
    <t>Cs Kwartier</t>
  </si>
  <si>
    <t>Delfshaven</t>
  </si>
  <si>
    <t>Dijkzigt</t>
  </si>
  <si>
    <t>Eemhaven</t>
  </si>
  <si>
    <t>Europoort</t>
  </si>
  <si>
    <t>Feijenoord</t>
  </si>
  <si>
    <t>Groot IJsselmonde</t>
  </si>
  <si>
    <t>Heijplaat</t>
  </si>
  <si>
    <t>Het Lage Land</t>
  </si>
  <si>
    <t>Hillegersberg Noord</t>
  </si>
  <si>
    <t>Hillegersberg Zuid</t>
  </si>
  <si>
    <t>Hillesluis</t>
  </si>
  <si>
    <t>Hoogvliet Noord</t>
  </si>
  <si>
    <t>Hoogvliet Zuid</t>
  </si>
  <si>
    <t>Katendrecht</t>
  </si>
  <si>
    <t>Kleinpolder</t>
  </si>
  <si>
    <t>Kop van Zuid</t>
  </si>
  <si>
    <t>Kop van Zuid - Entrepot</t>
  </si>
  <si>
    <t>Kralingen Oost</t>
  </si>
  <si>
    <t>Kralingen West</t>
  </si>
  <si>
    <t>Kralingse Bos</t>
  </si>
  <si>
    <t>Kralingseveer</t>
  </si>
  <si>
    <t>Landzicht</t>
  </si>
  <si>
    <t>Liskwartier</t>
  </si>
  <si>
    <t>Lombardijen</t>
  </si>
  <si>
    <t>Maasvlakte</t>
  </si>
  <si>
    <t>Molenlaankwartier</t>
  </si>
  <si>
    <t>Nesselande</t>
  </si>
  <si>
    <t>Nieuw Crooswijk</t>
  </si>
  <si>
    <t>Nieuw Mathenesse</t>
  </si>
  <si>
    <t>Nieuwe Werk</t>
  </si>
  <si>
    <t>Nieuwe Westen</t>
  </si>
  <si>
    <t>Noord Kethel</t>
  </si>
  <si>
    <t>Noordereiland</t>
  </si>
  <si>
    <t>Noordzeeweg</t>
  </si>
  <si>
    <t>Ommoord</t>
  </si>
  <si>
    <t>Oosterflank</t>
  </si>
  <si>
    <t>Oud Charlois</t>
  </si>
  <si>
    <t>Oud Crooswijk</t>
  </si>
  <si>
    <t>Oud IJsselmonde</t>
  </si>
  <si>
    <t>Oud Mathenesse</t>
  </si>
  <si>
    <t>Oude Noorden</t>
  </si>
  <si>
    <t>Oude Westen</t>
  </si>
  <si>
    <t>Overschie</t>
  </si>
  <si>
    <t>Pendrecht</t>
  </si>
  <si>
    <t>Pernis</t>
  </si>
  <si>
    <t>Prinsenland</t>
  </si>
  <si>
    <t>Provenierswijk</t>
  </si>
  <si>
    <t>Rijnpoort</t>
  </si>
  <si>
    <t>Rivium</t>
  </si>
  <si>
    <t>Rozenburg</t>
  </si>
  <si>
    <t>Rubroek</t>
  </si>
  <si>
    <t>Schiebroek</t>
  </si>
  <si>
    <t>Schiemond</t>
  </si>
  <si>
    <t>Schieveen</t>
  </si>
  <si>
    <t>'s-Gravenland</t>
  </si>
  <si>
    <t>Spaanse Polder</t>
  </si>
  <si>
    <t>Spangen</t>
  </si>
  <si>
    <t>Stadsdriehoek</t>
  </si>
  <si>
    <t>Strand en Duin</t>
  </si>
  <si>
    <t>Struisenburg</t>
  </si>
  <si>
    <t>Tarwewijk</t>
  </si>
  <si>
    <t>Terbregge</t>
  </si>
  <si>
    <t>Tussendijken</t>
  </si>
  <si>
    <t>Vondelingenplaat</t>
  </si>
  <si>
    <t>Waalhaven</t>
  </si>
  <si>
    <t>Waalhaven Zuid</t>
  </si>
  <si>
    <t>Witte Dorp</t>
  </si>
  <si>
    <t>Zestienhoven</t>
  </si>
  <si>
    <t>Zevenkamp</t>
  </si>
  <si>
    <t>Zuidplein</t>
  </si>
  <si>
    <t>Verspreide huizen Imbosch en Terlet</t>
  </si>
  <si>
    <t>Bedrijventerrein De Nijverhei</t>
  </si>
  <si>
    <t>Schijf</t>
  </si>
  <si>
    <t>Sint Willebrord</t>
  </si>
  <si>
    <t>Sprundel</t>
  </si>
  <si>
    <t>Verspreide huizen Rucphen</t>
  </si>
  <si>
    <t>Verspreide huizen Schijf</t>
  </si>
  <si>
    <t>Verspreide huizen Sint Willebrord</t>
  </si>
  <si>
    <t>Verspreide huizen Sprundel</t>
  </si>
  <si>
    <t>Verspreide huizen Zegge</t>
  </si>
  <si>
    <t>Zegge</t>
  </si>
  <si>
    <t>Abbega</t>
  </si>
  <si>
    <t>Allingawier</t>
  </si>
  <si>
    <t>Arum</t>
  </si>
  <si>
    <t>Blauwhuis</t>
  </si>
  <si>
    <t>Boazum</t>
  </si>
  <si>
    <t>Bolsward binnen De Wallen</t>
  </si>
  <si>
    <t>Bolsward-Noord</t>
  </si>
  <si>
    <t>Bolsward-Noordoost</t>
  </si>
  <si>
    <t>Bolsward-Zuidoost</t>
  </si>
  <si>
    <t>Bolsward-Zuidwest</t>
  </si>
  <si>
    <t>Britswert</t>
  </si>
  <si>
    <t>Burgwerd</t>
  </si>
  <si>
    <t>Cornwerd</t>
  </si>
  <si>
    <t>De Domp</t>
  </si>
  <si>
    <t>De Rat-Cloosterkamp</t>
  </si>
  <si>
    <t>Dearsum</t>
  </si>
  <si>
    <t>Dedgum</t>
  </si>
  <si>
    <t>Duinterpen</t>
  </si>
  <si>
    <t>Easterein</t>
  </si>
  <si>
    <t>Easterwierrum</t>
  </si>
  <si>
    <t>Exmorra</t>
  </si>
  <si>
    <t>Ferwoude</t>
  </si>
  <si>
    <t>Folsgare</t>
  </si>
  <si>
    <t>Gaast</t>
  </si>
  <si>
    <t>Gaastmeer</t>
  </si>
  <si>
    <t>Gauw</t>
  </si>
  <si>
    <t>Goënga</t>
  </si>
  <si>
    <t>Greonterp</t>
  </si>
  <si>
    <t>Hartwerd</t>
  </si>
  <si>
    <t>Heeg</t>
  </si>
  <si>
    <t>Heidenschap</t>
  </si>
  <si>
    <t>Hemdijk</t>
  </si>
  <si>
    <t>Hemelum</t>
  </si>
  <si>
    <t>Het Eiland</t>
  </si>
  <si>
    <t>Hichtum</t>
  </si>
  <si>
    <t>Hidaard</t>
  </si>
  <si>
    <t>Hieslum</t>
  </si>
  <si>
    <t>Hindeloopen</t>
  </si>
  <si>
    <t>Hinnaard</t>
  </si>
  <si>
    <t>Hommerts</t>
  </si>
  <si>
    <t>Idsegahuizum</t>
  </si>
  <si>
    <t>Idzega</t>
  </si>
  <si>
    <t>Iens</t>
  </si>
  <si>
    <t>IJpecolsga</t>
  </si>
  <si>
    <t>IJsbrechtum</t>
  </si>
  <si>
    <t>Indijk</t>
  </si>
  <si>
    <t>Itens</t>
  </si>
  <si>
    <t>Jutrijp</t>
  </si>
  <si>
    <t>Kimswerd</t>
  </si>
  <si>
    <t>Kornwerderzand</t>
  </si>
  <si>
    <t>Koudum</t>
  </si>
  <si>
    <t>Koufurderrige</t>
  </si>
  <si>
    <t>Lemmerweg-Oost</t>
  </si>
  <si>
    <t>Lemmerweg-West</t>
  </si>
  <si>
    <t>Loënga</t>
  </si>
  <si>
    <t>Lollum</t>
  </si>
  <si>
    <t>Longerhouw</t>
  </si>
  <si>
    <t>Lytsewierrum</t>
  </si>
  <si>
    <t>Makkum</t>
  </si>
  <si>
    <t>Molkwerum</t>
  </si>
  <si>
    <t>Nijezijl-Roodhem</t>
  </si>
  <si>
    <t>Nijhuizum</t>
  </si>
  <si>
    <t>Nijland</t>
  </si>
  <si>
    <t>Noorderhoek I</t>
  </si>
  <si>
    <t>Noorderhoek II</t>
  </si>
  <si>
    <t>Noordoosthoek</t>
  </si>
  <si>
    <t>Offingawier</t>
  </si>
  <si>
    <t>Omgeving Leeuwarderweg en bungalowpark</t>
  </si>
  <si>
    <t>Oosthem</t>
  </si>
  <si>
    <t>Oppenhuizen</t>
  </si>
  <si>
    <t>Oud IJlst</t>
  </si>
  <si>
    <t>Parrega</t>
  </si>
  <si>
    <t>Piaam</t>
  </si>
  <si>
    <t>Pingjum</t>
  </si>
  <si>
    <t>Poppenwier</t>
  </si>
  <si>
    <t>Raerd</t>
  </si>
  <si>
    <t>Rien</t>
  </si>
  <si>
    <t>Sandfirden</t>
  </si>
  <si>
    <t>Scharl</t>
  </si>
  <si>
    <t>Scharnegoutum</t>
  </si>
  <si>
    <t>Schettens</t>
  </si>
  <si>
    <t>Schraard</t>
  </si>
  <si>
    <t>Sibrandabuorren</t>
  </si>
  <si>
    <t>Smallebrugge</t>
  </si>
  <si>
    <t>Sneek binnen de grachten</t>
  </si>
  <si>
    <t>Sperkhem en industrieterrein Houkesloot</t>
  </si>
  <si>
    <t>Stadsfenne</t>
  </si>
  <si>
    <t>Stavoren</t>
  </si>
  <si>
    <t>Tersoal</t>
  </si>
  <si>
    <t>Tinga</t>
  </si>
  <si>
    <t>Tirns</t>
  </si>
  <si>
    <t>Tjalhuizum</t>
  </si>
  <si>
    <t>Tjerkwerd</t>
  </si>
  <si>
    <t>Uitwellingerga</t>
  </si>
  <si>
    <t>Verspreide huizen Abbega</t>
  </si>
  <si>
    <t>Verspreide huizen Arum</t>
  </si>
  <si>
    <t>Verspreide huizen Boazum</t>
  </si>
  <si>
    <t>Verspreide huizen Bolsward</t>
  </si>
  <si>
    <t>Verspreide huizen Burgwerd</t>
  </si>
  <si>
    <t>Verspreide huizen Easterein</t>
  </si>
  <si>
    <t>Verspreide huizen Exmorra</t>
  </si>
  <si>
    <t>Verspreide huizen Ferwoude</t>
  </si>
  <si>
    <t>Verspreide huizen Gaast</t>
  </si>
  <si>
    <t>Verspreide huizen Gaastmeer</t>
  </si>
  <si>
    <t>Verspreide huizen Gauw</t>
  </si>
  <si>
    <t>Verspreide huizen Goënga</t>
  </si>
  <si>
    <t>Verspreide huizen Heeg</t>
  </si>
  <si>
    <t>Verspreide huizen Hemelum</t>
  </si>
  <si>
    <t>Verspreide huizen Hindeloopen</t>
  </si>
  <si>
    <t>Verspreide huizen Hommerts</t>
  </si>
  <si>
    <t>Verspreide huizen IJlst</t>
  </si>
  <si>
    <t>Verspreide huizen Jutrijp</t>
  </si>
  <si>
    <t>Verspreide huizen Kimswerd</t>
  </si>
  <si>
    <t>Verspreide huizen Koudum</t>
  </si>
  <si>
    <t>Verspreide huizen Koufurderrige</t>
  </si>
  <si>
    <t>Verspreide huizen Lollum</t>
  </si>
  <si>
    <t>Verspreide huizen Makkum</t>
  </si>
  <si>
    <t>Verspreide huizen Molkwerum</t>
  </si>
  <si>
    <t>Verspreide huizen Nijland</t>
  </si>
  <si>
    <t>Verspreide huizen Oppenhuizen</t>
  </si>
  <si>
    <t>Verspreide huizen Oudega</t>
  </si>
  <si>
    <t>Verspreide huizen Parrega</t>
  </si>
  <si>
    <t>Verspreide huizen Pingjum</t>
  </si>
  <si>
    <t>Verspreide huizen Scharnegoutum</t>
  </si>
  <si>
    <t>Verspreide huizen Schettens</t>
  </si>
  <si>
    <t>Verspreide huizen Stavoren</t>
  </si>
  <si>
    <t>Verspreide huizen Tirns</t>
  </si>
  <si>
    <t>Verspreide huizen Tjerkwerd</t>
  </si>
  <si>
    <t>Verspreide huizen Witmarsum</t>
  </si>
  <si>
    <t>Verspreide huizen Wolsum</t>
  </si>
  <si>
    <t>Verspreide huizen Wommels</t>
  </si>
  <si>
    <t>Verspreide huizen Workum</t>
  </si>
  <si>
    <t>Verspreide huizen Woudsend</t>
  </si>
  <si>
    <t>Verspreide huizen Zurich</t>
  </si>
  <si>
    <t>Verspreide huizen-Greonterp</t>
  </si>
  <si>
    <t>Verspreide huizen-Oosthem</t>
  </si>
  <si>
    <t>Waaksens</t>
  </si>
  <si>
    <t>Warns</t>
  </si>
  <si>
    <t>Westhem</t>
  </si>
  <si>
    <t>Witmarsum</t>
  </si>
  <si>
    <t>Wiuwert</t>
  </si>
  <si>
    <t>Wolsum</t>
  </si>
  <si>
    <t>Wommels</t>
  </si>
  <si>
    <t>Wons</t>
  </si>
  <si>
    <t>Workum</t>
  </si>
  <si>
    <t>Woudsend</t>
  </si>
  <si>
    <t>Zurich</t>
  </si>
  <si>
    <t>Zwetteplan</t>
  </si>
  <si>
    <t>Buitengebied Burgerbrug</t>
  </si>
  <si>
    <t>Buitengebied Callantsoog-Noord</t>
  </si>
  <si>
    <t>Buitengebied Callantsoog-Oost</t>
  </si>
  <si>
    <t>Buitengebied Dirkshorn</t>
  </si>
  <si>
    <t>Buitengebied Oudesluis</t>
  </si>
  <si>
    <t>Buitengebied Petten</t>
  </si>
  <si>
    <t>Buitengebied Schagerbrug-Noord</t>
  </si>
  <si>
    <t>Buitengebied Sint Maarten</t>
  </si>
  <si>
    <t>Buitengebied Sint Maartensbrug</t>
  </si>
  <si>
    <t>Buitengebied Sint Maartensvlotbrug</t>
  </si>
  <si>
    <t>Buitengebied 't Zand-Oost</t>
  </si>
  <si>
    <t>Buitengebied 't Zand-West</t>
  </si>
  <si>
    <t>Buitengebied Tuitjenhorn</t>
  </si>
  <si>
    <t>Buitengebied Waarland</t>
  </si>
  <si>
    <t>Buitengebied Warmenhuizen</t>
  </si>
  <si>
    <t>Burgerbrug (woonkern)</t>
  </si>
  <si>
    <t>Burgervlotbrug en Buitengebied</t>
  </si>
  <si>
    <t>Burghorn en Buitengebied</t>
  </si>
  <si>
    <t>Callantsoog (woonkern)</t>
  </si>
  <si>
    <t>De Banne en omgeving</t>
  </si>
  <si>
    <t>De Stolpen en Buitengebied</t>
  </si>
  <si>
    <t>Debbemeer-Noord</t>
  </si>
  <si>
    <t>Debbemeer-Zuid</t>
  </si>
  <si>
    <t>Dirkshorn (woonkern)</t>
  </si>
  <si>
    <t>Eenigenburg en Buitengebied</t>
  </si>
  <si>
    <t>Groeneweg-Noord</t>
  </si>
  <si>
    <t>Groeneweg-Zuid</t>
  </si>
  <si>
    <t>Groenveld en Buitengebied</t>
  </si>
  <si>
    <t>Groote Keeten, Abbestede en Buitengebied</t>
  </si>
  <si>
    <t>Hoep-Noord</t>
  </si>
  <si>
    <t>Hoep-Zuid</t>
  </si>
  <si>
    <t>Huisweid en omgeving</t>
  </si>
  <si>
    <t>Kalverdijk</t>
  </si>
  <si>
    <t>Keinse, 't Wad en Buitengebied</t>
  </si>
  <si>
    <t>Kolksluis</t>
  </si>
  <si>
    <t>Krabbendam en Buitengebied</t>
  </si>
  <si>
    <t>Lagedijk</t>
  </si>
  <si>
    <t>Muggenburg</t>
  </si>
  <si>
    <t>Muggenburg-Zuid</t>
  </si>
  <si>
    <t>Nes en Buitengebied</t>
  </si>
  <si>
    <t>Nesdijk</t>
  </si>
  <si>
    <t>Nes-Noord</t>
  </si>
  <si>
    <t>Nolmerban</t>
  </si>
  <si>
    <t>Onderzoekslocatie Petten</t>
  </si>
  <si>
    <t>Oudesluis (woonkern)</t>
  </si>
  <si>
    <t>Oudevaart-Zuid</t>
  </si>
  <si>
    <t>Pettemerduinen</t>
  </si>
  <si>
    <t>Petten-Centrum en Korfwater</t>
  </si>
  <si>
    <t>Petten-West</t>
  </si>
  <si>
    <t>Schagen-Centrum</t>
  </si>
  <si>
    <t>Schagen-Centrum-Zuid</t>
  </si>
  <si>
    <t>Schagerbrug (woonkern)</t>
  </si>
  <si>
    <t>Schelphoek</t>
  </si>
  <si>
    <t>Schoorldam</t>
  </si>
  <si>
    <t>Sint Maarten (woonkern)</t>
  </si>
  <si>
    <t>Sint Maartensbrug (woonkern)</t>
  </si>
  <si>
    <t>Sint Maartensvlotbrug (woonkern)</t>
  </si>
  <si>
    <t>Sint Maartensvlotbrug-West</t>
  </si>
  <si>
    <t>Sint Maartenszee</t>
  </si>
  <si>
    <t>Stroet</t>
  </si>
  <si>
    <t>Tuitjenhorn-Centrum en Kerkbuurt</t>
  </si>
  <si>
    <t>Tuitjenhorn-West en -Zuid</t>
  </si>
  <si>
    <t>Uyterland</t>
  </si>
  <si>
    <t>Valkkoog en Buitengebied</t>
  </si>
  <si>
    <t>Waarland (woonkern)</t>
  </si>
  <si>
    <t>Waldervaart-Noordoost</t>
  </si>
  <si>
    <t>Waldervaart-Noordwest</t>
  </si>
  <si>
    <t>Waldervaart-Zuid</t>
  </si>
  <si>
    <t>Warmenhuizen-Centrum</t>
  </si>
  <si>
    <t>Warmenhuizen-Zuid</t>
  </si>
  <si>
    <t>Witte Paal</t>
  </si>
  <si>
    <t>Zwanenwater</t>
  </si>
  <si>
    <t>Verspreide huizen ten noorden van Scherpenzeel</t>
  </si>
  <si>
    <t>Verspreide huizen ten zuiden van Scherpenzeel</t>
  </si>
  <si>
    <t>Ambachtenbuurt</t>
  </si>
  <si>
    <t>Botenbuurt</t>
  </si>
  <si>
    <t>Brandersbuurt</t>
  </si>
  <si>
    <t>De Plantage</t>
  </si>
  <si>
    <t>Distillateursbuurt</t>
  </si>
  <si>
    <t>Fabribuurt</t>
  </si>
  <si>
    <t>Frankenland</t>
  </si>
  <si>
    <t>Groenoord-Noord</t>
  </si>
  <si>
    <t>Groenoord-Zuid</t>
  </si>
  <si>
    <t>Haverschmidtkwartier</t>
  </si>
  <si>
    <t>Hollandiabuurt</t>
  </si>
  <si>
    <t>Kethel-dorp</t>
  </si>
  <si>
    <t>Liduinabuurt</t>
  </si>
  <si>
    <t>Maasboulevard</t>
  </si>
  <si>
    <t>Nassaubuurt</t>
  </si>
  <si>
    <t>Newtonbuurt</t>
  </si>
  <si>
    <t>Nieuw-Mathenesse</t>
  </si>
  <si>
    <t>Nolensbuurt</t>
  </si>
  <si>
    <t>Noletbuurt</t>
  </si>
  <si>
    <t>Noordkethelpolder</t>
  </si>
  <si>
    <t>Polderwetering</t>
  </si>
  <si>
    <t>Schiehart</t>
  </si>
  <si>
    <t>Singelkwartier</t>
  </si>
  <si>
    <t>Spieringshoek</t>
  </si>
  <si>
    <t>Stadserf</t>
  </si>
  <si>
    <t>Toneelspelersbuurt</t>
  </si>
  <si>
    <t>Vakbondsliedenbuurt</t>
  </si>
  <si>
    <t>Wetenschappersbuurt</t>
  </si>
  <si>
    <t>Wibautbuurt</t>
  </si>
  <si>
    <t>Verspreide huizen Schiermonnikoog</t>
  </si>
  <si>
    <t>Brouwershaven</t>
  </si>
  <si>
    <t>Bruinisse</t>
  </si>
  <si>
    <t>Burgh</t>
  </si>
  <si>
    <t>Dreischor</t>
  </si>
  <si>
    <t>Ellemeet</t>
  </si>
  <si>
    <t>Haamstede</t>
  </si>
  <si>
    <t>Hoogenboomlaan</t>
  </si>
  <si>
    <t>Kaaskenswater</t>
  </si>
  <si>
    <t>Kerkwerve</t>
  </si>
  <si>
    <t>Kloosterweg en omgeving</t>
  </si>
  <si>
    <t>Lagezoom</t>
  </si>
  <si>
    <t>Malta</t>
  </si>
  <si>
    <t>Nieuwerkerk</t>
  </si>
  <si>
    <t>Nieuw-Haamstede</t>
  </si>
  <si>
    <t>Noordgouwe</t>
  </si>
  <si>
    <t>Noordwelle</t>
  </si>
  <si>
    <t>Oude Moolweg en Laone</t>
  </si>
  <si>
    <t>Ouwerkerk</t>
  </si>
  <si>
    <t>Poortambacht</t>
  </si>
  <si>
    <t>Renesse</t>
  </si>
  <si>
    <t>Scharendijke</t>
  </si>
  <si>
    <t>Schuddebeurs</t>
  </si>
  <si>
    <t>Serooskerke</t>
  </si>
  <si>
    <t>Sirjansland</t>
  </si>
  <si>
    <t>Verspreide huizen Brouwershaven</t>
  </si>
  <si>
    <t>Verspreide huizen Bruinisse</t>
  </si>
  <si>
    <t>Verspreide huizen Dreischor</t>
  </si>
  <si>
    <t>Verspreide huizen in het Kleigebied</t>
  </si>
  <si>
    <t>Verspreide huizen in het Noorden en Westen</t>
  </si>
  <si>
    <t>Verspreide huizen in het Zandgebied</t>
  </si>
  <si>
    <t>Verspreide huizen Kerkwerve</t>
  </si>
  <si>
    <t>Verspreide huizen Nieuwerkerk</t>
  </si>
  <si>
    <t>Verspreide huizen Noordgouwe en Schuddebeurs</t>
  </si>
  <si>
    <t>Verspreide huizen Noordwelle</t>
  </si>
  <si>
    <t>Verspreide huizen Oosterland</t>
  </si>
  <si>
    <t>Verspreide huizen Ouwerkerk</t>
  </si>
  <si>
    <t>Verspreide huizen Scharendijke</t>
  </si>
  <si>
    <t>Verspreide huizen Serooskerke</t>
  </si>
  <si>
    <t>Verspreide huizen Sirjansland</t>
  </si>
  <si>
    <t>Verspreide huizen ten westen van Renesse</t>
  </si>
  <si>
    <t>Verspreide huizen ten zuiden van Ellemeet</t>
  </si>
  <si>
    <t>Verspreide huizen Zonnemaire</t>
  </si>
  <si>
    <t>Westenschouwen</t>
  </si>
  <si>
    <t>Zierikzee binnen de vesten</t>
  </si>
  <si>
    <t>Zonnemaire</t>
  </si>
  <si>
    <t>Zuidhoek</t>
  </si>
  <si>
    <t>Archipelbuurt</t>
  </si>
  <si>
    <t>Arendsdorp</t>
  </si>
  <si>
    <t>Belgisch Park</t>
  </si>
  <si>
    <t>Bezuidenhout-Midden</t>
  </si>
  <si>
    <t>Bezuidenhout-Oost</t>
  </si>
  <si>
    <t>Bezuidenhout-West</t>
  </si>
  <si>
    <t>Binckhorst</t>
  </si>
  <si>
    <t>Bohemen en Meer en Bos</t>
  </si>
  <si>
    <t>Bosjes van Pex</t>
  </si>
  <si>
    <t>Bosweide</t>
  </si>
  <si>
    <t>Burgen en Horsten</t>
  </si>
  <si>
    <t>De Lanen</t>
  </si>
  <si>
    <t>De Reef</t>
  </si>
  <si>
    <t>De Uithof</t>
  </si>
  <si>
    <t>De Vissen</t>
  </si>
  <si>
    <t>Dreven en Gaarden</t>
  </si>
  <si>
    <t>Duindorp</t>
  </si>
  <si>
    <t>Duinzigt</t>
  </si>
  <si>
    <t>Duttendel</t>
  </si>
  <si>
    <t>Erasmus Veld</t>
  </si>
  <si>
    <t>Eykenduinen</t>
  </si>
  <si>
    <t>Geuzenkwartier</t>
  </si>
  <si>
    <t>Groente- en Fruitmarkt</t>
  </si>
  <si>
    <t>Haagse Bos</t>
  </si>
  <si>
    <t>Heesterbuurt</t>
  </si>
  <si>
    <t>Hoge Veld</t>
  </si>
  <si>
    <t>Huygenspark</t>
  </si>
  <si>
    <t>Kerketuinen en Zichtenburg</t>
  </si>
  <si>
    <t>Kijkduin</t>
  </si>
  <si>
    <t>Kom Loosduinen</t>
  </si>
  <si>
    <t>Koningsplein en omgeving</t>
  </si>
  <si>
    <t>Kortenbos</t>
  </si>
  <si>
    <t>Kraayenstein en Vroondaal</t>
  </si>
  <si>
    <t>Laakhaven-Oost</t>
  </si>
  <si>
    <t>Laakhaven-West</t>
  </si>
  <si>
    <t>Laakkwartier-Oost</t>
  </si>
  <si>
    <t>Laakkwartier-West</t>
  </si>
  <si>
    <t>Lage Veld</t>
  </si>
  <si>
    <t>Leyenburg</t>
  </si>
  <si>
    <t>Moerwijk-Noord</t>
  </si>
  <si>
    <t>Moerwijk-Oost</t>
  </si>
  <si>
    <t>Moerwijk-West</t>
  </si>
  <si>
    <t>Moerwijk-Zuid</t>
  </si>
  <si>
    <t>Morgenstond-Oost</t>
  </si>
  <si>
    <t>Morgenstond-West</t>
  </si>
  <si>
    <t>Morgenstond-Zuid</t>
  </si>
  <si>
    <t>Morgenweide</t>
  </si>
  <si>
    <t>Nieuw Waldeck</t>
  </si>
  <si>
    <t>Noordpolderbuurt</t>
  </si>
  <si>
    <t>Ockenburgh</t>
  </si>
  <si>
    <t>Oostbroek-Noord</t>
  </si>
  <si>
    <t>Oostbroek-Zuid</t>
  </si>
  <si>
    <t>Oostduinen</t>
  </si>
  <si>
    <t>Oud Scheveningen</t>
  </si>
  <si>
    <t>Parkbuurt oosteinde</t>
  </si>
  <si>
    <t>Rietbuurt</t>
  </si>
  <si>
    <t>Rijslag</t>
  </si>
  <si>
    <t>Rivierenbuurt-Noord</t>
  </si>
  <si>
    <t>Rivierenbuurt-Zuid</t>
  </si>
  <si>
    <t>Rond de Energiecentrale</t>
  </si>
  <si>
    <t>Rosenburg</t>
  </si>
  <si>
    <t>Scheveningen Badplaats</t>
  </si>
  <si>
    <t>Schildersbuurt-Noord</t>
  </si>
  <si>
    <t>Schildersbuurt-Oost</t>
  </si>
  <si>
    <t>Schildersbuurt-West</t>
  </si>
  <si>
    <t>Singels</t>
  </si>
  <si>
    <t>Spoorwijk</t>
  </si>
  <si>
    <t>Stadhoudersplantsoen</t>
  </si>
  <si>
    <t>Sweelinckplein en omgeving</t>
  </si>
  <si>
    <t>Tedingerbuurt</t>
  </si>
  <si>
    <t>Transvaalkwartier-Midden</t>
  </si>
  <si>
    <t>Transvaalkwartier-Noord</t>
  </si>
  <si>
    <t>Transvaalkwartier-Zuid</t>
  </si>
  <si>
    <t>Uilebomen</t>
  </si>
  <si>
    <t>Uilennest</t>
  </si>
  <si>
    <t>Valkenboskwartier</t>
  </si>
  <si>
    <t>Van Hoytemastraat en omgeving</t>
  </si>
  <si>
    <t>Van Stolkpark en Scheveningse Bosjes</t>
  </si>
  <si>
    <t>Venen, Oorden en Raden</t>
  </si>
  <si>
    <t>Visserijbuurt</t>
  </si>
  <si>
    <t>Vissershaven</t>
  </si>
  <si>
    <t>Vlietzoom-Oost</t>
  </si>
  <si>
    <t>Vlietzoom-West</t>
  </si>
  <si>
    <t>Voorhout</t>
  </si>
  <si>
    <t>Vruchtenbuurt</t>
  </si>
  <si>
    <t>Waalsdorp</t>
  </si>
  <si>
    <t>Waldeck-Noord</t>
  </si>
  <si>
    <t>Waldeck-Zuid</t>
  </si>
  <si>
    <t>Waterbuurt</t>
  </si>
  <si>
    <t>Westbroekpark</t>
  </si>
  <si>
    <t>Willemspark</t>
  </si>
  <si>
    <t>Zijden, Steden en Zichten</t>
  </si>
  <si>
    <t>Zonne Veld</t>
  </si>
  <si>
    <t>Zorgvliet</t>
  </si>
  <si>
    <t>Zuidwal</t>
  </si>
  <si>
    <t>Abdijenbuurt</t>
  </si>
  <si>
    <t>Bazeldonk</t>
  </si>
  <si>
    <t>Bedrijvenpark De Brand</t>
  </si>
  <si>
    <t>Bedrijventerrein De Herven</t>
  </si>
  <si>
    <t>Bedrijventerrein Kruisstraat</t>
  </si>
  <si>
    <t>Bedrijventerrein Maaspoort</t>
  </si>
  <si>
    <t>Bedrijventerrein Nuland</t>
  </si>
  <si>
    <t>Bokhoven</t>
  </si>
  <si>
    <t>Boschveld</t>
  </si>
  <si>
    <t>Brabantpoort</t>
  </si>
  <si>
    <t>De Bossche Pad</t>
  </si>
  <si>
    <t>De Buitenpepers</t>
  </si>
  <si>
    <t>De Donk</t>
  </si>
  <si>
    <t>De Edelstenenbuurt</t>
  </si>
  <si>
    <t>De Gestelse Buurt</t>
  </si>
  <si>
    <t>De Groote Vliet</t>
  </si>
  <si>
    <t>De Hambaken</t>
  </si>
  <si>
    <t>De Haren</t>
  </si>
  <si>
    <t>De Haverleij</t>
  </si>
  <si>
    <t>De Herven</t>
  </si>
  <si>
    <t>De Hinthamerpoort</t>
  </si>
  <si>
    <t>De Hofstad</t>
  </si>
  <si>
    <t>De Koornwaard</t>
  </si>
  <si>
    <t>De Kruiskamp</t>
  </si>
  <si>
    <t>De Lage Kant</t>
  </si>
  <si>
    <t>De Meerendonk</t>
  </si>
  <si>
    <t>De Moerputten</t>
  </si>
  <si>
    <t>De Muntel</t>
  </si>
  <si>
    <t>De Muziekinstrumentenbuurt</t>
  </si>
  <si>
    <t>De Reit</t>
  </si>
  <si>
    <t>De Rompert</t>
  </si>
  <si>
    <t>De Schutskamp</t>
  </si>
  <si>
    <t>De Slagen</t>
  </si>
  <si>
    <t>De Sprookjesbuurt</t>
  </si>
  <si>
    <t>De Staatsliedenbuurt</t>
  </si>
  <si>
    <t>De Vliert</t>
  </si>
  <si>
    <t>De Vutter</t>
  </si>
  <si>
    <t>De Watertuinen</t>
  </si>
  <si>
    <t>Deuteren</t>
  </si>
  <si>
    <t>Engelermeer</t>
  </si>
  <si>
    <t>Ertveld</t>
  </si>
  <si>
    <t>Grevelingen</t>
  </si>
  <si>
    <t>Heeseind</t>
  </si>
  <si>
    <t>Henriëttewaard</t>
  </si>
  <si>
    <t>Het Bossche Broek</t>
  </si>
  <si>
    <t>Het Vinkel</t>
  </si>
  <si>
    <t>Het Zilverpark</t>
  </si>
  <si>
    <t>Hondsberg</t>
  </si>
  <si>
    <t>Kloosterstraat</t>
  </si>
  <si>
    <t>Kom Empel</t>
  </si>
  <si>
    <t>Kom Engelen</t>
  </si>
  <si>
    <t>Kom Nuland</t>
  </si>
  <si>
    <t>Kom Vinkel</t>
  </si>
  <si>
    <t>Landelijk gebied De Groote Wielen</t>
  </si>
  <si>
    <t>Landelijk gebied Nuland</t>
  </si>
  <si>
    <t>Landelijk gebied Vinkel</t>
  </si>
  <si>
    <t>Lokeren</t>
  </si>
  <si>
    <t>Maasakker</t>
  </si>
  <si>
    <t>Maasdal</t>
  </si>
  <si>
    <t>Maasoever</t>
  </si>
  <si>
    <t>Maasstroom</t>
  </si>
  <si>
    <t>Maasvallei</t>
  </si>
  <si>
    <t>Orthen</t>
  </si>
  <si>
    <t>Orthenpoort</t>
  </si>
  <si>
    <t>Oud Empel</t>
  </si>
  <si>
    <t>Paleiskwartier</t>
  </si>
  <si>
    <t>Pettelaarpark</t>
  </si>
  <si>
    <t>Rosmalense Polder</t>
  </si>
  <si>
    <t>Sparrenburg</t>
  </si>
  <si>
    <t>Veemarktkwartier</t>
  </si>
  <si>
    <t>Vinkeloord</t>
  </si>
  <si>
    <t>Vlietdijk</t>
  </si>
  <si>
    <t>Vughterpoort</t>
  </si>
  <si>
    <t>Willemspoort</t>
  </si>
  <si>
    <t>Baneheide</t>
  </si>
  <si>
    <t>Bocholtz</t>
  </si>
  <si>
    <t>Bocholtzerheide</t>
  </si>
  <si>
    <t>Huls</t>
  </si>
  <si>
    <t>Hulsveld</t>
  </si>
  <si>
    <t>Molsberg-Rodeput</t>
  </si>
  <si>
    <t>Prickart-Broek</t>
  </si>
  <si>
    <t>Landhorst</t>
  </si>
  <si>
    <t>Ledeacker</t>
  </si>
  <si>
    <t>Oploo</t>
  </si>
  <si>
    <t>Stevensbeek</t>
  </si>
  <si>
    <t>Wanroij</t>
  </si>
  <si>
    <t>Westerbeek</t>
  </si>
  <si>
    <t>Berlicum</t>
  </si>
  <si>
    <t>Den Dungen</t>
  </si>
  <si>
    <t>Gemonde</t>
  </si>
  <si>
    <t>Halder</t>
  </si>
  <si>
    <t>Maaskantje</t>
  </si>
  <si>
    <t>Middelrode</t>
  </si>
  <si>
    <t>Theereheide</t>
  </si>
  <si>
    <t>Venkant, Beekkant en Beekvliet</t>
  </si>
  <si>
    <t>Verspreide huizen Beekveld-Hersend</t>
  </si>
  <si>
    <t>Verspreide huizen Genenberg</t>
  </si>
  <si>
    <t>Verspreide huizen Heikantse Hoeve</t>
  </si>
  <si>
    <t>Verspreide huizen Maaskantje</t>
  </si>
  <si>
    <t>Verspreide huizen Middelrode</t>
  </si>
  <si>
    <t>Verspreide huizen Poeldonk</t>
  </si>
  <si>
    <t>Verspreide huizen Sint-Michielsgestelse polders</t>
  </si>
  <si>
    <t>Verspreide huizen Spurk en 't Woud</t>
  </si>
  <si>
    <t>Verspreide huizen ten noorden van Berlicum</t>
  </si>
  <si>
    <t>Verspreide huizen ten oosten van Gemonde</t>
  </si>
  <si>
    <t>Verspreide huizen ten westen van Gemonde</t>
  </si>
  <si>
    <t>Verspreide huizen Theereheide en Zegenwerp</t>
  </si>
  <si>
    <t>Westakkers</t>
  </si>
  <si>
    <t>Westerbroek en Beekveld</t>
  </si>
  <si>
    <t>Baandert</t>
  </si>
  <si>
    <t>Born</t>
  </si>
  <si>
    <t>Broeksittard</t>
  </si>
  <si>
    <t>Buchten</t>
  </si>
  <si>
    <t>Einighausen</t>
  </si>
  <si>
    <t>Geleen-Centrum</t>
  </si>
  <si>
    <t>Geleen-Noord</t>
  </si>
  <si>
    <t>Geleen-Zuid</t>
  </si>
  <si>
    <t>Graetheide</t>
  </si>
  <si>
    <t>Grevenbicht</t>
  </si>
  <si>
    <t>Guttecoven</t>
  </si>
  <si>
    <t>Holtum</t>
  </si>
  <si>
    <t>Hondsbroek</t>
  </si>
  <si>
    <t>Industriegebied D.S.M. en Graetheide</t>
  </si>
  <si>
    <t>Industrieterrein Bergerweg-Rosengarten</t>
  </si>
  <si>
    <t>Industrieterrein Noord</t>
  </si>
  <si>
    <t>Kemperkoul</t>
  </si>
  <si>
    <t>Kollenberg-Park Leyenbroek</t>
  </si>
  <si>
    <t>Limbricht</t>
  </si>
  <si>
    <t>Limbrichterveld</t>
  </si>
  <si>
    <t>Lindenheuvel</t>
  </si>
  <si>
    <t>Munstergeleen</t>
  </si>
  <si>
    <t>Obbicht</t>
  </si>
  <si>
    <t>Omgeving Limbrichterbos-Wolfrath</t>
  </si>
  <si>
    <t>Omgeving Schwienswei</t>
  </si>
  <si>
    <t>Omgeving Watersley</t>
  </si>
  <si>
    <t>Oud-Geleen en Haesselderveld</t>
  </si>
  <si>
    <t>Overhoven</t>
  </si>
  <si>
    <t>Papenhoven</t>
  </si>
  <si>
    <t>Sanderbout</t>
  </si>
  <si>
    <t>Sittard-Centrum</t>
  </si>
  <si>
    <t>Stadbroek</t>
  </si>
  <si>
    <t>Vrangendael</t>
  </si>
  <si>
    <t>Wintraak</t>
  </si>
  <si>
    <t>Baanhoek-Bedrijven</t>
  </si>
  <si>
    <t>Baanhoek-Oost</t>
  </si>
  <si>
    <t>Baanhoek-West</t>
  </si>
  <si>
    <t>Bedrijventerrein De Driehoek</t>
  </si>
  <si>
    <t>Bedrijventerrein Het Plaatje</t>
  </si>
  <si>
    <t>Bedrijventerrein Kerkerak</t>
  </si>
  <si>
    <t>Bedrijventerrein Nijverwaard</t>
  </si>
  <si>
    <t>Bedrijventerrein Noordoost-Kwadrant</t>
  </si>
  <si>
    <t>Bedrijventerrein Stationspark</t>
  </si>
  <si>
    <t>Benedenveer</t>
  </si>
  <si>
    <t>Buitenuitbreiding-Oost</t>
  </si>
  <si>
    <t>Buitenuitbreiding-West</t>
  </si>
  <si>
    <t>De Weren</t>
  </si>
  <si>
    <t>Het Buitengebied</t>
  </si>
  <si>
    <t>Kerkbuurt-Oost</t>
  </si>
  <si>
    <t>Kerkbuurt-West</t>
  </si>
  <si>
    <t>Middenveer</t>
  </si>
  <si>
    <t>Prickwaert en Weresteijn</t>
  </si>
  <si>
    <t>Rivierdijk-Midden</t>
  </si>
  <si>
    <t>Rivierdijk-Oost</t>
  </si>
  <si>
    <t>Rivierdijk-West</t>
  </si>
  <si>
    <t>Stationsweg</t>
  </si>
  <si>
    <t>Vogelbuurt-Noord</t>
  </si>
  <si>
    <t>Vogelbuurt-Zuid</t>
  </si>
  <si>
    <t>Winklerplein-Noord</t>
  </si>
  <si>
    <t>Winklerplein-Zuid</t>
  </si>
  <si>
    <t>Aardenburg</t>
  </si>
  <si>
    <t>Breskens</t>
  </si>
  <si>
    <t>Cadzand</t>
  </si>
  <si>
    <t>Cadzand-Bad</t>
  </si>
  <si>
    <t>Eede</t>
  </si>
  <si>
    <t>Groede</t>
  </si>
  <si>
    <t>Hoofdplaat</t>
  </si>
  <si>
    <t>IJzendijke</t>
  </si>
  <si>
    <t>Nieuwvliet</t>
  </si>
  <si>
    <t>Nieuwvliet-Bad-Oost en -West</t>
  </si>
  <si>
    <t>Nummer Eén en omgeving</t>
  </si>
  <si>
    <t>Oostburg</t>
  </si>
  <si>
    <t>Overige verspreide huizen Hoofdplaat</t>
  </si>
  <si>
    <t>Retranchement</t>
  </si>
  <si>
    <t>Schoondijke</t>
  </si>
  <si>
    <t>Sint Anna ter Muiden</t>
  </si>
  <si>
    <t>Sint Kruis</t>
  </si>
  <si>
    <t>Verspreide huizen Aardenburg</t>
  </si>
  <si>
    <t>Verspreide huizen Breskens</t>
  </si>
  <si>
    <t>Verspreide huizen Cadzand</t>
  </si>
  <si>
    <t>Verspreide huizen Eede</t>
  </si>
  <si>
    <t>Verspreide huizen Groede</t>
  </si>
  <si>
    <t>Verspreide huizen IJzendijke</t>
  </si>
  <si>
    <t>Verspreide huizen Nieuwvliet</t>
  </si>
  <si>
    <t>Verspreide huizen Nummer Eén en Slijkplaat</t>
  </si>
  <si>
    <t>Verspreide huizen Oostburg</t>
  </si>
  <si>
    <t>Verspreide huizen Retranchement</t>
  </si>
  <si>
    <t>Verspreide huizen Schoondijke</t>
  </si>
  <si>
    <t>Verspreide huizen Sint Kruis</t>
  </si>
  <si>
    <t>Verspreide huizen Sluis</t>
  </si>
  <si>
    <t>Verspreide huizen Waterlandkerkje</t>
  </si>
  <si>
    <t>Verspreide huizen Zuidzande</t>
  </si>
  <si>
    <t>Waterlandkerkje</t>
  </si>
  <si>
    <t>Zuidzande</t>
  </si>
  <si>
    <t>Bedrijvenpark</t>
  </si>
  <si>
    <t>Boornbergum</t>
  </si>
  <si>
    <t>Buitengebied Drachten</t>
  </si>
  <si>
    <t>Burmaniapark</t>
  </si>
  <si>
    <t>De Bouwen</t>
  </si>
  <si>
    <t>De Drait</t>
  </si>
  <si>
    <t>De Folgeren</t>
  </si>
  <si>
    <t>De Swetten</t>
  </si>
  <si>
    <t>De Tike</t>
  </si>
  <si>
    <t>De Trisken</t>
  </si>
  <si>
    <t>De Veenhoop</t>
  </si>
  <si>
    <t>De Wiken</t>
  </si>
  <si>
    <t>De Wiken-Oost</t>
  </si>
  <si>
    <t>De Wilgen</t>
  </si>
  <si>
    <t>Drachtstercompagnie</t>
  </si>
  <si>
    <t>Fennepark</t>
  </si>
  <si>
    <t>Goëngahuizen</t>
  </si>
  <si>
    <t>Himsterhout</t>
  </si>
  <si>
    <t>Houtigehage</t>
  </si>
  <si>
    <t>Kortehemmen</t>
  </si>
  <si>
    <t>Nijega</t>
  </si>
  <si>
    <t>Noordoost</t>
  </si>
  <si>
    <t>Opeinde</t>
  </si>
  <si>
    <t>Rottevalle</t>
  </si>
  <si>
    <t>Smalle Ee</t>
  </si>
  <si>
    <t>Vrijburg</t>
  </si>
  <si>
    <t>Boerenstreek</t>
  </si>
  <si>
    <t>De Birkt</t>
  </si>
  <si>
    <t>De Eng</t>
  </si>
  <si>
    <t>De Eng Noord West</t>
  </si>
  <si>
    <t>De Eng Zuid</t>
  </si>
  <si>
    <t>De Grachten</t>
  </si>
  <si>
    <t>Duinen Gebied</t>
  </si>
  <si>
    <t>Eemgebied</t>
  </si>
  <si>
    <t>Het Soesterveen</t>
  </si>
  <si>
    <t>Industrieterrein Soest</t>
  </si>
  <si>
    <t>Klaarwater</t>
  </si>
  <si>
    <t>Klein Engendaal</t>
  </si>
  <si>
    <t>Klein Engendaal Noord</t>
  </si>
  <si>
    <t>Leusderheide</t>
  </si>
  <si>
    <t>Paltz</t>
  </si>
  <si>
    <t>Pijnenburg</t>
  </si>
  <si>
    <t>Smitsveen</t>
  </si>
  <si>
    <t>Soest Midden</t>
  </si>
  <si>
    <t>Soest Zuid</t>
  </si>
  <si>
    <t>Soestdijk</t>
  </si>
  <si>
    <t>Soestduinen</t>
  </si>
  <si>
    <t>Soesterberg Kom</t>
  </si>
  <si>
    <t>Soesterberg Noord</t>
  </si>
  <si>
    <t>Soesterberg Oost</t>
  </si>
  <si>
    <t>'t Hart</t>
  </si>
  <si>
    <t>Wieksloot</t>
  </si>
  <si>
    <t>Lierop</t>
  </si>
  <si>
    <t>Someren-Eind</t>
  </si>
  <si>
    <t>Somerense Heide</t>
  </si>
  <si>
    <t>Verspreide huizen Diepenhoek</t>
  </si>
  <si>
    <t>Verspreide huizen Hersel</t>
  </si>
  <si>
    <t>Verspreide huizen Hoeven</t>
  </si>
  <si>
    <t>Verspreide huizen Lungendonk</t>
  </si>
  <si>
    <t>Verspreide huizen Meerven</t>
  </si>
  <si>
    <t>Verspreide huizen Slieven</t>
  </si>
  <si>
    <t>Verspreide huizen Sluis 12/13</t>
  </si>
  <si>
    <t>Verspreide huizen Somerense Heide</t>
  </si>
  <si>
    <t>Breugel</t>
  </si>
  <si>
    <t>De Gentiaan</t>
  </si>
  <si>
    <t>Industrieterrein Ekkersrijt</t>
  </si>
  <si>
    <t>Son</t>
  </si>
  <si>
    <t>'t Eigen en Hoogstraat</t>
  </si>
  <si>
    <t>Verspreide huizen Breugel</t>
  </si>
  <si>
    <t>Verspreide huizen Son</t>
  </si>
  <si>
    <t>Alteveer Buitengebied</t>
  </si>
  <si>
    <t>Ceresdorp</t>
  </si>
  <si>
    <t>De Hagen</t>
  </si>
  <si>
    <t>Dideldom</t>
  </si>
  <si>
    <t>Holte</t>
  </si>
  <si>
    <t>Industriegebied Vleddermond</t>
  </si>
  <si>
    <t>Kopstukken</t>
  </si>
  <si>
    <t>Maarsstee</t>
  </si>
  <si>
    <t>Maarsveld</t>
  </si>
  <si>
    <t>Maarswold</t>
  </si>
  <si>
    <t>Mussel</t>
  </si>
  <si>
    <t>Mussel Buitengebied</t>
  </si>
  <si>
    <t>Musselkanaal Centrum</t>
  </si>
  <si>
    <t>Musselkanaal Noord</t>
  </si>
  <si>
    <t>Musselkanaal Zuid</t>
  </si>
  <si>
    <t>Onstwedde</t>
  </si>
  <si>
    <t>Onstwedde Buitengebied Noord</t>
  </si>
  <si>
    <t>Onstwedde Buitengebied Zuid</t>
  </si>
  <si>
    <t>Stadskanaal Centrum</t>
  </si>
  <si>
    <t>Stadskanaal Noord</t>
  </si>
  <si>
    <t>Stadskanaal Noord Centrum</t>
  </si>
  <si>
    <t>Stadskanaal Noord Landskant</t>
  </si>
  <si>
    <t>Vledderveen</t>
  </si>
  <si>
    <t>Vogelwijk en De Borgen</t>
  </si>
  <si>
    <t>IJhorst</t>
  </si>
  <si>
    <t>Industrieterrein Staphorst</t>
  </si>
  <si>
    <t>Rouveen kern</t>
  </si>
  <si>
    <t>Rouveen Streek-Noord</t>
  </si>
  <si>
    <t>Rouveen Streek-Zuid</t>
  </si>
  <si>
    <t>Staphorst plan-Oost</t>
  </si>
  <si>
    <t>Staphorst plan-West</t>
  </si>
  <si>
    <t>Staphorst streek-Oost</t>
  </si>
  <si>
    <t>Staphorst streek-West</t>
  </si>
  <si>
    <t>Staphorst-Noord</t>
  </si>
  <si>
    <t>Staphorst-Zuid</t>
  </si>
  <si>
    <t>Verspreide huizen Berger Achthoven en omgeving</t>
  </si>
  <si>
    <t>Verspreide huizen Bisschops- en Munnikenslag</t>
  </si>
  <si>
    <t>Verspreide huizen Geerenland</t>
  </si>
  <si>
    <t>Verspreide huizen Heidehoogten</t>
  </si>
  <si>
    <t>Verspreide huizen IJhorst</t>
  </si>
  <si>
    <t>Verspreide huizen Lankhorst</t>
  </si>
  <si>
    <t>Verspreide huizen Leyen</t>
  </si>
  <si>
    <t>Verspreide huizen Oldmaten</t>
  </si>
  <si>
    <t>Verspreide huizen Punthorst</t>
  </si>
  <si>
    <t>Verspreide huizen Rechterensweg en omgeving</t>
  </si>
  <si>
    <t>Verspreide huizen Zwartewatersklooster en Holtrust</t>
  </si>
  <si>
    <t>Broekerhaven</t>
  </si>
  <si>
    <t>Lutjebroek</t>
  </si>
  <si>
    <t>Rozeboom</t>
  </si>
  <si>
    <t>Boompjesdijk</t>
  </si>
  <si>
    <t>De Heen</t>
  </si>
  <si>
    <t>Dinteloord</t>
  </si>
  <si>
    <t>Graaf Hendrik- en Triangelpolder</t>
  </si>
  <si>
    <t>Heense polders</t>
  </si>
  <si>
    <t>Het Oudland</t>
  </si>
  <si>
    <t>Industrieterrein Reinierpolder</t>
  </si>
  <si>
    <t>Kruisland</t>
  </si>
  <si>
    <t>Kruislandse polders</t>
  </si>
  <si>
    <t>Nieuw-Vossemeer</t>
  </si>
  <si>
    <t>Steenbergen-Centrum</t>
  </si>
  <si>
    <t>Steenbergen-Noord</t>
  </si>
  <si>
    <t>Steenbergen-Zuid</t>
  </si>
  <si>
    <t>Verspreide huizen waaronder Pelsendijk en Rolaf</t>
  </si>
  <si>
    <t>Welberg</t>
  </si>
  <si>
    <t>Westelijke polders</t>
  </si>
  <si>
    <t>Baars</t>
  </si>
  <si>
    <t>Basse</t>
  </si>
  <si>
    <t>Belt-Schutsloot</t>
  </si>
  <si>
    <t>Blauwehand</t>
  </si>
  <si>
    <t>Blokzijl</t>
  </si>
  <si>
    <t>Buitengebied Basse</t>
  </si>
  <si>
    <t>Buitengebied Belt Schutsloot</t>
  </si>
  <si>
    <t>Buitengebied Blankenham</t>
  </si>
  <si>
    <t>Buitengebied Eesveen</t>
  </si>
  <si>
    <t>Buitengebied Kallenkote</t>
  </si>
  <si>
    <t>Buitengebied Onna</t>
  </si>
  <si>
    <t>Buitengebied Ossenzijl</t>
  </si>
  <si>
    <t>Buitengebied Steenwijk</t>
  </si>
  <si>
    <t>Buitengebied Steenwijkerwold</t>
  </si>
  <si>
    <t>Buitengebied Tuk</t>
  </si>
  <si>
    <t>Buitengebied Wanneperveen</t>
  </si>
  <si>
    <t>Buitengebied Wetering</t>
  </si>
  <si>
    <t>Buitengebied Willemsoord</t>
  </si>
  <si>
    <t>Buitengebied Witte Paarden</t>
  </si>
  <si>
    <t>Buitengebied Zuidveen</t>
  </si>
  <si>
    <t>Centrum Steenwijk</t>
  </si>
  <si>
    <t>Clingenborgh</t>
  </si>
  <si>
    <t>De Boterberg</t>
  </si>
  <si>
    <t>De Bult</t>
  </si>
  <si>
    <t>De gagels</t>
  </si>
  <si>
    <t>De Pol</t>
  </si>
  <si>
    <t>Dijkdorp Blankenham</t>
  </si>
  <si>
    <t>Dinxterveen</t>
  </si>
  <si>
    <t>Dolderkanaal</t>
  </si>
  <si>
    <t>Dwarsgracht</t>
  </si>
  <si>
    <t>Eeserwold</t>
  </si>
  <si>
    <t>Eesveen</t>
  </si>
  <si>
    <t>Giethoorn-Noord kern</t>
  </si>
  <si>
    <t>Giethoorn-Zuid</t>
  </si>
  <si>
    <t>Groot Verlaat</t>
  </si>
  <si>
    <t>Heetveld</t>
  </si>
  <si>
    <t>IJsselham</t>
  </si>
  <si>
    <t>Kalenberg</t>
  </si>
  <si>
    <t>Kallenkote</t>
  </si>
  <si>
    <t>Klosse</t>
  </si>
  <si>
    <t>Kuinre</t>
  </si>
  <si>
    <t>Marijenkampen</t>
  </si>
  <si>
    <t>Meentherand</t>
  </si>
  <si>
    <t>Moespot-Leeuwte</t>
  </si>
  <si>
    <t>Nederland</t>
  </si>
  <si>
    <t>Nieuwe gagels</t>
  </si>
  <si>
    <t>Oldemarkt</t>
  </si>
  <si>
    <t>Onna</t>
  </si>
  <si>
    <t>Oostermeenthe</t>
  </si>
  <si>
    <t>Oostwijken, De Beitel</t>
  </si>
  <si>
    <t>Ossenzijl</t>
  </si>
  <si>
    <t>Overig Giethoorn-Noord</t>
  </si>
  <si>
    <t>Paasloo</t>
  </si>
  <si>
    <t>Paddenpoel en Kornputkwartier</t>
  </si>
  <si>
    <t>Roekebos</t>
  </si>
  <si>
    <t>Ronduite</t>
  </si>
  <si>
    <t>Schaarkampen</t>
  </si>
  <si>
    <t>Scheepsdiep</t>
  </si>
  <si>
    <t>Scheerwolde</t>
  </si>
  <si>
    <t>Sint Jansklooster</t>
  </si>
  <si>
    <t>Steenwijk West</t>
  </si>
  <si>
    <t>Steenwijkerdiep</t>
  </si>
  <si>
    <t>Steenwijkerwold</t>
  </si>
  <si>
    <t>Torenlanden</t>
  </si>
  <si>
    <t>Tuk</t>
  </si>
  <si>
    <t>Tussen Sint Jans Klooster en Heetveld</t>
  </si>
  <si>
    <t>Verspreide huizen Barsbeek</t>
  </si>
  <si>
    <t>Verspreide huizen Giethoorn-Noord</t>
  </si>
  <si>
    <t>Verspreide huizen Jonen</t>
  </si>
  <si>
    <t>Verspreide huizen Kadoelen en omgeving</t>
  </si>
  <si>
    <t>Verspreide huizen Kalenberg</t>
  </si>
  <si>
    <t>Verspreide huizen Kuinre</t>
  </si>
  <si>
    <t>Verspreide huizen Leeuwte (gedeeltelijk)</t>
  </si>
  <si>
    <t>Verspreide huizen Lindedijk en Rondebroek</t>
  </si>
  <si>
    <t>Verspreide huizen Oldemarkt</t>
  </si>
  <si>
    <t>Verspreide huizen polder Gelderingen IJsselham</t>
  </si>
  <si>
    <t>Verspreide huizen polder Giethoorn-Zuid</t>
  </si>
  <si>
    <t>Verspreide huizen polder Halfweg</t>
  </si>
  <si>
    <t>Verspreide huizen Scheerwolde en Wetering</t>
  </si>
  <si>
    <t>Verspreide huizen Sint Jansklooster</t>
  </si>
  <si>
    <t>Verspreide huizen ten noorden van Blokzijl</t>
  </si>
  <si>
    <t>Verspreide huizen ten zuiden van Blokzijl</t>
  </si>
  <si>
    <t>Verspreide huizen Vollenhove</t>
  </si>
  <si>
    <t>Verspreide huizen Zomerdijk</t>
  </si>
  <si>
    <t>Vollenhove</t>
  </si>
  <si>
    <t>Wanneperveen</t>
  </si>
  <si>
    <t>Wetering</t>
  </si>
  <si>
    <t>Witte Paarden</t>
  </si>
  <si>
    <t>Woldmeenthe</t>
  </si>
  <si>
    <t>Zuidveen</t>
  </si>
  <si>
    <t>Catsop</t>
  </si>
  <si>
    <t>Kerensheide</t>
  </si>
  <si>
    <t>Kleine Meers en Veldschuur</t>
  </si>
  <si>
    <t>Maasband</t>
  </si>
  <si>
    <t>Meers</t>
  </si>
  <si>
    <t>Nattenhoven</t>
  </si>
  <si>
    <t>Nieuwdorp</t>
  </si>
  <si>
    <t>Oud-Stein</t>
  </si>
  <si>
    <t>Urmond ten oosten van Julianakanaal</t>
  </si>
  <si>
    <t>Urmond ten westen van Julianakanaal</t>
  </si>
  <si>
    <t>Angstelkade</t>
  </si>
  <si>
    <t>Antilopespoor</t>
  </si>
  <si>
    <t>Begraafplaats Maarssen</t>
  </si>
  <si>
    <t>Bethunepolder-Noord</t>
  </si>
  <si>
    <t>Bethunepolder-zuid</t>
  </si>
  <si>
    <t>Bisonspoor</t>
  </si>
  <si>
    <t>Bloemstede</t>
  </si>
  <si>
    <t>Boomstede</t>
  </si>
  <si>
    <t>Breukelen Midden</t>
  </si>
  <si>
    <t>Breukelen Noord</t>
  </si>
  <si>
    <t>Breukelen Zuid</t>
  </si>
  <si>
    <t>Broeckland</t>
  </si>
  <si>
    <t>Centrum ten noorden van de Vecht</t>
  </si>
  <si>
    <t>Centrum ten zuiden van de Vecht</t>
  </si>
  <si>
    <t>Corridor</t>
  </si>
  <si>
    <t>Cronenburgh</t>
  </si>
  <si>
    <t>Driehoven</t>
  </si>
  <si>
    <t>Duivenkamp</t>
  </si>
  <si>
    <t>Fazantenkamp</t>
  </si>
  <si>
    <t>Friezenbuurt</t>
  </si>
  <si>
    <t>Groenlust</t>
  </si>
  <si>
    <t>Hoefijzer</t>
  </si>
  <si>
    <t>Hoeker Polder</t>
  </si>
  <si>
    <t>Industrieterrein Maarssenbroek</t>
  </si>
  <si>
    <t>Kamelenspoor</t>
  </si>
  <si>
    <t>Kanaalzone Loenen aan de Vecht</t>
  </si>
  <si>
    <t>Kanaalzone Noord Breukelen</t>
  </si>
  <si>
    <t>Kanaalzone sector Nieuwersluis</t>
  </si>
  <si>
    <t>Kanaalzone sector Nigtevecht</t>
  </si>
  <si>
    <t>Kanaalzone sector Vreeland</t>
  </si>
  <si>
    <t>Kanaalzone Zuid Breukelen</t>
  </si>
  <si>
    <t>Kerklaan</t>
  </si>
  <si>
    <t>Kievitsbuurt</t>
  </si>
  <si>
    <t>Kockengen Dorp</t>
  </si>
  <si>
    <t>Landgoed Nijenrode</t>
  </si>
  <si>
    <t>Lanenkwartier</t>
  </si>
  <si>
    <t>Loenen Dorpskern</t>
  </si>
  <si>
    <t>Loenersloot Binnenweg</t>
  </si>
  <si>
    <t>Loenersloot Dorp</t>
  </si>
  <si>
    <t>Maarsseveen</t>
  </si>
  <si>
    <t>Mijnden</t>
  </si>
  <si>
    <t>Molenpolder</t>
  </si>
  <si>
    <t>Nieuwer Ter Aa</t>
  </si>
  <si>
    <t>Nieuwersluis</t>
  </si>
  <si>
    <t>Nigtevecht Dorp</t>
  </si>
  <si>
    <t>Nigtevecht Garsten</t>
  </si>
  <si>
    <t>Omgeving Goudestein</t>
  </si>
  <si>
    <t>Op Buuren</t>
  </si>
  <si>
    <t>Otterspoorbroek</t>
  </si>
  <si>
    <t>Oudover</t>
  </si>
  <si>
    <t>Oud-Zuilen</t>
  </si>
  <si>
    <t>Park Vechtenstein</t>
  </si>
  <si>
    <t>Pauwenkamp</t>
  </si>
  <si>
    <t>Polder Aetsveld</t>
  </si>
  <si>
    <t>Polder Angstelkade</t>
  </si>
  <si>
    <t>Polder Breukelen Proosdij</t>
  </si>
  <si>
    <t>Polder Breukelerwaard</t>
  </si>
  <si>
    <t>Polder Dorssewaard</t>
  </si>
  <si>
    <t>Polder Garsten</t>
  </si>
  <si>
    <t>Polder Garsten Noord</t>
  </si>
  <si>
    <t>Polder Groot Oud Aa</t>
  </si>
  <si>
    <t>Polder Het Honderd</t>
  </si>
  <si>
    <t>Polder Holland</t>
  </si>
  <si>
    <t>Polder Klein Oud Aa</t>
  </si>
  <si>
    <t>Polder Kockengen</t>
  </si>
  <si>
    <t>Polder Kortrijk</t>
  </si>
  <si>
    <t>Polder Mijnden</t>
  </si>
  <si>
    <t>Polder Nijenrode</t>
  </si>
  <si>
    <t>Polder Oud Over</t>
  </si>
  <si>
    <t>Polder Oukoop</t>
  </si>
  <si>
    <t>Polder Portengen</t>
  </si>
  <si>
    <t>Polder Spengen</t>
  </si>
  <si>
    <t>Polder Sticht</t>
  </si>
  <si>
    <t>Poldergebied Loenersloot</t>
  </si>
  <si>
    <t>Portengense Brug</t>
  </si>
  <si>
    <t>Reigerskamp</t>
  </si>
  <si>
    <t>Reizende man</t>
  </si>
  <si>
    <t>Scheendijk</t>
  </si>
  <si>
    <t>Spechtenkamp</t>
  </si>
  <si>
    <t>Tienhoven-Oud Maarsseveen</t>
  </si>
  <si>
    <t>Valkenkamp</t>
  </si>
  <si>
    <t>Verbindingswegen</t>
  </si>
  <si>
    <t>Vierde kwadrant Kockengen</t>
  </si>
  <si>
    <t>Vreeland</t>
  </si>
  <si>
    <t>Vreeland Dorp</t>
  </si>
  <si>
    <t>Zandweg-Oostwaard</t>
  </si>
  <si>
    <t>Zebraspoor</t>
  </si>
  <si>
    <t>Zogwetering</t>
  </si>
  <si>
    <t>Zwanenkamp</t>
  </si>
  <si>
    <t>Binnenstad-Java</t>
  </si>
  <si>
    <t>Buitengebied Axel</t>
  </si>
  <si>
    <t>Buitengebied Biervliet</t>
  </si>
  <si>
    <t>Buitengebied Hoek</t>
  </si>
  <si>
    <t>Buitengebied Koewacht</t>
  </si>
  <si>
    <t>Buitengebied Overslag</t>
  </si>
  <si>
    <t>Buitengebied Philippine</t>
  </si>
  <si>
    <t>Buitengebied Sas van Gent</t>
  </si>
  <si>
    <t>Buitengebied Sluiskil</t>
  </si>
  <si>
    <t>Buitengebied Spui</t>
  </si>
  <si>
    <t>Buitengebied Terneuzen</t>
  </si>
  <si>
    <t>Buitengebied Westdorpe</t>
  </si>
  <si>
    <t>Buitengebied Zaamslag</t>
  </si>
  <si>
    <t>Buitengebied Zuiddorpe</t>
  </si>
  <si>
    <t>Driewegen</t>
  </si>
  <si>
    <t>Handelspoort</t>
  </si>
  <si>
    <t>Katspolder</t>
  </si>
  <si>
    <t>Kern Axel</t>
  </si>
  <si>
    <t>Kern Biervliet</t>
  </si>
  <si>
    <t>Kern Hoek</t>
  </si>
  <si>
    <t>Kern Koewacht</t>
  </si>
  <si>
    <t>Kern Overslag</t>
  </si>
  <si>
    <t>Kern Philippine</t>
  </si>
  <si>
    <t>Kern Sas van Gent</t>
  </si>
  <si>
    <t>Kern Sluiskil</t>
  </si>
  <si>
    <t>Kern Spui</t>
  </si>
  <si>
    <t>Kern Westdorpe</t>
  </si>
  <si>
    <t>Kern Zaamslag</t>
  </si>
  <si>
    <t>Kern Zuiddorpe</t>
  </si>
  <si>
    <t>Lievenspolder</t>
  </si>
  <si>
    <t>Noorderdokken</t>
  </si>
  <si>
    <t>Othene</t>
  </si>
  <si>
    <t>Oudelandse Hoeve</t>
  </si>
  <si>
    <t>Serlippenspolder</t>
  </si>
  <si>
    <t>Triniteit</t>
  </si>
  <si>
    <t>De Boschplaat</t>
  </si>
  <si>
    <t>Formerum</t>
  </si>
  <si>
    <t>Koegelwieck</t>
  </si>
  <si>
    <t>Lies</t>
  </si>
  <si>
    <t>Midsland</t>
  </si>
  <si>
    <t>Oosterend</t>
  </si>
  <si>
    <t>Verspreide huizen Formerum-Noord</t>
  </si>
  <si>
    <t>Verspreide huizen Formerum-Zuid</t>
  </si>
  <si>
    <t>Verspreide huizen Hoorn-Zuid</t>
  </si>
  <si>
    <t>Verspreide huizen Lies-Zuid</t>
  </si>
  <si>
    <t>Verspreide huizen Midsland-Noord</t>
  </si>
  <si>
    <t>Verspreide huizen Midsland-Zuid</t>
  </si>
  <si>
    <t>Verspreide huizen Oosterend-Zuid</t>
  </si>
  <si>
    <t>Verspreide huizen West-Terschelling</t>
  </si>
  <si>
    <t>West-Terschelling</t>
  </si>
  <si>
    <t>De Cocksdorp</t>
  </si>
  <si>
    <t>De Waal</t>
  </si>
  <si>
    <t>Den Burg</t>
  </si>
  <si>
    <t>Oudeschild</t>
  </si>
  <si>
    <t>Verspreide huizen De Koog en het Duingebied</t>
  </si>
  <si>
    <t>Verspreide huizen De Kuil, Hoornder Nieuwland</t>
  </si>
  <si>
    <t>Verspreide huizen in de polder Het Noorden</t>
  </si>
  <si>
    <t>Verspreide huizen in de polders Burger Nieuwland</t>
  </si>
  <si>
    <t>Verspreide huizen in de polders Eierland en Eendracht</t>
  </si>
  <si>
    <t>Verspreide huizen Op Het Oude Land</t>
  </si>
  <si>
    <t>Boekhorstpolder</t>
  </si>
  <si>
    <t>Bolbloemen</t>
  </si>
  <si>
    <t>Bollenbuurt</t>
  </si>
  <si>
    <t>Buurtschap Teijlingen</t>
  </si>
  <si>
    <t>Componisten</t>
  </si>
  <si>
    <t>De Knip</t>
  </si>
  <si>
    <t>De Rodes</t>
  </si>
  <si>
    <t>Elsgeesterpolder</t>
  </si>
  <si>
    <t>Everlasting</t>
  </si>
  <si>
    <t>Hennepoel</t>
  </si>
  <si>
    <t>Hooghkamer</t>
  </si>
  <si>
    <t>Horsten en Vorsten</t>
  </si>
  <si>
    <t>Jagtlust</t>
  </si>
  <si>
    <t>Kagerweide</t>
  </si>
  <si>
    <t>Kasteelbuurt</t>
  </si>
  <si>
    <t>Kloosterland-Endepoel</t>
  </si>
  <si>
    <t>Koningshuysbuurt</t>
  </si>
  <si>
    <t>Kooibuurt</t>
  </si>
  <si>
    <t>Kruiden Noord</t>
  </si>
  <si>
    <t>Kruiden Zuid</t>
  </si>
  <si>
    <t>Langeveld</t>
  </si>
  <si>
    <t>Mennepark</t>
  </si>
  <si>
    <t>Middelbuurt</t>
  </si>
  <si>
    <t>Over de Brug</t>
  </si>
  <si>
    <t>Overteylingen</t>
  </si>
  <si>
    <t>Postbuurt</t>
  </si>
  <si>
    <t>Rode Molenbuurt</t>
  </si>
  <si>
    <t>Sassenheim buitengebied Noord</t>
  </si>
  <si>
    <t>Sassenheim buitengebied Oost</t>
  </si>
  <si>
    <t>Sassenheim buitengebied Zuid</t>
  </si>
  <si>
    <t>Schouten</t>
  </si>
  <si>
    <t>Veerpolder</t>
  </si>
  <si>
    <t>Vissenbuurt</t>
  </si>
  <si>
    <t>Voorhout buitengebied</t>
  </si>
  <si>
    <t>Vrouwenpolderbuurt</t>
  </si>
  <si>
    <t>Warmond buitengebied-Oosteinde</t>
  </si>
  <si>
    <t>Wasbeek</t>
  </si>
  <si>
    <t>Westeinde-Lommerlust</t>
  </si>
  <si>
    <t>Wetenschapsbuurt</t>
  </si>
  <si>
    <t>Anna Jacobapolder</t>
  </si>
  <si>
    <t>Oud-Vossemeer</t>
  </si>
  <si>
    <t>Poortvliet</t>
  </si>
  <si>
    <t>Scherpenisse</t>
  </si>
  <si>
    <t>Sint Philipsland</t>
  </si>
  <si>
    <t>Sint-Annaland</t>
  </si>
  <si>
    <t>Sint-Maartensdijk</t>
  </si>
  <si>
    <t>Stavenisse</t>
  </si>
  <si>
    <t>Verspreide huizen Oud-Vossemeer</t>
  </si>
  <si>
    <t>Verspreide huizen Poortvliet</t>
  </si>
  <si>
    <t>Verspreide huizen Scherpenisse</t>
  </si>
  <si>
    <t>Verspreide huizen Sint Philipsland</t>
  </si>
  <si>
    <t>Verspreide huizen Sint-Annaland</t>
  </si>
  <si>
    <t>Verspreide huizen Sint-Maartensdijk</t>
  </si>
  <si>
    <t>Verspreide huizen Stavenisse</t>
  </si>
  <si>
    <t>Verspreide huizen Tholen</t>
  </si>
  <si>
    <t>De Lok</t>
  </si>
  <si>
    <t>Drumpt</t>
  </si>
  <si>
    <t>Elzenpas</t>
  </si>
  <si>
    <t>Hertogenwijk</t>
  </si>
  <si>
    <t>Het Ooij</t>
  </si>
  <si>
    <t>Industrieterrein Kellen</t>
  </si>
  <si>
    <t>Industrieterrein Medel</t>
  </si>
  <si>
    <t>Kapel-Avezaath</t>
  </si>
  <si>
    <t>Kapel-Avezaath e.o.</t>
  </si>
  <si>
    <t>Latenstein</t>
  </si>
  <si>
    <t>Passewaaij e.o.</t>
  </si>
  <si>
    <t>Passewaaij-Noord-Oost</t>
  </si>
  <si>
    <t>Passewaaij-Noord-West</t>
  </si>
  <si>
    <t>Passewaaij-Zuid-Oost</t>
  </si>
  <si>
    <t>Passewaaij-Zuid-West</t>
  </si>
  <si>
    <t>Rauwenhof</t>
  </si>
  <si>
    <t>Rauwenhof e.o.</t>
  </si>
  <si>
    <t>Santwijck</t>
  </si>
  <si>
    <t>Sterrebos</t>
  </si>
  <si>
    <t>Tiel-West</t>
  </si>
  <si>
    <t>Veluwe</t>
  </si>
  <si>
    <t>Wadenoijen</t>
  </si>
  <si>
    <t>Wadenoijen e.o.</t>
  </si>
  <si>
    <t>Wadenoijenlaan e.o.</t>
  </si>
  <si>
    <t>Westroijen</t>
  </si>
  <si>
    <t>Zennewijnen</t>
  </si>
  <si>
    <t>Zennewijnen e.o.</t>
  </si>
  <si>
    <t>Abdij- en Torenbuurt</t>
  </si>
  <si>
    <t>Achthoeven</t>
  </si>
  <si>
    <t>Afrikaanderbuurt Midden</t>
  </si>
  <si>
    <t>Afrikaanderbuurt Oost</t>
  </si>
  <si>
    <t>Afrikaanderbuurt West</t>
  </si>
  <si>
    <t>Amarant Piusoord</t>
  </si>
  <si>
    <t>Armhoef Noord-Oost</t>
  </si>
  <si>
    <t>Armhoef Noord-West</t>
  </si>
  <si>
    <t>Armhoef Zuid</t>
  </si>
  <si>
    <t>Auteursbuurt</t>
  </si>
  <si>
    <t>Bedrijventerrein AaBe</t>
  </si>
  <si>
    <t>Bedrijventerrein Albion</t>
  </si>
  <si>
    <t>Bedrijventerrein Enschot</t>
  </si>
  <si>
    <t>Bedrijventerrein Het Laar</t>
  </si>
  <si>
    <t>Bedrijventerrein Kraaiven</t>
  </si>
  <si>
    <t>Bedrijventerrein Kraaiven PDV</t>
  </si>
  <si>
    <t>Bedrijventerrein Kraaiven West</t>
  </si>
  <si>
    <t>Bedrijventerrein Kreitenmolen</t>
  </si>
  <si>
    <t>Bedrijventerrein Rhijnkant</t>
  </si>
  <si>
    <t>Bedrijventerrein Schepersven</t>
  </si>
  <si>
    <t>Bedrijventerrein Vossenberg</t>
  </si>
  <si>
    <t>Bedrijventerrein Vossenberg PDV</t>
  </si>
  <si>
    <t>Bedrijventerrein Vossenberg Scheg</t>
  </si>
  <si>
    <t>Bedrijventerrein Vossenberg Scheg Oost</t>
  </si>
  <si>
    <t>Bedrijventerrein Vossenberg West I</t>
  </si>
  <si>
    <t>Bedrijventerrein Vossenberg West II</t>
  </si>
  <si>
    <t>Berkel Noord</t>
  </si>
  <si>
    <t>Berkelse Akkers</t>
  </si>
  <si>
    <t>Besterd</t>
  </si>
  <si>
    <t>Binnenstad Oost</t>
  </si>
  <si>
    <t>Binnenstad West</t>
  </si>
  <si>
    <t>Bokhamer</t>
  </si>
  <si>
    <t>Bokhamer West</t>
  </si>
  <si>
    <t>Bomenbuurt Midden</t>
  </si>
  <si>
    <t>Bomenbuurt Oost</t>
  </si>
  <si>
    <t>Bomenbuurt West</t>
  </si>
  <si>
    <t>Bosscheweg</t>
  </si>
  <si>
    <t>Bouwmeestersbuurt Noord</t>
  </si>
  <si>
    <t>Bouwmeestersbuurt Zuid</t>
  </si>
  <si>
    <t>Broekhoven I</t>
  </si>
  <si>
    <t>Broekhoven I West</t>
  </si>
  <si>
    <t>Broekhoven II Oost</t>
  </si>
  <si>
    <t>Broekhoven II West</t>
  </si>
  <si>
    <t>Buitengebied B-E Noord-Oost</t>
  </si>
  <si>
    <t>Buitengebied B-E Noord-West</t>
  </si>
  <si>
    <t>Buitengebied B-E Zuid</t>
  </si>
  <si>
    <t>Buitengebied B-E Zuid-Oost</t>
  </si>
  <si>
    <t>Buitengebied B-E Zuid-West</t>
  </si>
  <si>
    <t>Buitengebied Gilzerbaan Oost</t>
  </si>
  <si>
    <t>Buitengebied Gilzerbaan West</t>
  </si>
  <si>
    <t>Buitengebied Koolhoven</t>
  </si>
  <si>
    <t>Buitengebied Kraaiven Oost</t>
  </si>
  <si>
    <t>Buitengebied Kraaiven West</t>
  </si>
  <si>
    <t>Buitengebied Noord-Oost</t>
  </si>
  <si>
    <t>Buitengebied Noord-West</t>
  </si>
  <si>
    <t>Buitengebied Udenhout Noord</t>
  </si>
  <si>
    <t>Buitengebied Udenhout Zuid-Oost</t>
  </si>
  <si>
    <t>Buitengebied Udenhout Zuid-West</t>
  </si>
  <si>
    <t>Buitengebied Witbrant</t>
  </si>
  <si>
    <t>Campenhoef Midden</t>
  </si>
  <si>
    <t>Campenhoef Oost</t>
  </si>
  <si>
    <t>Campenhoef West</t>
  </si>
  <si>
    <t>Dalem Noord I</t>
  </si>
  <si>
    <t>Dalem Noord II</t>
  </si>
  <si>
    <t>Dalem Zuid I</t>
  </si>
  <si>
    <t>Dalem Zuid II</t>
  </si>
  <si>
    <t>Dalemweide</t>
  </si>
  <si>
    <t>De Blaak Noord-Oost</t>
  </si>
  <si>
    <t>De Blaak Noord-West</t>
  </si>
  <si>
    <t>De Blaak Zuid-Oost</t>
  </si>
  <si>
    <t>De Blaak Zuid-West</t>
  </si>
  <si>
    <t>De Katsbogten</t>
  </si>
  <si>
    <t>De Kievit Noord-Oost</t>
  </si>
  <si>
    <t>De Kievit Noord-West</t>
  </si>
  <si>
    <t>De Kievit Zuid-Oost</t>
  </si>
  <si>
    <t>De Kievit Zuid-West</t>
  </si>
  <si>
    <t>De Kuil</t>
  </si>
  <si>
    <t>De Oude Warande</t>
  </si>
  <si>
    <t>Den Bogerd</t>
  </si>
  <si>
    <t>Dongewijk Noord</t>
  </si>
  <si>
    <t>Dongewijk Zuid</t>
  </si>
  <si>
    <t>Eikenbosch</t>
  </si>
  <si>
    <t>Elisabethziekenhuis</t>
  </si>
  <si>
    <t>Enschot Midden</t>
  </si>
  <si>
    <t>Enschot Oost</t>
  </si>
  <si>
    <t>Enschot West</t>
  </si>
  <si>
    <t>Enschot Zuid</t>
  </si>
  <si>
    <t>Enschotse Akkers</t>
  </si>
  <si>
    <t>Ezelvense Akkers</t>
  </si>
  <si>
    <t>Fatima Noord</t>
  </si>
  <si>
    <t>Fatima Oost</t>
  </si>
  <si>
    <t>Fatima West</t>
  </si>
  <si>
    <t>Friezenlaan</t>
  </si>
  <si>
    <t>Gesworen Hoek Oost</t>
  </si>
  <si>
    <t>Gesworen Hoek West</t>
  </si>
  <si>
    <t>Gesworen Hoek Zuid</t>
  </si>
  <si>
    <t>Goirke Noord</t>
  </si>
  <si>
    <t>Goirleseweg West</t>
  </si>
  <si>
    <t>Groenewoud Midden</t>
  </si>
  <si>
    <t>Groenewoud Oost</t>
  </si>
  <si>
    <t>Groenewoud West</t>
  </si>
  <si>
    <t>Groenewoud Zuid</t>
  </si>
  <si>
    <t>Heerevelden Oost</t>
  </si>
  <si>
    <t>Heerevelden West</t>
  </si>
  <si>
    <t>Heikant Noord-Oost</t>
  </si>
  <si>
    <t>Heikant Noord-West</t>
  </si>
  <si>
    <t>Heikant Oost</t>
  </si>
  <si>
    <t>Heikant West</t>
  </si>
  <si>
    <t>Heikant Zuid-Oost</t>
  </si>
  <si>
    <t>Heikant Zuid-West</t>
  </si>
  <si>
    <t>Het Laar</t>
  </si>
  <si>
    <t>Het Wandelbos / Drijflanen</t>
  </si>
  <si>
    <t>Het Zand Noord-Oost</t>
  </si>
  <si>
    <t>Het Zand Noord-West</t>
  </si>
  <si>
    <t>Heyhoef</t>
  </si>
  <si>
    <t>Hoefstraat Noord</t>
  </si>
  <si>
    <t>Hoefstraat Zuid</t>
  </si>
  <si>
    <t>Hoevenseweg</t>
  </si>
  <si>
    <t>Hoogvenne Oost</t>
  </si>
  <si>
    <t>Hoogvenne West</t>
  </si>
  <si>
    <t>Huibeven Midden</t>
  </si>
  <si>
    <t>Huibeven Oost</t>
  </si>
  <si>
    <t>Huibeven West</t>
  </si>
  <si>
    <t>Huibeven Zuid</t>
  </si>
  <si>
    <t>Ind.terrein Kanaalzone Noord</t>
  </si>
  <si>
    <t>Ind.terrein Kanaalzone Noord-Oost</t>
  </si>
  <si>
    <t>Ind.terrein Kanaalzone Oost</t>
  </si>
  <si>
    <t>Ind.terrein Kanaalzone Zuid</t>
  </si>
  <si>
    <t>Ind.terrein Loven Noord</t>
  </si>
  <si>
    <t>Ind.terrein Loven Zuid</t>
  </si>
  <si>
    <t>Jagersbuurt Oost</t>
  </si>
  <si>
    <t>Jagersbuurt West</t>
  </si>
  <si>
    <t>Jeruzalem Noord</t>
  </si>
  <si>
    <t>Jeruzalem Zuid</t>
  </si>
  <si>
    <t>Kanaalzone Bosscheweg</t>
  </si>
  <si>
    <t>Kasteel Oost</t>
  </si>
  <si>
    <t>Kasteel West</t>
  </si>
  <si>
    <t>Kastelenbuurt Noord</t>
  </si>
  <si>
    <t>Kastelenbuurt Zuid</t>
  </si>
  <si>
    <t>Kleurenbuurt Noord</t>
  </si>
  <si>
    <t>Kleurenbuurt Zuid</t>
  </si>
  <si>
    <t>Koningshoeven</t>
  </si>
  <si>
    <t>Koningsoord</t>
  </si>
  <si>
    <t>Koningsplein</t>
  </si>
  <si>
    <t>Koolhoven Buiten</t>
  </si>
  <si>
    <t>Koolhoven Noord</t>
  </si>
  <si>
    <t>Koolhoven Oost</t>
  </si>
  <si>
    <t>Koolhoven Zuid</t>
  </si>
  <si>
    <t>Kromhoutpark</t>
  </si>
  <si>
    <t>Kruidenbuurt Oost</t>
  </si>
  <si>
    <t>Kruidenbuurt West</t>
  </si>
  <si>
    <t>Kruidenbuurt Zuid</t>
  </si>
  <si>
    <t>Landbouwbuurt</t>
  </si>
  <si>
    <t>Lange Rekken</t>
  </si>
  <si>
    <t>Leeuwerik Midden</t>
  </si>
  <si>
    <t>Leeuwerik Oost</t>
  </si>
  <si>
    <t>Leeuwerik West</t>
  </si>
  <si>
    <t>Leeuwerik Zuid</t>
  </si>
  <si>
    <t>Leijhoeven</t>
  </si>
  <si>
    <t>Leijpark</t>
  </si>
  <si>
    <t>Lijnse Hoek Oost</t>
  </si>
  <si>
    <t>Lijnse Hoek West</t>
  </si>
  <si>
    <t>Loven Noord</t>
  </si>
  <si>
    <t>Loven Oost</t>
  </si>
  <si>
    <t>Loven Zuid</t>
  </si>
  <si>
    <t>Luchthavenbuurt Oost</t>
  </si>
  <si>
    <t>Luchthavenbuurt West</t>
  </si>
  <si>
    <t>Melis Stokestraat</t>
  </si>
  <si>
    <t>Moerenburg</t>
  </si>
  <si>
    <t>Moerse Dreef</t>
  </si>
  <si>
    <t>Notre Dame</t>
  </si>
  <si>
    <t>Oostkamer Oost</t>
  </si>
  <si>
    <t>Oostkamer West</t>
  </si>
  <si>
    <t>Oude Dijk</t>
  </si>
  <si>
    <t>Padua</t>
  </si>
  <si>
    <t>Pastorieklamp Oost</t>
  </si>
  <si>
    <t>Pastorieklamp West</t>
  </si>
  <si>
    <t>Piushaven</t>
  </si>
  <si>
    <t>Quirijnstok Noord-Oost</t>
  </si>
  <si>
    <t>Quirijnstok Noord-West</t>
  </si>
  <si>
    <t>Quirijnstok West</t>
  </si>
  <si>
    <t>Quirijnstok Zuid-Oost</t>
  </si>
  <si>
    <t>Quirijnstok Zuid-West</t>
  </si>
  <si>
    <t>Quirijnstokpark</t>
  </si>
  <si>
    <t>Rauwbraken</t>
  </si>
  <si>
    <t>Reeshofweide</t>
  </si>
  <si>
    <t>Rooi Pannen</t>
  </si>
  <si>
    <t>Rosmolen</t>
  </si>
  <si>
    <t>Rugdijk-Hazennest</t>
  </si>
  <si>
    <t>Ruiven</t>
  </si>
  <si>
    <t>Schildersbuurt Noord</t>
  </si>
  <si>
    <t>Schildersbuurt Zuid</t>
  </si>
  <si>
    <t>Sint Anna Noord</t>
  </si>
  <si>
    <t>Sint Anna Zuid</t>
  </si>
  <si>
    <t>Sint Pieterspark</t>
  </si>
  <si>
    <t>Smariusterrein</t>
  </si>
  <si>
    <t>Spoorlaan</t>
  </si>
  <si>
    <t>Spoorzone Noord-Oost</t>
  </si>
  <si>
    <t>Spoorzone Noord-West</t>
  </si>
  <si>
    <t>Sportweg</t>
  </si>
  <si>
    <t>Staatsliedenbuurt Oost</t>
  </si>
  <si>
    <t>Staatsliedenbuurt West</t>
  </si>
  <si>
    <t>Stadsrand Dalem Noord</t>
  </si>
  <si>
    <t>Stadsrand Dalem Zuid</t>
  </si>
  <si>
    <t>Stappegoor Noord</t>
  </si>
  <si>
    <t>Stappegoor Zuid</t>
  </si>
  <si>
    <t>Station Universiteit</t>
  </si>
  <si>
    <t>Stokhasselt Noord-Oost</t>
  </si>
  <si>
    <t>Stokhasselt Noord-West</t>
  </si>
  <si>
    <t>Stokhasselt Oost</t>
  </si>
  <si>
    <t>Stokhasselt West</t>
  </si>
  <si>
    <t>Stokhasselt Zuid</t>
  </si>
  <si>
    <t>Stokhasselt Zuid-Oost</t>
  </si>
  <si>
    <t>Stokhasselt Zuid-West</t>
  </si>
  <si>
    <t>Talentsquare</t>
  </si>
  <si>
    <t>Textielbuurt Oost</t>
  </si>
  <si>
    <t>Textielbuurt West</t>
  </si>
  <si>
    <t>Theresia Midden</t>
  </si>
  <si>
    <t>Theresia Oost</t>
  </si>
  <si>
    <t>Theresia West</t>
  </si>
  <si>
    <t>Tiendschuur</t>
  </si>
  <si>
    <t>Tradepark 58 Noord</t>
  </si>
  <si>
    <t>Tradepark 58 Zuid</t>
  </si>
  <si>
    <t>Trouwlaan</t>
  </si>
  <si>
    <t>Tweestedenziekenhuis</t>
  </si>
  <si>
    <t>Universiteit</t>
  </si>
  <si>
    <t>Universiteit Campus</t>
  </si>
  <si>
    <t>VGL-terrein</t>
  </si>
  <si>
    <t>Vijverlaan</t>
  </si>
  <si>
    <t>Vogeltjesbuurt Oost</t>
  </si>
  <si>
    <t>Vogeltjesbuurt West</t>
  </si>
  <si>
    <t>Voltterrein</t>
  </si>
  <si>
    <t>Wandelbos Noord-West</t>
  </si>
  <si>
    <t>Westend</t>
  </si>
  <si>
    <t>Westermarkt</t>
  </si>
  <si>
    <t>Wijkevoort</t>
  </si>
  <si>
    <t>Witbrant Oost</t>
  </si>
  <si>
    <t>Witbrant West</t>
  </si>
  <si>
    <t>Zeshoeven</t>
  </si>
  <si>
    <t>Albergen kern</t>
  </si>
  <si>
    <t>Fleringen kern</t>
  </si>
  <si>
    <t>Geesteren kern</t>
  </si>
  <si>
    <t>Harbrinkhoek kern</t>
  </si>
  <si>
    <t>Langeveen kern</t>
  </si>
  <si>
    <t>Mariaparochie</t>
  </si>
  <si>
    <t>Reutum kern</t>
  </si>
  <si>
    <t>Tubbergen-Dorp</t>
  </si>
  <si>
    <t>Vasse kern</t>
  </si>
  <si>
    <t>Verspreide huizen Albergen</t>
  </si>
  <si>
    <t>Verspreide huizen Fleringen</t>
  </si>
  <si>
    <t>Verspreide huizen Haarle</t>
  </si>
  <si>
    <t>Verspreide huizen Harbrinkhoek</t>
  </si>
  <si>
    <t>Verspreide huizen Hezingen</t>
  </si>
  <si>
    <t>Verspreide huizen Langeveen</t>
  </si>
  <si>
    <t>Verspreide huizen Mander</t>
  </si>
  <si>
    <t>Verspreide huizen Manderveen</t>
  </si>
  <si>
    <t>Verspreide huizen Reutum</t>
  </si>
  <si>
    <t>Verspreide huizen Tubbergen</t>
  </si>
  <si>
    <t>Verspreide huizen Vasse</t>
  </si>
  <si>
    <t>Buurtschap Linde</t>
  </si>
  <si>
    <t>Buurtschap Magele</t>
  </si>
  <si>
    <t>Buurtschap Meer</t>
  </si>
  <si>
    <t>Den Ham</t>
  </si>
  <si>
    <t>Geerdijk-Oost</t>
  </si>
  <si>
    <t>Geerdijk-West</t>
  </si>
  <si>
    <t>Nieuwoord</t>
  </si>
  <si>
    <t>Verspreide huizen De Pollen</t>
  </si>
  <si>
    <t>Verspreide huizen De Westerhoeve</t>
  </si>
  <si>
    <t>Verspreide huizen Vroomshoop-Oost</t>
  </si>
  <si>
    <t>Verspreide huizen Westerhaar-Vriezenveensewijk-Oost</t>
  </si>
  <si>
    <t>Verspreide huizen Westerhaar-Vriezenveensewijk-West</t>
  </si>
  <si>
    <t>Vriezenveensewijk</t>
  </si>
  <si>
    <t>Vroomshoop-Oost</t>
  </si>
  <si>
    <t>Vroomshoop-West</t>
  </si>
  <si>
    <t>Westerhaar-Oost</t>
  </si>
  <si>
    <t>Westerhaar-West</t>
  </si>
  <si>
    <t>Bunne</t>
  </si>
  <si>
    <t>De Groeve</t>
  </si>
  <si>
    <t>Donderen</t>
  </si>
  <si>
    <t>Eelde</t>
  </si>
  <si>
    <t>Eelderwolde</t>
  </si>
  <si>
    <t>Midlaren</t>
  </si>
  <si>
    <t>Oosterbroek en vliegveld</t>
  </si>
  <si>
    <t>Paterswolde</t>
  </si>
  <si>
    <t>Schuilingsoord</t>
  </si>
  <si>
    <t>Taarlo</t>
  </si>
  <si>
    <t>Verspreide huizen Bunne</t>
  </si>
  <si>
    <t>Verspreide huizen De Groeve</t>
  </si>
  <si>
    <t>Verspreide huizen De Punt</t>
  </si>
  <si>
    <t>Verspreide huizen Donderen</t>
  </si>
  <si>
    <t>Verspreide huizen Eelde</t>
  </si>
  <si>
    <t>Verspreide huizen Eelderwolde</t>
  </si>
  <si>
    <t>Verspreide huizen Midlaren</t>
  </si>
  <si>
    <t>Verspreide huizen Oudemolen</t>
  </si>
  <si>
    <t>Verspreide huizen Paterswolde</t>
  </si>
  <si>
    <t>Verspreide huizen Schuilingsoord</t>
  </si>
  <si>
    <t>Verspreide huizen Taarlo</t>
  </si>
  <si>
    <t>Verspreide huizen Tynaarlo</t>
  </si>
  <si>
    <t>Verspreide huizen Vries</t>
  </si>
  <si>
    <t>Verspreide huizen Westlaren</t>
  </si>
  <si>
    <t>Verspreide huizen Winde</t>
  </si>
  <si>
    <t>Verspreide huizen Yde</t>
  </si>
  <si>
    <t>Verspreide huizen Zeegse</t>
  </si>
  <si>
    <t>Verspreide huizen Zeijen</t>
  </si>
  <si>
    <t>Verspreide huizen Zuidlaarderveen</t>
  </si>
  <si>
    <t>Verspreide huizen Zuidlaren</t>
  </si>
  <si>
    <t>Vries</t>
  </si>
  <si>
    <t>Westlaren</t>
  </si>
  <si>
    <t>Westlaren Noord</t>
  </si>
  <si>
    <t>Westlaren-West</t>
  </si>
  <si>
    <t>Winde</t>
  </si>
  <si>
    <t>Yde</t>
  </si>
  <si>
    <t>Zeegse</t>
  </si>
  <si>
    <t>Zeijen</t>
  </si>
  <si>
    <t>Zuid-Es</t>
  </si>
  <si>
    <t>Zuidlaarderveen</t>
  </si>
  <si>
    <t>Zuidlaren</t>
  </si>
  <si>
    <t>Aldtsjerk</t>
  </si>
  <si>
    <t>Burgum</t>
  </si>
  <si>
    <t>Earnewâld</t>
  </si>
  <si>
    <t>Eastermar</t>
  </si>
  <si>
    <t>Garyp</t>
  </si>
  <si>
    <t>Gytsjerk</t>
  </si>
  <si>
    <t>Hurdegaryp</t>
  </si>
  <si>
    <t>Jistrum</t>
  </si>
  <si>
    <t>Noordburgum</t>
  </si>
  <si>
    <t>Oentsjerk</t>
  </si>
  <si>
    <t>Ryptsjerk</t>
  </si>
  <si>
    <t>Sumar</t>
  </si>
  <si>
    <t>Suwâld</t>
  </si>
  <si>
    <t>Tytsjerk</t>
  </si>
  <si>
    <t>Verspreide huizen Aldtsjerk</t>
  </si>
  <si>
    <t>Verspreide huizen Burgum</t>
  </si>
  <si>
    <t>Verspreide huizen Earnewâld</t>
  </si>
  <si>
    <t>Verspreide huizen Eastermar</t>
  </si>
  <si>
    <t>Verspreide huizen Garyp</t>
  </si>
  <si>
    <t>Verspreide huizen Gytsjerk</t>
  </si>
  <si>
    <t>Verspreide huizen Hurdegaryp</t>
  </si>
  <si>
    <t>Verspreide huizen Jistrum</t>
  </si>
  <si>
    <t>Verspreide huizen Noordburgum</t>
  </si>
  <si>
    <t>Verspreide huizen Oentsjerk</t>
  </si>
  <si>
    <t>Verspreide huizen Ryptsjerk</t>
  </si>
  <si>
    <t>Verspreide huizen Sumar</t>
  </si>
  <si>
    <t>Verspreide huizen Suwâld</t>
  </si>
  <si>
    <t>Verspreide huizen Tytsjerk</t>
  </si>
  <si>
    <t>Verspreide huizen Wyns</t>
  </si>
  <si>
    <t>Bitswijk</t>
  </si>
  <si>
    <t>Bogerd-Vijfhuis</t>
  </si>
  <si>
    <t>Buitengebied Maashorst</t>
  </si>
  <si>
    <t>Buitengebied Uden-Oost</t>
  </si>
  <si>
    <t>Buitengebied Uden-West</t>
  </si>
  <si>
    <t>Buitengebied Uden-Zuid</t>
  </si>
  <si>
    <t>Buitengebied-Odiliapeel</t>
  </si>
  <si>
    <t>Buitengebied-Volkel</t>
  </si>
  <si>
    <t>Buurtschap Hoeven</t>
  </si>
  <si>
    <t>Eikenheuvel</t>
  </si>
  <si>
    <t>Flatwijk</t>
  </si>
  <si>
    <t>Hoenderbos-Velmolen</t>
  </si>
  <si>
    <t>Hoevenseveld</t>
  </si>
  <si>
    <t>Kom Volkel</t>
  </si>
  <si>
    <t>Loopkant-Liessent-Goorkens</t>
  </si>
  <si>
    <t>Melle</t>
  </si>
  <si>
    <t>Moleneind-Groenewoud</t>
  </si>
  <si>
    <t>Odiliapeel</t>
  </si>
  <si>
    <t>Raam</t>
  </si>
  <si>
    <t>Schutveld</t>
  </si>
  <si>
    <t>Sportpark Volkelseweg</t>
  </si>
  <si>
    <t>Vliegbasis Volkel</t>
  </si>
  <si>
    <t>Vluchtoord</t>
  </si>
  <si>
    <t>Zoggel</t>
  </si>
  <si>
    <t>De Kleis</t>
  </si>
  <si>
    <t>Waldijk</t>
  </si>
  <si>
    <t>Dorpscentrumcentrum</t>
  </si>
  <si>
    <t>Glastuinbouwgebied</t>
  </si>
  <si>
    <t>Langs de Vuurlinie</t>
  </si>
  <si>
    <t>Thamerdal</t>
  </si>
  <si>
    <t>Veenweidegebied</t>
  </si>
  <si>
    <t>Veilinggebied</t>
  </si>
  <si>
    <t>Zijdelwaard</t>
  </si>
  <si>
    <t>De Reede</t>
  </si>
  <si>
    <t>De Top</t>
  </si>
  <si>
    <t>Havens en industrieterrein</t>
  </si>
  <si>
    <t>Industrieterrein II</t>
  </si>
  <si>
    <t>Toppad</t>
  </si>
  <si>
    <t>Urkerhard</t>
  </si>
  <si>
    <t>Urkerland</t>
  </si>
  <si>
    <t>Urk-Kom</t>
  </si>
  <si>
    <t>Urk-Noord</t>
  </si>
  <si>
    <t>2e Daalsebuurt en omgeving</t>
  </si>
  <si>
    <t>Abstede, Tolsteegsingel e.o.</t>
  </si>
  <si>
    <t>Bedrijvengebied Kanaleneiland</t>
  </si>
  <si>
    <t>Bedrijvengebied Oudenrijn</t>
  </si>
  <si>
    <t>Bedrijvengebied Papendorp</t>
  </si>
  <si>
    <t>Bedrijvengebied Strijkviertel</t>
  </si>
  <si>
    <t>Bedrijventerrein De Wetering</t>
  </si>
  <si>
    <t>Bedrijventerrein en omgeving</t>
  </si>
  <si>
    <t>Bedrijventerrein Lageweide</t>
  </si>
  <si>
    <t>Bleekstraat en omgeving</t>
  </si>
  <si>
    <t>Bokkenbuurt</t>
  </si>
  <si>
    <t>Breedstraat en Plompetorengracht en omgeving</t>
  </si>
  <si>
    <t>Buiten Wittevrouwen</t>
  </si>
  <si>
    <t>De Meern-Noord</t>
  </si>
  <si>
    <t>De Meern-Zuid</t>
  </si>
  <si>
    <t>Dichterswijk</t>
  </si>
  <si>
    <t>Domplein, Neude, Janskerkhof</t>
  </si>
  <si>
    <t>Egelantierstraat, Mariëndaalstraat e.o.</t>
  </si>
  <si>
    <t>Elinkwijk en omgeving</t>
  </si>
  <si>
    <t>Galgenwaard en omgeving</t>
  </si>
  <si>
    <t>Geuzenwijk</t>
  </si>
  <si>
    <t>Grauwaart</t>
  </si>
  <si>
    <t>Haarrijn</t>
  </si>
  <si>
    <t>Haarzuilens en omgeving</t>
  </si>
  <si>
    <t>Halve Maan-Noord</t>
  </si>
  <si>
    <t>Halve Maan-Zuid</t>
  </si>
  <si>
    <t>Het Zand-Oost</t>
  </si>
  <si>
    <t>Het Zand-West</t>
  </si>
  <si>
    <t>Hoge Weide</t>
  </si>
  <si>
    <t>Hooch Boulandt</t>
  </si>
  <si>
    <t>Hoog-Catharijne NS en Jaarbeurs</t>
  </si>
  <si>
    <t>Huizingalaan, K. Doormanlaan en omgeving</t>
  </si>
  <si>
    <t>Julianapark en omgeving</t>
  </si>
  <si>
    <t>Kanaleneiland-Noord</t>
  </si>
  <si>
    <t>Kanaleneiland-Zuid</t>
  </si>
  <si>
    <t>L. Napoleonplantsoen en omgeving</t>
  </si>
  <si>
    <t>Laan van Nieuw-Guinea, Spinozaweg e.o.</t>
  </si>
  <si>
    <t>Lange Elisabethstraat, Mariaplaats en omgeving</t>
  </si>
  <si>
    <t>Lange Nieuwstraat en omgeving</t>
  </si>
  <si>
    <t>Langerak</t>
  </si>
  <si>
    <t>Lauwerecht</t>
  </si>
  <si>
    <t>Leeuwesteyn</t>
  </si>
  <si>
    <t>Leidsche Rijn-Centrum</t>
  </si>
  <si>
    <t>Leidseweg en omgeving</t>
  </si>
  <si>
    <t>Lombok-Oost</t>
  </si>
  <si>
    <t>Lombok-West</t>
  </si>
  <si>
    <t>Lunetten-Noord</t>
  </si>
  <si>
    <t>Lunetten-Zuid</t>
  </si>
  <si>
    <t>Maarschalkerweerd en Mereveld</t>
  </si>
  <si>
    <t>Neckardreef en omgeving</t>
  </si>
  <si>
    <t>Nieuw Engeland, Th. a. Kempisplantsoen en omgeving</t>
  </si>
  <si>
    <t>Nieuw Hoograven-Noord</t>
  </si>
  <si>
    <t>Nieuw Hoograven-Zuid</t>
  </si>
  <si>
    <t>Nieuwegracht-Oost</t>
  </si>
  <si>
    <t>Nijenoord, Hoogstraat en omgeving</t>
  </si>
  <si>
    <t>Nobelstraat en omgeving</t>
  </si>
  <si>
    <t>Ondiep</t>
  </si>
  <si>
    <t>Oog in Al</t>
  </si>
  <si>
    <t>Oud Hoograven-Noord</t>
  </si>
  <si>
    <t>Oud Hoograven-Zuid</t>
  </si>
  <si>
    <t>Oudwijk</t>
  </si>
  <si>
    <t>Parkwijk-Noord</t>
  </si>
  <si>
    <t>Parkwijk-Zuid</t>
  </si>
  <si>
    <t>Pijlsweerd-Noord</t>
  </si>
  <si>
    <t>Pijlsweerd-Zuid</t>
  </si>
  <si>
    <t>Poldergebied Overvecht</t>
  </si>
  <si>
    <t>Prins Bernhardplein en omgeving</t>
  </si>
  <si>
    <t>Queeckhovenplein en omgeving</t>
  </si>
  <si>
    <t>Rijnenburg</t>
  </si>
  <si>
    <t>Rijnsweerd</t>
  </si>
  <si>
    <t>Rijnvliet</t>
  </si>
  <si>
    <t>Rubenslaan en omgeving</t>
  </si>
  <si>
    <t>Schaakbuurt en omgeving</t>
  </si>
  <si>
    <t>Schepenbuurt, Cartesiusweg e.o.</t>
  </si>
  <si>
    <t>Springweg en omgeving Geertebuurt</t>
  </si>
  <si>
    <t>Sterrenwijk</t>
  </si>
  <si>
    <t>Taag- en Rubicondreef en omgeving</t>
  </si>
  <si>
    <t>Terwijde-Oost</t>
  </si>
  <si>
    <t>Terwijde-West</t>
  </si>
  <si>
    <t>Tigrisdreef en omgeving</t>
  </si>
  <si>
    <t>Tolsteeg en Rotsoord</t>
  </si>
  <si>
    <t>Transwijk-Noord</t>
  </si>
  <si>
    <t>Transwijk-Zuid</t>
  </si>
  <si>
    <t>Tuindorp en Van Lieflandlaan-West</t>
  </si>
  <si>
    <t>Tuinwijk-Oost</t>
  </si>
  <si>
    <t>Tuinwijk-West</t>
  </si>
  <si>
    <t>Utrecht Science Park</t>
  </si>
  <si>
    <t>Vechtzoom-noord, Klopvaart</t>
  </si>
  <si>
    <t>Vechtzoom-zuid</t>
  </si>
  <si>
    <t>Veldhuizen</t>
  </si>
  <si>
    <t>Vleuten</t>
  </si>
  <si>
    <t>Vleuterweide-Noord/Oost/Centrum</t>
  </si>
  <si>
    <t>Vleuterweide-West</t>
  </si>
  <si>
    <t>Vleuterweide-Zuid</t>
  </si>
  <si>
    <t>Vogelenbuurt</t>
  </si>
  <si>
    <t>Voordorp en Voorveldsepolder</t>
  </si>
  <si>
    <t>Watervogelbuurt</t>
  </si>
  <si>
    <t>Welgelegen, Den Hommel</t>
  </si>
  <si>
    <t>Wijk C</t>
  </si>
  <si>
    <t>Wilhelminapark en omgeving</t>
  </si>
  <si>
    <t>Wittevrouwen</t>
  </si>
  <si>
    <t>Wolga- en Donaudreef en omgeving</t>
  </si>
  <si>
    <t>Zambesidreef en omgeving</t>
  </si>
  <si>
    <t>Zamenhofdreef en omgeving</t>
  </si>
  <si>
    <t>Zeeheldenbuurt, Hengeveldstraat en omgeving</t>
  </si>
  <si>
    <t>Zuilen-Noord</t>
  </si>
  <si>
    <t>Doorn-Centrum</t>
  </si>
  <si>
    <t>Doorn-Zuid</t>
  </si>
  <si>
    <t>Driebergen-Noord</t>
  </si>
  <si>
    <t>Harles</t>
  </si>
  <si>
    <t>Holset</t>
  </si>
  <si>
    <t>Lemiers</t>
  </si>
  <si>
    <t>Mamelis</t>
  </si>
  <si>
    <t>Raren</t>
  </si>
  <si>
    <t>Verspreide huizen Cottessen-Camerig</t>
  </si>
  <si>
    <t>Vijlen</t>
  </si>
  <si>
    <t>Wolfhaag</t>
  </si>
  <si>
    <t>Bergse Heide</t>
  </si>
  <si>
    <t>Broekhem Noord</t>
  </si>
  <si>
    <t>Broekhem Zuid</t>
  </si>
  <si>
    <t>De Heek</t>
  </si>
  <si>
    <t>De Kluis</t>
  </si>
  <si>
    <t>De Valkenberg</t>
  </si>
  <si>
    <t>Emmaberg</t>
  </si>
  <si>
    <t>Euverem</t>
  </si>
  <si>
    <t>Gerendal</t>
  </si>
  <si>
    <t>Geulhem</t>
  </si>
  <si>
    <t>Hekerbeek</t>
  </si>
  <si>
    <t>Houthemerveld</t>
  </si>
  <si>
    <t>IJzeren</t>
  </si>
  <si>
    <t>Keutenberg - Sousberg</t>
  </si>
  <si>
    <t>Oud-Valkenburg</t>
  </si>
  <si>
    <t>Plenkert</t>
  </si>
  <si>
    <t>Rasberg</t>
  </si>
  <si>
    <t>Ravensbosch</t>
  </si>
  <si>
    <t>Schin op Geul</t>
  </si>
  <si>
    <t>Schoonbron</t>
  </si>
  <si>
    <t>Sibbe</t>
  </si>
  <si>
    <t>Sint Gerlach</t>
  </si>
  <si>
    <t>Strabeek</t>
  </si>
  <si>
    <t>Strucht</t>
  </si>
  <si>
    <t>Terblijt</t>
  </si>
  <si>
    <t>Vilt</t>
  </si>
  <si>
    <t>Vilter Heide</t>
  </si>
  <si>
    <t>Vilterveld</t>
  </si>
  <si>
    <t>Vroenhof</t>
  </si>
  <si>
    <t>Walem</t>
  </si>
  <si>
    <t>Agnetendal</t>
  </si>
  <si>
    <t>Borkel</t>
  </si>
  <si>
    <t>Brouwershof</t>
  </si>
  <si>
    <t>De Belleman</t>
  </si>
  <si>
    <t>Dommelen</t>
  </si>
  <si>
    <t>Geenhoven</t>
  </si>
  <si>
    <t>Het Gegraaf</t>
  </si>
  <si>
    <t>Industrieterrein Schaapsloop</t>
  </si>
  <si>
    <t>Keersop</t>
  </si>
  <si>
    <t>Keersopperbeemden</t>
  </si>
  <si>
    <t>Kerkakkers</t>
  </si>
  <si>
    <t>Schaft</t>
  </si>
  <si>
    <t>Schepelweijen</t>
  </si>
  <si>
    <t>Turfberg-Noord</t>
  </si>
  <si>
    <t>Turfberg-Zuid</t>
  </si>
  <si>
    <t>Verspreide huizen Klein Borkel en Achterste Brug</t>
  </si>
  <si>
    <t>Verspreide huizen Malpiebergse- en Opperheide</t>
  </si>
  <si>
    <t>Verspreide huizen Turfbergse Heide Nederheide</t>
  </si>
  <si>
    <t>Bareveld</t>
  </si>
  <si>
    <t>Borgercompagnie (gedeeltelijk)</t>
  </si>
  <si>
    <t>Boven-Wildervank</t>
  </si>
  <si>
    <t>Buitenwoel</t>
  </si>
  <si>
    <t>Ommelanderwijk</t>
  </si>
  <si>
    <t>Veendam en omgeving station</t>
  </si>
  <si>
    <t>Veendam-Centrum</t>
  </si>
  <si>
    <t>Veendam-industriegebied</t>
  </si>
  <si>
    <t>Veendam-Middenweg en omgeving</t>
  </si>
  <si>
    <t>Veendam-Oude Ae</t>
  </si>
  <si>
    <t>Veendam-Sorghvliet</t>
  </si>
  <si>
    <t>Veendam-Zuid</t>
  </si>
  <si>
    <t>Wildervank</t>
  </si>
  <si>
    <t>Wildervanksterdallen</t>
  </si>
  <si>
    <t>De Batterijen</t>
  </si>
  <si>
    <t>De Blauwe Hel</t>
  </si>
  <si>
    <t>De Compagnie</t>
  </si>
  <si>
    <t>De Faktorij en De Vendel</t>
  </si>
  <si>
    <t>De Groene Velden</t>
  </si>
  <si>
    <t>Engelenburg</t>
  </si>
  <si>
    <t>Franse Gat</t>
  </si>
  <si>
    <t>Het Ambacht</t>
  </si>
  <si>
    <t>Koopcentrum</t>
  </si>
  <si>
    <t>Molenbrug</t>
  </si>
  <si>
    <t>Nijverkamp</t>
  </si>
  <si>
    <t>Petenbos</t>
  </si>
  <si>
    <t>Salamander</t>
  </si>
  <si>
    <t>Spitsbergen</t>
  </si>
  <si>
    <t>'t Hoorntje</t>
  </si>
  <si>
    <t>Aagtekerke</t>
  </si>
  <si>
    <t>Biggekerke</t>
  </si>
  <si>
    <t>Buiten de Veste</t>
  </si>
  <si>
    <t>De Ruiser</t>
  </si>
  <si>
    <t>Dishoek</t>
  </si>
  <si>
    <t>Domburg</t>
  </si>
  <si>
    <t>Duno</t>
  </si>
  <si>
    <t>Gapinge</t>
  </si>
  <si>
    <t>Grijpskerke</t>
  </si>
  <si>
    <t>Joossesweg</t>
  </si>
  <si>
    <t>Koudekerke</t>
  </si>
  <si>
    <t>Kustlicht</t>
  </si>
  <si>
    <t>Meliskerke</t>
  </si>
  <si>
    <t>Oostkapelle</t>
  </si>
  <si>
    <t>Randduin</t>
  </si>
  <si>
    <t>Verspreide huizen Aagtekerke</t>
  </si>
  <si>
    <t>Verspreide huizen buiten recreatiegebied Biggekerke</t>
  </si>
  <si>
    <t>Verspreide huizen buiten recreatiegebied Koudekerke</t>
  </si>
  <si>
    <t>Verspreide huizen Domburg</t>
  </si>
  <si>
    <t>Verspreide huizen Gapinge</t>
  </si>
  <si>
    <t>Verspreide huizen Grijpskerke</t>
  </si>
  <si>
    <t>Verspreide huizen in recreatiegebied van Biggekerke</t>
  </si>
  <si>
    <t>Verspreide huizen Meliskerke</t>
  </si>
  <si>
    <t>Verspreide huizen recreatiegebied van Koudekerke</t>
  </si>
  <si>
    <t>Verspreide huizen Veere</t>
  </si>
  <si>
    <t>Verspreide huizen Vrouwenpolder</t>
  </si>
  <si>
    <t>Verspreide huizen Westkapelle</t>
  </si>
  <si>
    <t>Verspreide huizen Zoutelande</t>
  </si>
  <si>
    <t>Westkapelle</t>
  </si>
  <si>
    <t>Zanddijk</t>
  </si>
  <si>
    <t>Zoutelande</t>
  </si>
  <si>
    <t>Cobbeek en Centrum</t>
  </si>
  <si>
    <t>De Kelen</t>
  </si>
  <si>
    <t>De Polders</t>
  </si>
  <si>
    <t>D'Ekker</t>
  </si>
  <si>
    <t>Heikant-Oost</t>
  </si>
  <si>
    <t>Heikant-West</t>
  </si>
  <si>
    <t>Meerveldhoven</t>
  </si>
  <si>
    <t>Oerle</t>
  </si>
  <si>
    <t>'t Look</t>
  </si>
  <si>
    <t>Verspreide huizen Groote Aard en Vliet</t>
  </si>
  <si>
    <t>Verspreide huizen Scherpenering en Landsaard</t>
  </si>
  <si>
    <t>Verspreide huizen ten zuiden van de E3-weg</t>
  </si>
  <si>
    <t>Verspreide huizen Zittard</t>
  </si>
  <si>
    <t>Zandoerle</t>
  </si>
  <si>
    <t>Zeelst</t>
  </si>
  <si>
    <t>Zonderwijk</t>
  </si>
  <si>
    <t>Bastionbuurt</t>
  </si>
  <si>
    <t>Bellatrixbuurt</t>
  </si>
  <si>
    <t>Biezenbuurt</t>
  </si>
  <si>
    <t>Blekersbuurt</t>
  </si>
  <si>
    <t>Canopusbuurt</t>
  </si>
  <si>
    <t>Driehuis-Dorp</t>
  </si>
  <si>
    <t>Duinenbuurt</t>
  </si>
  <si>
    <t>Duinvlietbuurt</t>
  </si>
  <si>
    <t>Eltabuurt</t>
  </si>
  <si>
    <t>Florarondebuurt</t>
  </si>
  <si>
    <t>Gildenbuurt</t>
  </si>
  <si>
    <t>Heidebuurt</t>
  </si>
  <si>
    <t>Herculesbuurt</t>
  </si>
  <si>
    <t>Hofgeest</t>
  </si>
  <si>
    <t>Keetbergbuurt</t>
  </si>
  <si>
    <t>Kerkerinkbuurt</t>
  </si>
  <si>
    <t>Kerkpadbuurt</t>
  </si>
  <si>
    <t>Kikvorsbuurt</t>
  </si>
  <si>
    <t>Kriemhildebuurt</t>
  </si>
  <si>
    <t>Kruisbergbuurt</t>
  </si>
  <si>
    <t>Lagersbuurt</t>
  </si>
  <si>
    <t>Maadbuurt</t>
  </si>
  <si>
    <t>Moerbergbuurt</t>
  </si>
  <si>
    <t>Neethofbuurt</t>
  </si>
  <si>
    <t>Noord-Spaarndammerpolder</t>
  </si>
  <si>
    <t>Oud-IJmuiden</t>
  </si>
  <si>
    <t>Paterskerkbuurt</t>
  </si>
  <si>
    <t>Pijlkruidbuurt</t>
  </si>
  <si>
    <t>Reyndersbuurt</t>
  </si>
  <si>
    <t>Rijkersparkbuurt</t>
  </si>
  <si>
    <t>Santhaesbuurt</t>
  </si>
  <si>
    <t>Santpoort-Dorp</t>
  </si>
  <si>
    <t>Saturnusbuurt</t>
  </si>
  <si>
    <t>Schiplaanbuurt</t>
  </si>
  <si>
    <t>Spanjaardsbergbuurt</t>
  </si>
  <si>
    <t>Springerbuurt</t>
  </si>
  <si>
    <t>Staalbuurt</t>
  </si>
  <si>
    <t>Stadhuisbuurt</t>
  </si>
  <si>
    <t>Tjotterbuurt</t>
  </si>
  <si>
    <t>Tussenbeeksbuurt</t>
  </si>
  <si>
    <t>Van Gelderbuurt</t>
  </si>
  <si>
    <t>Velsen-Dorp</t>
  </si>
  <si>
    <t>Velsen-Oost</t>
  </si>
  <si>
    <t>Velserbeek</t>
  </si>
  <si>
    <t>Velseroord</t>
  </si>
  <si>
    <t>Verzetsheldenbuurt</t>
  </si>
  <si>
    <t>Vissersbuurt</t>
  </si>
  <si>
    <t>Watervlietbuurt</t>
  </si>
  <si>
    <t>Weidbuurt</t>
  </si>
  <si>
    <t>Westbroekbuurt</t>
  </si>
  <si>
    <t>Westerwijkbuurt</t>
  </si>
  <si>
    <t>West-Indische buurt</t>
  </si>
  <si>
    <t>Wijkermeerbuurt</t>
  </si>
  <si>
    <t>Zuid-Spaarndammerpolder</t>
  </si>
  <si>
    <t>Zuidzijdebuurt</t>
  </si>
  <si>
    <t>Aan de Stuw</t>
  </si>
  <si>
    <t>Annakamp-Oost</t>
  </si>
  <si>
    <t>Annakamp-West</t>
  </si>
  <si>
    <t>Arenborg</t>
  </si>
  <si>
    <t>Auxillatrix</t>
  </si>
  <si>
    <t>bedrijventerrein Hagerhof</t>
  </si>
  <si>
    <t>Blerick-Centrum</t>
  </si>
  <si>
    <t>Bolenberg</t>
  </si>
  <si>
    <t>Bosserhof</t>
  </si>
  <si>
    <t>Brandemolen en Veld</t>
  </si>
  <si>
    <t>Casinoflat</t>
  </si>
  <si>
    <t>Craneveld</t>
  </si>
  <si>
    <t>De Krosselt</t>
  </si>
  <si>
    <t>De Tichelarij</t>
  </si>
  <si>
    <t>Dr. Poelsplein e.o.</t>
  </si>
  <si>
    <t>Ecopark</t>
  </si>
  <si>
    <t>Floriade Park</t>
  </si>
  <si>
    <t>Fresh Park</t>
  </si>
  <si>
    <t>Geloérveld / Pannenberg</t>
  </si>
  <si>
    <t>Geloö</t>
  </si>
  <si>
    <t>Genooy</t>
  </si>
  <si>
    <t>Genooybergen</t>
  </si>
  <si>
    <t>Groenstraat-Noord</t>
  </si>
  <si>
    <t>Groenstraat-Zuid</t>
  </si>
  <si>
    <t>Groot Boller</t>
  </si>
  <si>
    <t>Grote Hei</t>
  </si>
  <si>
    <t>Hagerbroek</t>
  </si>
  <si>
    <t>Hagerhof-West</t>
  </si>
  <si>
    <t>Hasselderheide</t>
  </si>
  <si>
    <t>Hasselt en Het Vorst</t>
  </si>
  <si>
    <t>Havengebied</t>
  </si>
  <si>
    <t>Heierhoeve</t>
  </si>
  <si>
    <t>Herungerberg</t>
  </si>
  <si>
    <t>Hogekamp</t>
  </si>
  <si>
    <t>Horsterweg</t>
  </si>
  <si>
    <t>Jezuïtenbuurt</t>
  </si>
  <si>
    <t>Kaldenkerkerweg-Oost</t>
  </si>
  <si>
    <t>Kaldenkerkerweg-West</t>
  </si>
  <si>
    <t>Kern Arcen</t>
  </si>
  <si>
    <t>Kern Belfeld</t>
  </si>
  <si>
    <t>Kern Boekend</t>
  </si>
  <si>
    <t>Kern Hout-Blerick</t>
  </si>
  <si>
    <t>Kern Lomm</t>
  </si>
  <si>
    <t>Kern 't Ven</t>
  </si>
  <si>
    <t>Keulse Barriére</t>
  </si>
  <si>
    <t>Klingerberg-Noord</t>
  </si>
  <si>
    <t>Klingerberg-Zuid</t>
  </si>
  <si>
    <t>Kloosterdorp</t>
  </si>
  <si>
    <t>Krekelsberg</t>
  </si>
  <si>
    <t>Krekelveld</t>
  </si>
  <si>
    <t>Lage Heide</t>
  </si>
  <si>
    <t>Lingsfort</t>
  </si>
  <si>
    <t>Maalbeek</t>
  </si>
  <si>
    <t>Maasveld I</t>
  </si>
  <si>
    <t>Maasveld II</t>
  </si>
  <si>
    <t>Maaswaard</t>
  </si>
  <si>
    <t>Meuleveld</t>
  </si>
  <si>
    <t>Molenbossen</t>
  </si>
  <si>
    <t>Nieuw-Steyl</t>
  </si>
  <si>
    <t>Noorderpoort</t>
  </si>
  <si>
    <t>Onderste en Bovenste Molen</t>
  </si>
  <si>
    <t>Op de Heide</t>
  </si>
  <si>
    <t>Postwegflat</t>
  </si>
  <si>
    <t>Q4</t>
  </si>
  <si>
    <t>Rijnbeek</t>
  </si>
  <si>
    <t>Schandelo</t>
  </si>
  <si>
    <t>Sinselveld</t>
  </si>
  <si>
    <t>Smeliënkamp</t>
  </si>
  <si>
    <t>Snelle Sprong</t>
  </si>
  <si>
    <t>Spoorsingel</t>
  </si>
  <si>
    <t>Stalberg (midden)</t>
  </si>
  <si>
    <t>Stalberg-Noord</t>
  </si>
  <si>
    <t>Stalberg-West</t>
  </si>
  <si>
    <t>Tegelen-Centrum</t>
  </si>
  <si>
    <t>Trade-Port-Noord</t>
  </si>
  <si>
    <t>Trade-Port-Oost</t>
  </si>
  <si>
    <t>Ubroek</t>
  </si>
  <si>
    <t>Vastenavondkamp-Noord</t>
  </si>
  <si>
    <t>Vastenavondkamp-Zuid</t>
  </si>
  <si>
    <t>Veegtes</t>
  </si>
  <si>
    <t>Velden-Oost</t>
  </si>
  <si>
    <t>Velden-West</t>
  </si>
  <si>
    <t>Venkoelen</t>
  </si>
  <si>
    <t>Verspreide huizen Boekend</t>
  </si>
  <si>
    <t>Verspreide huizen Hout-Blerick</t>
  </si>
  <si>
    <t>Verspreide huizen Lomm</t>
  </si>
  <si>
    <t>Verspreide huizen Velden</t>
  </si>
  <si>
    <t>Vierpaardjes</t>
  </si>
  <si>
    <t>Vossener-Centrum</t>
  </si>
  <si>
    <t>Vossener-Noord</t>
  </si>
  <si>
    <t>Vossener-West</t>
  </si>
  <si>
    <t>Vossener-Zuid</t>
  </si>
  <si>
    <t>Withuis</t>
  </si>
  <si>
    <t>Witveld</t>
  </si>
  <si>
    <t>Wylrehof</t>
  </si>
  <si>
    <t>Zaarderheiken</t>
  </si>
  <si>
    <t>Blitterswijck</t>
  </si>
  <si>
    <t>Brabander</t>
  </si>
  <si>
    <t>Brukske 1</t>
  </si>
  <si>
    <t>Brukske 2</t>
  </si>
  <si>
    <t>Burggraaf</t>
  </si>
  <si>
    <t>Castenray</t>
  </si>
  <si>
    <t>Geijsteren</t>
  </si>
  <si>
    <t>Keizersveld</t>
  </si>
  <si>
    <t>Landweert 1</t>
  </si>
  <si>
    <t>Landweert 2</t>
  </si>
  <si>
    <t>Landweert 3</t>
  </si>
  <si>
    <t>Leunen</t>
  </si>
  <si>
    <t>Merselo</t>
  </si>
  <si>
    <t>Noordwest</t>
  </si>
  <si>
    <t>Oirlo</t>
  </si>
  <si>
    <t>Smakt</t>
  </si>
  <si>
    <t>Smakterheide</t>
  </si>
  <si>
    <t>St. Antoniusveld</t>
  </si>
  <si>
    <t>Veltum 1</t>
  </si>
  <si>
    <t>Veltum 2</t>
  </si>
  <si>
    <t>Veulen</t>
  </si>
  <si>
    <t>Vlakwater</t>
  </si>
  <si>
    <t>Vredepeel</t>
  </si>
  <si>
    <t>Wanssum</t>
  </si>
  <si>
    <t>West midden</t>
  </si>
  <si>
    <t>West zuid</t>
  </si>
  <si>
    <t>Ysselsteyn</t>
  </si>
  <si>
    <t>Achterdijk</t>
  </si>
  <si>
    <t>Achthoven</t>
  </si>
  <si>
    <t>Geer</t>
  </si>
  <si>
    <t>Hogewaard</t>
  </si>
  <si>
    <t>Lakerveld</t>
  </si>
  <si>
    <t>Leerbroek kern</t>
  </si>
  <si>
    <t>Meerkerk kern</t>
  </si>
  <si>
    <t>Middelkoop</t>
  </si>
  <si>
    <t>Weverwijk</t>
  </si>
  <si>
    <t>Babberspolder Noord</t>
  </si>
  <si>
    <t>Babberspolder Oost</t>
  </si>
  <si>
    <t>Babberspolder West</t>
  </si>
  <si>
    <t>Broekpolder gebied</t>
  </si>
  <si>
    <t>Buitengebied Zuidbuurt</t>
  </si>
  <si>
    <t>De Vergulde Hand</t>
  </si>
  <si>
    <t>Deltagebied</t>
  </si>
  <si>
    <t>Drevenbuurt</t>
  </si>
  <si>
    <t>Havengebied Oost</t>
  </si>
  <si>
    <t>Hofbuurt</t>
  </si>
  <si>
    <t>Holierhoekse Polder</t>
  </si>
  <si>
    <t>Hoofdstedenbuurt</t>
  </si>
  <si>
    <t>Hoogkamer</t>
  </si>
  <si>
    <t>Hoogstad</t>
  </si>
  <si>
    <t>Lage Weide</t>
  </si>
  <si>
    <t>Lickebaert</t>
  </si>
  <si>
    <t>Loper Noord</t>
  </si>
  <si>
    <t>Loper Zuid</t>
  </si>
  <si>
    <t>Oostbuurt</t>
  </si>
  <si>
    <t>Park Holy Noord</t>
  </si>
  <si>
    <t>Park Zuidbuurt</t>
  </si>
  <si>
    <t>Sportpark Holy</t>
  </si>
  <si>
    <t>Statenbuurt</t>
  </si>
  <si>
    <t>'t Nieuwe Lant</t>
  </si>
  <si>
    <t>'t Scheur</t>
  </si>
  <si>
    <t>Vaart Noord</t>
  </si>
  <si>
    <t>Vaart Zuid</t>
  </si>
  <si>
    <t>Vettenoordse Polder Oost</t>
  </si>
  <si>
    <t>Vettenoordse Polder West</t>
  </si>
  <si>
    <t>Vijfsluizen</t>
  </si>
  <si>
    <t>Oost-Vlieland</t>
  </si>
  <si>
    <t>Verspreide huizen Vlieland</t>
  </si>
  <si>
    <t>Baskensburg Noord</t>
  </si>
  <si>
    <t>Baskensburg Zuid</t>
  </si>
  <si>
    <t>Bedrijventerrein Oost-Souburg Oost</t>
  </si>
  <si>
    <t>Bedrijventerrein Oost-Souburg West</t>
  </si>
  <si>
    <t>Bloemenlaan e.o. Oost</t>
  </si>
  <si>
    <t>Bloemenlaan e.o. West</t>
  </si>
  <si>
    <t>Bonedijkestraat e.o.</t>
  </si>
  <si>
    <t>Bossenburgh - Weyevliet</t>
  </si>
  <si>
    <t>Boulevards Bankert en Evertsen</t>
  </si>
  <si>
    <t>Buitenhaven</t>
  </si>
  <si>
    <t>Hercules Segherslaan e.o.</t>
  </si>
  <si>
    <t>Het Fort e.o.</t>
  </si>
  <si>
    <t>Kennishaven</t>
  </si>
  <si>
    <t>Kern Oost-Souburg Oost</t>
  </si>
  <si>
    <t>Kern Oost-Souburg West</t>
  </si>
  <si>
    <t>Lammerenburg</t>
  </si>
  <si>
    <t>Landelijk gebied Lammerenburg</t>
  </si>
  <si>
    <t>Landelijk gebied Oost-Souburg</t>
  </si>
  <si>
    <t>Molenweg e.o.</t>
  </si>
  <si>
    <t>Oude Binnenstad</t>
  </si>
  <si>
    <t>Paauwenburg Noordoost</t>
  </si>
  <si>
    <t>Paauwenburg West</t>
  </si>
  <si>
    <t>Paauwenburg Zuidoost</t>
  </si>
  <si>
    <t>Papegaaienburg - Hofwijk</t>
  </si>
  <si>
    <t>Rammekens</t>
  </si>
  <si>
    <t>Ritthem</t>
  </si>
  <si>
    <t>Scheldekwartier</t>
  </si>
  <si>
    <t>Scheldestraat e.o.</t>
  </si>
  <si>
    <t>Schoonenburg</t>
  </si>
  <si>
    <t>Schoonenburg - Groot Abeele</t>
  </si>
  <si>
    <t>Sloegebied</t>
  </si>
  <si>
    <t>Souburg-Noord</t>
  </si>
  <si>
    <t>Stadhuisplein e.o.</t>
  </si>
  <si>
    <t>Vredehof Noord</t>
  </si>
  <si>
    <t>Vredehof Zuid</t>
  </si>
  <si>
    <t>Welzinge</t>
  </si>
  <si>
    <t>Westduin</t>
  </si>
  <si>
    <t>Westerzicht</t>
  </si>
  <si>
    <t>West-Souburg</t>
  </si>
  <si>
    <t>Zeewijksingel</t>
  </si>
  <si>
    <t>Colmont</t>
  </si>
  <si>
    <t>Craubeek</t>
  </si>
  <si>
    <t>Fromberg</t>
  </si>
  <si>
    <t>Hellebeuk</t>
  </si>
  <si>
    <t>Klimmen</t>
  </si>
  <si>
    <t>Kunderberg</t>
  </si>
  <si>
    <t>Kunrade</t>
  </si>
  <si>
    <t>Mingersborg</t>
  </si>
  <si>
    <t>Ransdaal</t>
  </si>
  <si>
    <t>Retersbeek</t>
  </si>
  <si>
    <t>Ubachsberg</t>
  </si>
  <si>
    <t>Verspreide huizen Voerendaal</t>
  </si>
  <si>
    <t>Weustenrade</t>
  </si>
  <si>
    <t>Winthagen</t>
  </si>
  <si>
    <t>Adegeest</t>
  </si>
  <si>
    <t>Boschgeest</t>
  </si>
  <si>
    <t>Dobbewijk</t>
  </si>
  <si>
    <t>Krimwijk</t>
  </si>
  <si>
    <t>Nassauwijk</t>
  </si>
  <si>
    <t>Noord-Hofland</t>
  </si>
  <si>
    <t>Starrenburg</t>
  </si>
  <si>
    <t>Vlietwijk</t>
  </si>
  <si>
    <t>Bussloo</t>
  </si>
  <si>
    <t>De Vecht</t>
  </si>
  <si>
    <t>Gietelo</t>
  </si>
  <si>
    <t>Klarenbeek (gedeeltelijk)</t>
  </si>
  <si>
    <t>Nijbroek</t>
  </si>
  <si>
    <t>Posterenk</t>
  </si>
  <si>
    <t>Steenenkamer</t>
  </si>
  <si>
    <t>Terwolde</t>
  </si>
  <si>
    <t>Teuge</t>
  </si>
  <si>
    <t>Twello-Midden</t>
  </si>
  <si>
    <t>Twello-Noord</t>
  </si>
  <si>
    <t>Twello-Zuid</t>
  </si>
  <si>
    <t>Verspreide huizen akkerbouwgebied Noord-Empe</t>
  </si>
  <si>
    <t>Verspreide huizen Appensche Veld</t>
  </si>
  <si>
    <t>Verspreide huizen De Vecht, De Pol en omgeving</t>
  </si>
  <si>
    <t>Verspreide huizen Gietelo-Bussloo</t>
  </si>
  <si>
    <t>Verspreide huizen Klarenbeek-Noord</t>
  </si>
  <si>
    <t>Verspreide huizen Klarenbeek-Zuid</t>
  </si>
  <si>
    <t>Verspreide huizen langs de IJssel Voorster Klei</t>
  </si>
  <si>
    <t>Verspreide huizen Nijbroek</t>
  </si>
  <si>
    <t>Verspreide huizen op de oeverwal Terwolde</t>
  </si>
  <si>
    <t>Verspreide huizen op de Wilpse Klei</t>
  </si>
  <si>
    <t>Verspreide huizen Teuge</t>
  </si>
  <si>
    <t>Verspreide huizen Twello-Noord</t>
  </si>
  <si>
    <t>Verspreide huizen Twello-Zuid</t>
  </si>
  <si>
    <t>Verspreide huizen Voorst en Wilpse Klei</t>
  </si>
  <si>
    <t>Verspreide huizen Wilp en Posterenk</t>
  </si>
  <si>
    <t>Verspreide huizen Wilp-Achterhoek</t>
  </si>
  <si>
    <t>Wilp</t>
  </si>
  <si>
    <t>Wilp-Achterhoek</t>
  </si>
  <si>
    <t>Bergenshuizen</t>
  </si>
  <si>
    <t>Bleijendijk</t>
  </si>
  <si>
    <t>Cromvoirt</t>
  </si>
  <si>
    <t>De Baarzen</t>
  </si>
  <si>
    <t>De Vughtse Hoeven</t>
  </si>
  <si>
    <t>Gement</t>
  </si>
  <si>
    <t>Loonsebaan</t>
  </si>
  <si>
    <t>Molenstraat en omgeving</t>
  </si>
  <si>
    <t>Schoonveld</t>
  </si>
  <si>
    <t>Taalstraat en omgeving</t>
  </si>
  <si>
    <t>Verspreide huizen Cromvoirt</t>
  </si>
  <si>
    <t>Vijverhof</t>
  </si>
  <si>
    <t>Voorburg en omgeving</t>
  </si>
  <si>
    <t>Vughtse Heide en Lunetten</t>
  </si>
  <si>
    <t>Achlum</t>
  </si>
  <si>
    <t>Baaium</t>
  </si>
  <si>
    <t>Berltsum Bedrijventerrein West</t>
  </si>
  <si>
    <t>Berltsum Kassen</t>
  </si>
  <si>
    <t>Berltsum Noord</t>
  </si>
  <si>
    <t>Berltsum Zuid</t>
  </si>
  <si>
    <t>Bitgum</t>
  </si>
  <si>
    <t>Bitgummole</t>
  </si>
  <si>
    <t>Blessum</t>
  </si>
  <si>
    <t>Boer</t>
  </si>
  <si>
    <t>Boksum</t>
  </si>
  <si>
    <t>Buitengebied Achlum</t>
  </si>
  <si>
    <t>Buitengebied Berltsum</t>
  </si>
  <si>
    <t>Buitengebied Bitgum</t>
  </si>
  <si>
    <t>Buitengebied Bitgummole</t>
  </si>
  <si>
    <t>Buitengebied Boksum</t>
  </si>
  <si>
    <t>Buitengebied Deinum</t>
  </si>
  <si>
    <t>Buitengebied Dongjum</t>
  </si>
  <si>
    <t>Buitengebied Dronryp</t>
  </si>
  <si>
    <t>Buitengebied Franeker</t>
  </si>
  <si>
    <t>Buitengebied Ingelum</t>
  </si>
  <si>
    <t>Buitengebied Marsum</t>
  </si>
  <si>
    <t>Buitengebied Menaam</t>
  </si>
  <si>
    <t>Buitengebied Minnertsga</t>
  </si>
  <si>
    <t>Buitengebied Oosterbierum</t>
  </si>
  <si>
    <t>Buitengebied Oudebildtzijl</t>
  </si>
  <si>
    <t>Buitengebied Ried</t>
  </si>
  <si>
    <t>Buitengebied Sexbierum</t>
  </si>
  <si>
    <t>Buitengebied Spannum</t>
  </si>
  <si>
    <t>Buitengebied St.-Annaparochie</t>
  </si>
  <si>
    <t>Buitengebied St.-Jacobiparochie</t>
  </si>
  <si>
    <t>Buitengebied Tzum</t>
  </si>
  <si>
    <t>Buitengebied Tzummarum</t>
  </si>
  <si>
    <t>Buitengebied Vrouwenparochie</t>
  </si>
  <si>
    <t>Buitengebied Winsum</t>
  </si>
  <si>
    <t>Buitengebied Wjelsryp</t>
  </si>
  <si>
    <t>Deinum</t>
  </si>
  <si>
    <t>Dongjum</t>
  </si>
  <si>
    <t>Dronryp Bedrijventerrein de Alde Mar</t>
  </si>
  <si>
    <t>Dronryp Midden</t>
  </si>
  <si>
    <t>Dronryp Oost</t>
  </si>
  <si>
    <t>Dronryp West</t>
  </si>
  <si>
    <t>Firdgum</t>
  </si>
  <si>
    <t>Franeker Alvestudewyk</t>
  </si>
  <si>
    <t>Franeker Binnenstad</t>
  </si>
  <si>
    <t>Franeker Bloemketerp en Watertorenbuurt</t>
  </si>
  <si>
    <t>Franeker Hamburgerrak en st Want</t>
  </si>
  <si>
    <t>Franeker Industrieter. West en Kie</t>
  </si>
  <si>
    <t>Franeker Industrieterrein Oost</t>
  </si>
  <si>
    <t>Franeker Industrieterrein Zuid</t>
  </si>
  <si>
    <t>Franeker It Stiselplak</t>
  </si>
  <si>
    <t>Franeker Kaatsersbuurt</t>
  </si>
  <si>
    <t>Franeker Keningspark</t>
  </si>
  <si>
    <t>Franeker Professorenbuurt</t>
  </si>
  <si>
    <t>Franeker Schalsumerplan en Arkens</t>
  </si>
  <si>
    <t>Franeker Sexbierumerplan</t>
  </si>
  <si>
    <t>Franeker Stationsbuurt</t>
  </si>
  <si>
    <t>Franeker 't War</t>
  </si>
  <si>
    <t>Franeker Vliet Tuinen en Frisia</t>
  </si>
  <si>
    <t>Franeker Witzens</t>
  </si>
  <si>
    <t>Herbaijum</t>
  </si>
  <si>
    <t>Hitzum</t>
  </si>
  <si>
    <t>Ingelum</t>
  </si>
  <si>
    <t>Klooster Lidlum</t>
  </si>
  <si>
    <t>Marsum</t>
  </si>
  <si>
    <t>Menaam Bedrijventerrein Noord</t>
  </si>
  <si>
    <t>Menaam Oost</t>
  </si>
  <si>
    <t>Menaam West</t>
  </si>
  <si>
    <t>Minnertsga Bedrijventerrein Boskdykje</t>
  </si>
  <si>
    <t>Minnertsga Noord</t>
  </si>
  <si>
    <t>Minnertsga Zuid</t>
  </si>
  <si>
    <t>Nij Altoenae</t>
  </si>
  <si>
    <t>Oosterbierum</t>
  </si>
  <si>
    <t>Oudebildtzijl</t>
  </si>
  <si>
    <t>Peins</t>
  </si>
  <si>
    <t>Pietersbierum</t>
  </si>
  <si>
    <t>Ried</t>
  </si>
  <si>
    <t>Schalsum</t>
  </si>
  <si>
    <t>Sexbierum</t>
  </si>
  <si>
    <t>Sexbierum Kassen</t>
  </si>
  <si>
    <t>Sexbierum Waddenglas</t>
  </si>
  <si>
    <t>Skingen</t>
  </si>
  <si>
    <t>Slappeterp</t>
  </si>
  <si>
    <t>Spannum</t>
  </si>
  <si>
    <t>St.-Annaparochie Bedr. Nij Toerenburg</t>
  </si>
  <si>
    <t>St.-Annaparochie Bedrijventer. de Wissel</t>
  </si>
  <si>
    <t>St.-Annaparochie Noordoost</t>
  </si>
  <si>
    <t>St.-Annaparochie Noordwest</t>
  </si>
  <si>
    <t>St.-Annaparochie Zuidoost</t>
  </si>
  <si>
    <t>St.-Annaparochie Zuidwest</t>
  </si>
  <si>
    <t>St.-Jacobiparochie Noord</t>
  </si>
  <si>
    <t>St.-Jacobiparochie Zuid</t>
  </si>
  <si>
    <t>Tzum</t>
  </si>
  <si>
    <t>Tzummarum Noord</t>
  </si>
  <si>
    <t>Tzummarum Zuid</t>
  </si>
  <si>
    <t>Vrouwenparochie</t>
  </si>
  <si>
    <t>Westhoek</t>
  </si>
  <si>
    <t>Wier</t>
  </si>
  <si>
    <t>Winsum Bedrijventerrein</t>
  </si>
  <si>
    <t>Wjelsryp</t>
  </si>
  <si>
    <t>Zweins</t>
  </si>
  <si>
    <t>Aalst</t>
  </si>
  <si>
    <t>Ekenrooi</t>
  </si>
  <si>
    <t>Voldijn</t>
  </si>
  <si>
    <t>Antoniusparochie</t>
  </si>
  <si>
    <t>Baardwijk</t>
  </si>
  <si>
    <t>Bloemenoord</t>
  </si>
  <si>
    <t>Buitengebied Capelle</t>
  </si>
  <si>
    <t>Buitengebied Waalwijk Noord</t>
  </si>
  <si>
    <t>Buitengebied Waspik</t>
  </si>
  <si>
    <t>Capelle / Nieuwe Vaart</t>
  </si>
  <si>
    <t>Eikendonk</t>
  </si>
  <si>
    <t>Industrieterrein Waspik</t>
  </si>
  <si>
    <t>Industrieterrein Zanddonk</t>
  </si>
  <si>
    <t>Laageinde</t>
  </si>
  <si>
    <t>Landgoed Driessen</t>
  </si>
  <si>
    <t>Recreatieoord</t>
  </si>
  <si>
    <t>Sprang</t>
  </si>
  <si>
    <t>Vrijhoeve</t>
  </si>
  <si>
    <t>Zanddonk</t>
  </si>
  <si>
    <t>Bedrijventerrein Mercuriusweg</t>
  </si>
  <si>
    <t>Coenecoop</t>
  </si>
  <si>
    <t>Groenswaard 1</t>
  </si>
  <si>
    <t>Groenswaard 2</t>
  </si>
  <si>
    <t>Groenswaard 3</t>
  </si>
  <si>
    <t>Noordkade</t>
  </si>
  <si>
    <t>Oostpolderwijk</t>
  </si>
  <si>
    <t>Oranjewijk Noord</t>
  </si>
  <si>
    <t>Oranjewijk Zuid</t>
  </si>
  <si>
    <t>Peter Zuidlaan en Horstenbuurt</t>
  </si>
  <si>
    <t>'t Weegje</t>
  </si>
  <si>
    <t>Triangel</t>
  </si>
  <si>
    <t>Vondelwijk</t>
  </si>
  <si>
    <t>Zuidplas 80</t>
  </si>
  <si>
    <t>Zuidplas 90</t>
  </si>
  <si>
    <t>Benedenbuurt</t>
  </si>
  <si>
    <t>Boomgaarden</t>
  </si>
  <si>
    <t>Bovenbuurt</t>
  </si>
  <si>
    <t>Business &amp; Science Park</t>
  </si>
  <si>
    <t>De Blauwe Bergen en de Bongerd</t>
  </si>
  <si>
    <t>De Buurt-Oost</t>
  </si>
  <si>
    <t>De Buurt-West</t>
  </si>
  <si>
    <t>De Weiden</t>
  </si>
  <si>
    <t>Haarweg</t>
  </si>
  <si>
    <t>Hamelakkers</t>
  </si>
  <si>
    <t>Haverlanden</t>
  </si>
  <si>
    <t>Het Binnenveld</t>
  </si>
  <si>
    <t>Kortenoord-Oost</t>
  </si>
  <si>
    <t>Kortenoord-West</t>
  </si>
  <si>
    <t>Marijkebuurt</t>
  </si>
  <si>
    <t>Mondriaanbuurt</t>
  </si>
  <si>
    <t>Nude-buurt</t>
  </si>
  <si>
    <t>Nudepark, Rijnhaven en Industrieweg</t>
  </si>
  <si>
    <t>Oude Nude</t>
  </si>
  <si>
    <t>Pomona</t>
  </si>
  <si>
    <t>Rietveldbuurt</t>
  </si>
  <si>
    <t>Roghorst</t>
  </si>
  <si>
    <t>Tarthorst</t>
  </si>
  <si>
    <t>Uiterwaarden</t>
  </si>
  <si>
    <t>Veluvia</t>
  </si>
  <si>
    <t>Wageningen Campus en Droevendaal</t>
  </si>
  <si>
    <t>Wageningen-Hoog</t>
  </si>
  <si>
    <t>Wageningse Berg</t>
  </si>
  <si>
    <t>De Deijl</t>
  </si>
  <si>
    <t>De Kieviet</t>
  </si>
  <si>
    <t>De Paauw</t>
  </si>
  <si>
    <t>Dorp Wassenaar</t>
  </si>
  <si>
    <t>Drie Papegaaien</t>
  </si>
  <si>
    <t>Duindigt met Groenendaal</t>
  </si>
  <si>
    <t>Groot Deijleroord en Ter Weer</t>
  </si>
  <si>
    <t>Kerkehout</t>
  </si>
  <si>
    <t>Klingenbosch</t>
  </si>
  <si>
    <t>Maaldrift</t>
  </si>
  <si>
    <t>Nieuw-Wassenaar</t>
  </si>
  <si>
    <t>Oostdorp</t>
  </si>
  <si>
    <t>Oud-Clingendaal</t>
  </si>
  <si>
    <t>Oud-Wassenaar</t>
  </si>
  <si>
    <t>Rijksdorp met De Pan</t>
  </si>
  <si>
    <t>Verspreide huizen Duinrell Wassenaarse Slag</t>
  </si>
  <si>
    <t>Verspreide huizen Eikenhorst</t>
  </si>
  <si>
    <t>Verspreide huizen Meijendel</t>
  </si>
  <si>
    <t>Verspreide huizen Raaphorst en in poldergebied</t>
  </si>
  <si>
    <t>Zijlwatering en haven</t>
  </si>
  <si>
    <t>Binnengouw</t>
  </si>
  <si>
    <t>Broek in Waterland</t>
  </si>
  <si>
    <t>Buitengouw</t>
  </si>
  <si>
    <t>De Purmer (gedeeltelijk)</t>
  </si>
  <si>
    <t>Havenbuurt en Kerkbuurt</t>
  </si>
  <si>
    <t>Ilpendam</t>
  </si>
  <si>
    <t>Katwoude</t>
  </si>
  <si>
    <t>Markgouw</t>
  </si>
  <si>
    <t>Monnickendam</t>
  </si>
  <si>
    <t>Ooster Ee</t>
  </si>
  <si>
    <t>Ringshemmen</t>
  </si>
  <si>
    <t>'t Spil</t>
  </si>
  <si>
    <t>Uitdam</t>
  </si>
  <si>
    <t>Verspreide huizen Op de Werven ten zuiden van kanaal</t>
  </si>
  <si>
    <t>Watergang</t>
  </si>
  <si>
    <t>Zuiderwoude</t>
  </si>
  <si>
    <t>Altweerterheide</t>
  </si>
  <si>
    <t>Altweerterheide buitengebied</t>
  </si>
  <si>
    <t>Biest</t>
  </si>
  <si>
    <t>Boshoven buitengebied</t>
  </si>
  <si>
    <t>Boshoven-Vrakker</t>
  </si>
  <si>
    <t>Fatima</t>
  </si>
  <si>
    <t>Graswinkel</t>
  </si>
  <si>
    <t>Groenewoud-Noord</t>
  </si>
  <si>
    <t>Groenewoud-Zuid</t>
  </si>
  <si>
    <t>Hulshoven buitengebied</t>
  </si>
  <si>
    <t>Hushoven</t>
  </si>
  <si>
    <t>Industrieterrein Boshoverbeek-Lozerweg</t>
  </si>
  <si>
    <t>Industrieterrein Boshoverheide</t>
  </si>
  <si>
    <t>Industrieterrein Fatima</t>
  </si>
  <si>
    <t>Industrieterrein Leuken</t>
  </si>
  <si>
    <t>Kampershoek</t>
  </si>
  <si>
    <t>Kampershoek-Noord</t>
  </si>
  <si>
    <t>Kazernelaan</t>
  </si>
  <si>
    <t>Keent buitengebied</t>
  </si>
  <si>
    <t>Laar buitengebied</t>
  </si>
  <si>
    <t>Laarveld</t>
  </si>
  <si>
    <t>Leuken</t>
  </si>
  <si>
    <t>Leuken buitengebied</t>
  </si>
  <si>
    <t>Maaspoort</t>
  </si>
  <si>
    <t>Moesel</t>
  </si>
  <si>
    <t>Moesel buitengebied</t>
  </si>
  <si>
    <t>Molenakker</t>
  </si>
  <si>
    <t>Oud-Boshoven</t>
  </si>
  <si>
    <t>Stramproy</t>
  </si>
  <si>
    <t>Stramproy buitengebied</t>
  </si>
  <si>
    <t>Swartbroek</t>
  </si>
  <si>
    <t>Swartbroek buitengebied</t>
  </si>
  <si>
    <t>Tungelroy</t>
  </si>
  <si>
    <t>Tungelroy buitengebied</t>
  </si>
  <si>
    <t>Weert-Centrum</t>
  </si>
  <si>
    <t>Aetsveldsepolder</t>
  </si>
  <si>
    <t>Bedrijventerrein Nijverheidslaan</t>
  </si>
  <si>
    <t>Bedrijventerrein Van Houten</t>
  </si>
  <si>
    <t>De Klomp</t>
  </si>
  <si>
    <t>Herensingelkwartier</t>
  </si>
  <si>
    <t>Leeuwenveld</t>
  </si>
  <si>
    <t>Oostelijke Vechtoever</t>
  </si>
  <si>
    <t>Acquoy</t>
  </si>
  <si>
    <t>Aquoy e.o.</t>
  </si>
  <si>
    <t>Asperen Oude Kern</t>
  </si>
  <si>
    <t>Beesd e.o.</t>
  </si>
  <si>
    <t>Beesd Oost</t>
  </si>
  <si>
    <t>Beesd West</t>
  </si>
  <si>
    <t>Buurmalsen</t>
  </si>
  <si>
    <t>Buurmalsen e.o.</t>
  </si>
  <si>
    <t>Deil</t>
  </si>
  <si>
    <t>Deil e.o.</t>
  </si>
  <si>
    <t>Enspijk</t>
  </si>
  <si>
    <t>Enspijk e.o.</t>
  </si>
  <si>
    <t>Est</t>
  </si>
  <si>
    <t>Geldermalsen Centrum</t>
  </si>
  <si>
    <t>Geldermalsen e.o.</t>
  </si>
  <si>
    <t>Geldermalsen Middengebied</t>
  </si>
  <si>
    <t>Geldermalsen Oost</t>
  </si>
  <si>
    <t>Geldermalsen West</t>
  </si>
  <si>
    <t>Geldermalsen Zuid</t>
  </si>
  <si>
    <t>Gellicum</t>
  </si>
  <si>
    <t>Gellicum e.o.</t>
  </si>
  <si>
    <t>Haaften</t>
  </si>
  <si>
    <t>Heesselt</t>
  </si>
  <si>
    <t>Hellouw</t>
  </si>
  <si>
    <t>Herwijnen</t>
  </si>
  <si>
    <t>Heukelum Oude Kern</t>
  </si>
  <si>
    <t>Meteren</t>
  </si>
  <si>
    <t>Meteren - De Plantage</t>
  </si>
  <si>
    <t>Meteren - Kalenberg</t>
  </si>
  <si>
    <t>Meteren e.o.</t>
  </si>
  <si>
    <t>Neerijnen</t>
  </si>
  <si>
    <t>Noord uitbreiding Asperen industrieterrein</t>
  </si>
  <si>
    <t>Ophemert</t>
  </si>
  <si>
    <t>Opijnen</t>
  </si>
  <si>
    <t>Rhenoy</t>
  </si>
  <si>
    <t>Rhenoy e.o.</t>
  </si>
  <si>
    <t>Rumpt</t>
  </si>
  <si>
    <t>Rumpt e.o.</t>
  </si>
  <si>
    <t>Spijk en Boveneind Spijk en Vogelswerf</t>
  </si>
  <si>
    <t>Tricht</t>
  </si>
  <si>
    <t>Tricht e.o.</t>
  </si>
  <si>
    <t>Tuil</t>
  </si>
  <si>
    <t>Uitbreiding Heukelum</t>
  </si>
  <si>
    <t>Varik</t>
  </si>
  <si>
    <t>Verspreide huizen Asperen</t>
  </si>
  <si>
    <t>Verspreide huizen Est</t>
  </si>
  <si>
    <t>Verspreide huizen Haaften</t>
  </si>
  <si>
    <t>Verspreide huizen Heesselt</t>
  </si>
  <si>
    <t>Verspreide huizen Hellouw</t>
  </si>
  <si>
    <t>Verspreide huizen Herwijnen</t>
  </si>
  <si>
    <t>Verspreide huizen Heukelum en Friezenwijk</t>
  </si>
  <si>
    <t>Verspreide huizen Neerijnen</t>
  </si>
  <si>
    <t>Verspreide huizen Oostzijde</t>
  </si>
  <si>
    <t>Verspreide huizen Ophemert</t>
  </si>
  <si>
    <t>Verspreide huizen Opijnen</t>
  </si>
  <si>
    <t>Verspreide huizen Tuil</t>
  </si>
  <si>
    <t>Verspreide huizen Varik</t>
  </si>
  <si>
    <t>Verspreide huizen Vuren</t>
  </si>
  <si>
    <t>Verspreide huizen Waardenburg</t>
  </si>
  <si>
    <t>Verspreide huizen Westzijde</t>
  </si>
  <si>
    <t>Verspreide huizen Zuidzijde</t>
  </si>
  <si>
    <t>Vuren</t>
  </si>
  <si>
    <t>Waardenburg</t>
  </si>
  <si>
    <t>Waardenburg-West</t>
  </si>
  <si>
    <t>Westelijke uitbreiding Asperen</t>
  </si>
  <si>
    <t>Buitengebied Altforst</t>
  </si>
  <si>
    <t>Buitengebied Appeltern</t>
  </si>
  <si>
    <t>Buitengebied Beneden-Leeuwen</t>
  </si>
  <si>
    <t>Buitengebied Boven-Leeuwen</t>
  </si>
  <si>
    <t>Buitengebied Dreumel</t>
  </si>
  <si>
    <t>Buitengebied Maasbommel</t>
  </si>
  <si>
    <t>Buitengebied Wamel</t>
  </si>
  <si>
    <t>Kern Alphen</t>
  </si>
  <si>
    <t>Kern Altforst</t>
  </si>
  <si>
    <t>Kern Appeltern</t>
  </si>
  <si>
    <t>Kern Beneden-Leeuwen</t>
  </si>
  <si>
    <t>Kern Boven-Leeuwen</t>
  </si>
  <si>
    <t>Kern Dreumel</t>
  </si>
  <si>
    <t>Kern Maasbommel</t>
  </si>
  <si>
    <t>Kern Wamel</t>
  </si>
  <si>
    <t>Aduard</t>
  </si>
  <si>
    <t>Bebouwde kom Enumatil</t>
  </si>
  <si>
    <t>Bebouwde kom Lettelbert</t>
  </si>
  <si>
    <t>Bebouwde kom Midwolde</t>
  </si>
  <si>
    <t>Bebouwde kom Oostwold</t>
  </si>
  <si>
    <t>Bebouwde kom Tolbert</t>
  </si>
  <si>
    <t>Bebouwde kom Zevenhuizen</t>
  </si>
  <si>
    <t>Boerakker</t>
  </si>
  <si>
    <t>Briltil</t>
  </si>
  <si>
    <t>Buitengebied Enumatil</t>
  </si>
  <si>
    <t>Buitengebied Lettelbert</t>
  </si>
  <si>
    <t>Buitengebied Midwolde</t>
  </si>
  <si>
    <t>Buitengebied ten noorden van Zevenhuizen</t>
  </si>
  <si>
    <t>Buitengebied ten oosten van Leek</t>
  </si>
  <si>
    <t>Buitengebied ten oosten van Zevenhuizen</t>
  </si>
  <si>
    <t>Buitengebied ten westen van Zevenhuizen</t>
  </si>
  <si>
    <t>Buitengebied ten zuiden van Leek</t>
  </si>
  <si>
    <t>Buitengebied Tolbert</t>
  </si>
  <si>
    <t>Buitengebied-Oostwold</t>
  </si>
  <si>
    <t>Centrum Leek en omgeving</t>
  </si>
  <si>
    <t>De Haspel</t>
  </si>
  <si>
    <t>De Wilp (gedeeltelijk)</t>
  </si>
  <si>
    <t>Den Horn</t>
  </si>
  <si>
    <t>Diepswal</t>
  </si>
  <si>
    <t>Doezum</t>
  </si>
  <si>
    <t>Drostinnewijk</t>
  </si>
  <si>
    <t>Ezinge</t>
  </si>
  <si>
    <t>Feerwerd</t>
  </si>
  <si>
    <t>Garnwerd</t>
  </si>
  <si>
    <t>Grijpskerk</t>
  </si>
  <si>
    <t>Grootegast</t>
  </si>
  <si>
    <t>Het Peebos</t>
  </si>
  <si>
    <t>Jonkersvaart</t>
  </si>
  <si>
    <t>Keuningswijk</t>
  </si>
  <si>
    <t>Kommerzijl</t>
  </si>
  <si>
    <t>Kornhorn</t>
  </si>
  <si>
    <t>Lauwerzijl</t>
  </si>
  <si>
    <t>Lucaswolde</t>
  </si>
  <si>
    <t>Lutjegast</t>
  </si>
  <si>
    <t>Marum</t>
  </si>
  <si>
    <t>Niebert</t>
  </si>
  <si>
    <t>Niehove</t>
  </si>
  <si>
    <t>Nienoordsrand</t>
  </si>
  <si>
    <t>Niezijl</t>
  </si>
  <si>
    <t>Noordhorn</t>
  </si>
  <si>
    <t>Nuis</t>
  </si>
  <si>
    <t>Oldekerk</t>
  </si>
  <si>
    <t>Opende-Oost</t>
  </si>
  <si>
    <t>Opende-West</t>
  </si>
  <si>
    <t>Pasop</t>
  </si>
  <si>
    <t>Pieterzijl</t>
  </si>
  <si>
    <t>Rodenburg en omgeving</t>
  </si>
  <si>
    <t>Saaksum</t>
  </si>
  <si>
    <t>Sebaldeburen</t>
  </si>
  <si>
    <t>Sint Maheerdt</t>
  </si>
  <si>
    <t>Verspreide huizen Aduard</t>
  </si>
  <si>
    <t>Verspreide huizen Ezinge</t>
  </si>
  <si>
    <t>Verspreide huizen Grijpskerk</t>
  </si>
  <si>
    <t>Verspreide huizen in het noordoosten</t>
  </si>
  <si>
    <t>Verspreide huizen in het noordwesten</t>
  </si>
  <si>
    <t>Verspreide huizen Lutjegast</t>
  </si>
  <si>
    <t>Verspreide huizen Oldekerk</t>
  </si>
  <si>
    <t>Verspreide huizen Ruigezand en Nieuwe Ruigezand</t>
  </si>
  <si>
    <t>Verspreide huizen ten noorden van de Wilp</t>
  </si>
  <si>
    <t>Verspreide huizen ten noorden van Jonkersvaart</t>
  </si>
  <si>
    <t>Verspreide huizen ten zuiden van Grootegast</t>
  </si>
  <si>
    <t>Verspreide huizen ten zuiden van Opende</t>
  </si>
  <si>
    <t>Verspreide huizen ten zuiden van Sebaldeburen</t>
  </si>
  <si>
    <t>Verspreide huizen Zuidhorn</t>
  </si>
  <si>
    <t>Visvliet</t>
  </si>
  <si>
    <t>Wilpstervaart</t>
  </si>
  <si>
    <t>Zuidhorn</t>
  </si>
  <si>
    <t>Darp</t>
  </si>
  <si>
    <t>Diever</t>
  </si>
  <si>
    <t>Dieverbrug</t>
  </si>
  <si>
    <t>Doldersum</t>
  </si>
  <si>
    <t>Dwingelderveld</t>
  </si>
  <si>
    <t>Eemster</t>
  </si>
  <si>
    <t>Frederiksoord</t>
  </si>
  <si>
    <t>Geeuwenbrug</t>
  </si>
  <si>
    <t>Havelte</t>
  </si>
  <si>
    <t>Havelterberg</t>
  </si>
  <si>
    <t>Leggeloo</t>
  </si>
  <si>
    <t>Lhee</t>
  </si>
  <si>
    <t>Lheebroek</t>
  </si>
  <si>
    <t>Nijensleek</t>
  </si>
  <si>
    <t>Stroovledder</t>
  </si>
  <si>
    <t>Uffelte</t>
  </si>
  <si>
    <t>Verspreide huizen Boschoord</t>
  </si>
  <si>
    <t>Verspreide huizen Diever</t>
  </si>
  <si>
    <t>Verspreide huizen Dieverbrug</t>
  </si>
  <si>
    <t>Verspreide huizen Doldersum</t>
  </si>
  <si>
    <t>Verspreide huizen Dwingeloo</t>
  </si>
  <si>
    <t>Verspreide huizen Eemster</t>
  </si>
  <si>
    <t>Verspreide huizen Frederiksoord</t>
  </si>
  <si>
    <t>Verspreide huizen Geeuwenbrug</t>
  </si>
  <si>
    <t>Verspreide huizen Havelte</t>
  </si>
  <si>
    <t>Verspreide huizen Lhee</t>
  </si>
  <si>
    <t>Verspreide huizen Nijensleek</t>
  </si>
  <si>
    <t>Verspreide huizen Uffelte</t>
  </si>
  <si>
    <t>Verspreide huizen Vledder</t>
  </si>
  <si>
    <t>Verspreide huizen Vledderveen</t>
  </si>
  <si>
    <t>Verspreide huizen Wapse</t>
  </si>
  <si>
    <t>Verspreide huizen Wapserveen</t>
  </si>
  <si>
    <t>Verspreide huizen Wilhelminaoord</t>
  </si>
  <si>
    <t>Verspreide huizen Zorgvlied</t>
  </si>
  <si>
    <t>Vledder</t>
  </si>
  <si>
    <t>Wapse</t>
  </si>
  <si>
    <t>Wapserveen midden</t>
  </si>
  <si>
    <t>Wapserveen-Oost</t>
  </si>
  <si>
    <t>Wapserveen-West</t>
  </si>
  <si>
    <t>Wilhelminaoord</t>
  </si>
  <si>
    <t>Wittelte</t>
  </si>
  <si>
    <t>De Ganzepoel-Schans</t>
  </si>
  <si>
    <t>De Leigraaf-De Steenderens</t>
  </si>
  <si>
    <t>Verspreide huizen Westervoort</t>
  </si>
  <si>
    <t>Westervoort-Broeklanden</t>
  </si>
  <si>
    <t>Westervoort-Lange Maat en Hoogeind</t>
  </si>
  <si>
    <t>Agobuurt</t>
  </si>
  <si>
    <t>Barnflair</t>
  </si>
  <si>
    <t>Bellingwolde</t>
  </si>
  <si>
    <t>Blijham</t>
  </si>
  <si>
    <t>Bourtange</t>
  </si>
  <si>
    <t>Burgemeester Beinsdorp</t>
  </si>
  <si>
    <t>Ellersinghuizen</t>
  </si>
  <si>
    <t>Harpel</t>
  </si>
  <si>
    <t>Jipsingboermussel en Zandberg</t>
  </si>
  <si>
    <t>Jipsingboertange</t>
  </si>
  <si>
    <t>Jipsinghuizen en Plaggenborg</t>
  </si>
  <si>
    <t>Klein-Ulsda</t>
  </si>
  <si>
    <t>Laude</t>
  </si>
  <si>
    <t>Leemdobben en Lammerweg</t>
  </si>
  <si>
    <t>Morige</t>
  </si>
  <si>
    <t>Munnekemoer</t>
  </si>
  <si>
    <t>Oudeschans</t>
  </si>
  <si>
    <t>Pallert</t>
  </si>
  <si>
    <t>Rhederbrug-Oost</t>
  </si>
  <si>
    <t>Rhederweg-West</t>
  </si>
  <si>
    <t>Sellingen</t>
  </si>
  <si>
    <t>Sellingerbeetse</t>
  </si>
  <si>
    <t>Stakenborg</t>
  </si>
  <si>
    <t>Ter Apel</t>
  </si>
  <si>
    <t>Ter Apel 't Heem</t>
  </si>
  <si>
    <t>Ter Apelkanaal</t>
  </si>
  <si>
    <t>Ter Apel-West</t>
  </si>
  <si>
    <t>Veele</t>
  </si>
  <si>
    <t>Veelerveen</t>
  </si>
  <si>
    <t>Verspreide huizen Bourtange</t>
  </si>
  <si>
    <t>Verspreide huizen Hebrecht</t>
  </si>
  <si>
    <t>Verspreide huizen Hoorn</t>
  </si>
  <si>
    <t>Verspreide huizen in de polder Blijham</t>
  </si>
  <si>
    <t>Verspreide huizen in de Weddermarke</t>
  </si>
  <si>
    <t>Verspreide huizen Sellingen</t>
  </si>
  <si>
    <t>Verspreide huizen te Laudermarke</t>
  </si>
  <si>
    <t>Verspreide huizen ten noorden van Vlagtwedde</t>
  </si>
  <si>
    <t>Verspreide huizen ten noordoosten van Rhederbrug</t>
  </si>
  <si>
    <t>Verspreide huizen ten oosten van Ruiten A-kanaal</t>
  </si>
  <si>
    <t>Verspreide huizen ten westen van Blijham</t>
  </si>
  <si>
    <t>Verspreide huizen ten zuiden van Ter Apel</t>
  </si>
  <si>
    <t>Verspreide huizen ten zuidoosten van Bellingwolde</t>
  </si>
  <si>
    <t>Verspreide huizen ten zuidoosten van Vriescheloo</t>
  </si>
  <si>
    <t>Verspreide huizen Ter Apel en Ter Apelkanaal</t>
  </si>
  <si>
    <t>Verspreide huizen Ter Wisch</t>
  </si>
  <si>
    <t>Verspreide huizen tussen Harpel en Sellingerbeetse</t>
  </si>
  <si>
    <t>Verspreide huizen Veelerveen</t>
  </si>
  <si>
    <t>Verspreide huizen Vlagtwedde</t>
  </si>
  <si>
    <t>Verspreide huizen Westerwoldse A</t>
  </si>
  <si>
    <t>Vlagtwedde</t>
  </si>
  <si>
    <t>Vlagtwedder-Veldhuis</t>
  </si>
  <si>
    <t>Vriescheloo</t>
  </si>
  <si>
    <t>Vriescheloo-Zuid</t>
  </si>
  <si>
    <t>Wedde</t>
  </si>
  <si>
    <t>Wedderheide</t>
  </si>
  <si>
    <t>Wedderveer</t>
  </si>
  <si>
    <t>Weite</t>
  </si>
  <si>
    <t>Wollinghuizen</t>
  </si>
  <si>
    <t>Achter de Dijk</t>
  </si>
  <si>
    <t>Bedrijventerrein ABC Westland</t>
  </si>
  <si>
    <t>Bedrijventerrein Bloemenveiling</t>
  </si>
  <si>
    <t>Bedrijventerrein Bovendijk</t>
  </si>
  <si>
    <t>Bedrijventerrein De Hoeven</t>
  </si>
  <si>
    <t>Bedrijventerrein De Woerd</t>
  </si>
  <si>
    <t>Bedrijventerrein Honderland &amp; Coldenhove</t>
  </si>
  <si>
    <t>Bedrijventerrein Honsel</t>
  </si>
  <si>
    <t>Bedrijventerrein Mercurius</t>
  </si>
  <si>
    <t>Bedrijventerrein Teylingen</t>
  </si>
  <si>
    <t>Bedrijventerrein Vlotlaan</t>
  </si>
  <si>
    <t>Bedrijventerrein Wateringen</t>
  </si>
  <si>
    <t>Bedrijventerrein Westerlee</t>
  </si>
  <si>
    <t>Bleyenburg</t>
  </si>
  <si>
    <t>Buitengebied Honselersdijk</t>
  </si>
  <si>
    <t>Buitengebied Kwintsheul</t>
  </si>
  <si>
    <t>Buitengebied Maasdijk</t>
  </si>
  <si>
    <t>Buitengebied Monster</t>
  </si>
  <si>
    <t>centrumgebied 's-Gravenzande</t>
  </si>
  <si>
    <t>De Lier Centrumgebied</t>
  </si>
  <si>
    <t>De Lier West</t>
  </si>
  <si>
    <t>Dorp oost</t>
  </si>
  <si>
    <t>Essellanden</t>
  </si>
  <si>
    <t>Geestcomplex</t>
  </si>
  <si>
    <t>Grote Geest en Molenwijk</t>
  </si>
  <si>
    <t>Heenweg</t>
  </si>
  <si>
    <t>Het Nieuwe water</t>
  </si>
  <si>
    <t>Hofwijk en Oranjehof</t>
  </si>
  <si>
    <t>Hoge Bomen</t>
  </si>
  <si>
    <t>Honselersdijk centrum</t>
  </si>
  <si>
    <t>Hoogeland Oost</t>
  </si>
  <si>
    <t>Hoogeland West</t>
  </si>
  <si>
    <t>Kleine Geest en Molenwijk</t>
  </si>
  <si>
    <t>Kruisbroek</t>
  </si>
  <si>
    <t>Kust Monster</t>
  </si>
  <si>
    <t>Kust 's-Gravenzande</t>
  </si>
  <si>
    <t>Kwintsheul Centrumgebied</t>
  </si>
  <si>
    <t>Molensloot</t>
  </si>
  <si>
    <t>Monster Centrumgebied</t>
  </si>
  <si>
    <t>Naaldwijk Centrumgebied</t>
  </si>
  <si>
    <t>Nieuwe Vaart</t>
  </si>
  <si>
    <t>Opstal</t>
  </si>
  <si>
    <t>Pijletuinen</t>
  </si>
  <si>
    <t>Plan Zuid</t>
  </si>
  <si>
    <t>Poeldijk Centrumgebied</t>
  </si>
  <si>
    <t>Poeldijk Noord</t>
  </si>
  <si>
    <t>Sportpark de Zweth</t>
  </si>
  <si>
    <t>Suydervelt</t>
  </si>
  <si>
    <t>Ter Heijde</t>
  </si>
  <si>
    <t>V/d kasteelewijk</t>
  </si>
  <si>
    <t>Vliettuinen</t>
  </si>
  <si>
    <t>Vreeburgh</t>
  </si>
  <si>
    <t>Wateringen Noord en Ambachtshof</t>
  </si>
  <si>
    <t>Westerhonk</t>
  </si>
  <si>
    <t>Westhof en Dijkpolder</t>
  </si>
  <si>
    <t>Westlandse Zoom De Duinen</t>
  </si>
  <si>
    <t>Woerdblok</t>
  </si>
  <si>
    <t>Woonkern maasdijk</t>
  </si>
  <si>
    <t>Zandevelt</t>
  </si>
  <si>
    <t>Zeehelden van Oranje</t>
  </si>
  <si>
    <t>Zwartenhoek</t>
  </si>
  <si>
    <t>Blesdijke</t>
  </si>
  <si>
    <t>Blesdijke-Buitengebied</t>
  </si>
  <si>
    <t>Boijl</t>
  </si>
  <si>
    <t>Boijl-Buitengebied</t>
  </si>
  <si>
    <t>De Blesse</t>
  </si>
  <si>
    <t>De Hoeve</t>
  </si>
  <si>
    <t>De Hoeve-Buitengebied</t>
  </si>
  <si>
    <t>Langelille</t>
  </si>
  <si>
    <t>Langeville-Buitengebied</t>
  </si>
  <si>
    <t>Munnekeburen</t>
  </si>
  <si>
    <t>Munnekeburen-Buitengebied</t>
  </si>
  <si>
    <t>Nijeholtpade</t>
  </si>
  <si>
    <t>Nijeholtpade-Buitengebied</t>
  </si>
  <si>
    <t>Nijeholtwolde</t>
  </si>
  <si>
    <t>Nijelamer</t>
  </si>
  <si>
    <t>Nijetrijne</t>
  </si>
  <si>
    <t>Noordwolde-Buitengebied</t>
  </si>
  <si>
    <t>Noordwolde-De Stelling</t>
  </si>
  <si>
    <t>Noordwolde-Geldering</t>
  </si>
  <si>
    <t>Noordwolde-Haenepolle</t>
  </si>
  <si>
    <t>Noordwolde-Hoofdstraat</t>
  </si>
  <si>
    <t>Noordwolde-Industrie</t>
  </si>
  <si>
    <t>Noordwolde-Recreatie</t>
  </si>
  <si>
    <t>Noordwolde-Rotanwijk</t>
  </si>
  <si>
    <t>Noordwolde-Zuid</t>
  </si>
  <si>
    <t>Oldeholtpade</t>
  </si>
  <si>
    <t>Oldeholtpade-Buitengebied</t>
  </si>
  <si>
    <t>Oldeholtwolde</t>
  </si>
  <si>
    <t>Oldelamer</t>
  </si>
  <si>
    <t>Oldetrijne</t>
  </si>
  <si>
    <t>Oosterstreek</t>
  </si>
  <si>
    <t>Oosterstreek-Buitengebied</t>
  </si>
  <si>
    <t>Peperga</t>
  </si>
  <si>
    <t>Scherpenzeel-Buitengebied</t>
  </si>
  <si>
    <t>Slijkenburg-Spanga</t>
  </si>
  <si>
    <t>Sonnega</t>
  </si>
  <si>
    <t>Steggerda</t>
  </si>
  <si>
    <t>Steggerda-Buitengebied</t>
  </si>
  <si>
    <t>Ter Idzard</t>
  </si>
  <si>
    <t>Ter Idzard-Buitengebied</t>
  </si>
  <si>
    <t>Vinkega</t>
  </si>
  <si>
    <t>Wolvega-Bloemenbuurt</t>
  </si>
  <si>
    <t>Wolvega-Buitengebied</t>
  </si>
  <si>
    <t>Wolvega-Centrum</t>
  </si>
  <si>
    <t>Wolvega-De Heidepolle</t>
  </si>
  <si>
    <t>Wolvega-De Meulepolle</t>
  </si>
  <si>
    <t>Wolvega-De Muziekbuurt</t>
  </si>
  <si>
    <t>Wolvega-De Scheene</t>
  </si>
  <si>
    <t>Wolvega-De Stedes</t>
  </si>
  <si>
    <t>Wolvega-Lindenoord</t>
  </si>
  <si>
    <t>Wolvega-Lindewijk</t>
  </si>
  <si>
    <t>Wolvega-Om de Noort</t>
  </si>
  <si>
    <t>Wolvega-Oranjebuurt</t>
  </si>
  <si>
    <t>Wolvega-Schildersbuurt</t>
  </si>
  <si>
    <t>Wolvega-Schipsloot</t>
  </si>
  <si>
    <t>Wolvega-Staatsliedenbuurt</t>
  </si>
  <si>
    <t>Wolvega-Stationsbuurt</t>
  </si>
  <si>
    <t>Wolvega-Tuindorp</t>
  </si>
  <si>
    <t>Wolvega-Vlinderwijk</t>
  </si>
  <si>
    <t>Wolvega-Vogelbuurt</t>
  </si>
  <si>
    <t>Wolvega-Wolvega Noord</t>
  </si>
  <si>
    <t>Zandhuizen</t>
  </si>
  <si>
    <t>De Waranda</t>
  </si>
  <si>
    <t>Duinoord</t>
  </si>
  <si>
    <t>Goudhoek</t>
  </si>
  <si>
    <t>Helhoek</t>
  </si>
  <si>
    <t>Kruiningergors</t>
  </si>
  <si>
    <t>Nieuw gebied</t>
  </si>
  <si>
    <t>Oostvoorne</t>
  </si>
  <si>
    <t>Rockanje</t>
  </si>
  <si>
    <t>Strijpe</t>
  </si>
  <si>
    <t>Stuifakker</t>
  </si>
  <si>
    <t>Tinte</t>
  </si>
  <si>
    <t>De Maaten</t>
  </si>
  <si>
    <t>De Stouwe</t>
  </si>
  <si>
    <t>Enter-Noordwest</t>
  </si>
  <si>
    <t>Enter-Oost</t>
  </si>
  <si>
    <t>Enter-West</t>
  </si>
  <si>
    <t>Enter-Zuidwest</t>
  </si>
  <si>
    <t>Hooge-Hexel kern</t>
  </si>
  <si>
    <t>Verspreide huizen Broeklanden</t>
  </si>
  <si>
    <t>Verspreide huizen Enterbroek en omgeving</t>
  </si>
  <si>
    <t>Verspreide huizen Enterveen en Elsslagen</t>
  </si>
  <si>
    <t>Verspreide huizen Hooge-Hexel</t>
  </si>
  <si>
    <t>Verspreide huizen Huurne I</t>
  </si>
  <si>
    <t>Verspreide huizen Huurne II</t>
  </si>
  <si>
    <t>Verspreide huizen IJpelo</t>
  </si>
  <si>
    <t>Verspreide huizen Lage Egge en omgeving</t>
  </si>
  <si>
    <t>Verspreide huizen Notter</t>
  </si>
  <si>
    <t>Verspreide huizen Rectum</t>
  </si>
  <si>
    <t>Verspreide huizen Waterhoek</t>
  </si>
  <si>
    <t>Verspreide huizen Wierdenseveld</t>
  </si>
  <si>
    <t>Verspreide huizen Zuiderveld</t>
  </si>
  <si>
    <t>Verspreide huizen Zuna</t>
  </si>
  <si>
    <t>Wierden-Centrum</t>
  </si>
  <si>
    <t>Wierden-Noord</t>
  </si>
  <si>
    <t>Wierden-Oost</t>
  </si>
  <si>
    <t>Wierden-West</t>
  </si>
  <si>
    <t>Aalsburg</t>
  </si>
  <si>
    <t>Abersland</t>
  </si>
  <si>
    <t>Alverna</t>
  </si>
  <si>
    <t>Balgoij</t>
  </si>
  <si>
    <t>Batenburg</t>
  </si>
  <si>
    <t>Bedrijventerrein Bijsterhuizen</t>
  </si>
  <si>
    <t>Bedrijventerrein Breekwagen</t>
  </si>
  <si>
    <t>Bedrijventerrein Nieuwenweg</t>
  </si>
  <si>
    <t>Bedrijventerrein Zesweg</t>
  </si>
  <si>
    <t>Bergharen</t>
  </si>
  <si>
    <t>Blauwe Hof</t>
  </si>
  <si>
    <t>De Flier</t>
  </si>
  <si>
    <t>De gamert</t>
  </si>
  <si>
    <t>De Grippen</t>
  </si>
  <si>
    <t>De Lingert</t>
  </si>
  <si>
    <t>De Meren</t>
  </si>
  <si>
    <t>De Uilenboom</t>
  </si>
  <si>
    <t>De Ververt</t>
  </si>
  <si>
    <t>De Weertjes</t>
  </si>
  <si>
    <t>Diemewei</t>
  </si>
  <si>
    <t>Diepvoorde</t>
  </si>
  <si>
    <t>Elsland</t>
  </si>
  <si>
    <t>Heilige Stoel</t>
  </si>
  <si>
    <t>Hernen</t>
  </si>
  <si>
    <t>Hofsedam</t>
  </si>
  <si>
    <t>Homberg</t>
  </si>
  <si>
    <t>Hoogmeer</t>
  </si>
  <si>
    <t>Huissteden-Zuiderpoort</t>
  </si>
  <si>
    <t>Huurlingsedam</t>
  </si>
  <si>
    <t>Kraaijenberg</t>
  </si>
  <si>
    <t>Kronenland</t>
  </si>
  <si>
    <t>Lambrasse</t>
  </si>
  <si>
    <t>Leur</t>
  </si>
  <si>
    <t>Loonse Waard</t>
  </si>
  <si>
    <t>Niftrik</t>
  </si>
  <si>
    <t>Oudelaan</t>
  </si>
  <si>
    <t>Saltshof</t>
  </si>
  <si>
    <t>Sluiskamp</t>
  </si>
  <si>
    <t>Valendries</t>
  </si>
  <si>
    <t>Veenhof</t>
  </si>
  <si>
    <t>Verspreide huizen Bankhoef</t>
  </si>
  <si>
    <t>Verspreide huizen Batenburg</t>
  </si>
  <si>
    <t>Verspreide huizen Bergharen</t>
  </si>
  <si>
    <t>Verspreide huizen Hernen</t>
  </si>
  <si>
    <t>Verspreide huizen Heumenseweg-Boskant</t>
  </si>
  <si>
    <t>Verspreide huizen Hoogbroek</t>
  </si>
  <si>
    <t>Verspreide huizen Leur</t>
  </si>
  <si>
    <t>Verspreide huizen Lunen</t>
  </si>
  <si>
    <t>Verspreide huizen Niftrik</t>
  </si>
  <si>
    <t>Verspreide huizen Valendries</t>
  </si>
  <si>
    <t>Verspreide huizen Vormer</t>
  </si>
  <si>
    <t>Verspreide huizen wezel</t>
  </si>
  <si>
    <t>Verspreide huizen Woezik</t>
  </si>
  <si>
    <t>Verspreidehuizen Balgoij</t>
  </si>
  <si>
    <t>Wijchen Noord</t>
  </si>
  <si>
    <t>Woezik</t>
  </si>
  <si>
    <t>Zesakkers</t>
  </si>
  <si>
    <t>Zevendreef</t>
  </si>
  <si>
    <t>Ankeveen</t>
  </si>
  <si>
    <t>Ankeveense Rade</t>
  </si>
  <si>
    <t>Blijkpolder</t>
  </si>
  <si>
    <t>Boomhoek</t>
  </si>
  <si>
    <t>Breukeleveen</t>
  </si>
  <si>
    <t>Hollandsch Ankeveen</t>
  </si>
  <si>
    <t>Horn- en Kuijerpolder</t>
  </si>
  <si>
    <t>Horstermeer</t>
  </si>
  <si>
    <t>Kromme Rade</t>
  </si>
  <si>
    <t>Muijeveld</t>
  </si>
  <si>
    <t>Nieuw-Loosdrechtsedijk</t>
  </si>
  <si>
    <t>Oud-Kortenhoef</t>
  </si>
  <si>
    <t>Oud-Loosdrecht</t>
  </si>
  <si>
    <t>Rade, Oranjebuurt, Munniksveen en omgeving</t>
  </si>
  <si>
    <t>'s-Graveland</t>
  </si>
  <si>
    <t>Splegelpolder</t>
  </si>
  <si>
    <t>Bedrijventerrein Broekweg &amp; Langshaven</t>
  </si>
  <si>
    <t>Buitengebied Cothen</t>
  </si>
  <si>
    <t>Buitengebied Langbroek</t>
  </si>
  <si>
    <t>Buitengebied ten zuiden van Amsterdam-Rijnkanaal</t>
  </si>
  <si>
    <t>Buitengebied Wijk bij Duurstede</t>
  </si>
  <si>
    <t>Cothen</t>
  </si>
  <si>
    <t>De Engk</t>
  </si>
  <si>
    <t>De Horden Parckwijk</t>
  </si>
  <si>
    <t>De Horden Rivieren</t>
  </si>
  <si>
    <t>De Horden Schepen</t>
  </si>
  <si>
    <t>De Horden Stenen en Ovens</t>
  </si>
  <si>
    <t>Frankenhof</t>
  </si>
  <si>
    <t>Langbroek</t>
  </si>
  <si>
    <t>Noorderwaard-Noord</t>
  </si>
  <si>
    <t>Noorderwaard-Zuid</t>
  </si>
  <si>
    <t>Centrale deel</t>
  </si>
  <si>
    <t>Kotten</t>
  </si>
  <si>
    <t>Meddo</t>
  </si>
  <si>
    <t>Miste</t>
  </si>
  <si>
    <t>Verspreide huizen Brinkheurne en omgeving</t>
  </si>
  <si>
    <t>Verspreide huizen Corle en omgeving</t>
  </si>
  <si>
    <t>Verspreide huizen Kotten</t>
  </si>
  <si>
    <t>Verspreide huizen Meddo</t>
  </si>
  <si>
    <t>Verspreide huizen Miste</t>
  </si>
  <si>
    <t>Verspreide huizen Ratum, Henxel, Huppel</t>
  </si>
  <si>
    <t>Verspreide huizen ten noorden van Winterswijk</t>
  </si>
  <si>
    <t>Verspreide huizen Woold</t>
  </si>
  <si>
    <t>Winterswijk-Noordoost</t>
  </si>
  <si>
    <t>Winterswijk-Noordwest</t>
  </si>
  <si>
    <t>Winterswijk-Zuidoost</t>
  </si>
  <si>
    <t>Winterswijk-Zuidwest</t>
  </si>
  <si>
    <t>Woold</t>
  </si>
  <si>
    <t>Calfven</t>
  </si>
  <si>
    <t>Eiland</t>
  </si>
  <si>
    <t>Hoogerheide</t>
  </si>
  <si>
    <t>Hoogerheide-Noord</t>
  </si>
  <si>
    <t>Huijbergen</t>
  </si>
  <si>
    <t>Industrieterrein De Kooy</t>
  </si>
  <si>
    <t>Ossendrecht</t>
  </si>
  <si>
    <t>Putte</t>
  </si>
  <si>
    <t>Verspreide huizen Hoogerheide</t>
  </si>
  <si>
    <t>Verspreide huizen Putte</t>
  </si>
  <si>
    <t>Verspreide huizen ten noorden van Huijbergen</t>
  </si>
  <si>
    <t>Verspreide huizen ten oosten van Ossendrecht</t>
  </si>
  <si>
    <t>Verspreide huizen ten westen van Ossendrecht</t>
  </si>
  <si>
    <t>Verspreide huizen ten zuiden van Huijbergen</t>
  </si>
  <si>
    <t>Verspreide huizen Woensdrecht</t>
  </si>
  <si>
    <t>Barwoutswaarder</t>
  </si>
  <si>
    <t>Bedrijventerrein Barwoutswaarder</t>
  </si>
  <si>
    <t>Bedrijventerrein Honthorst</t>
  </si>
  <si>
    <t>Bedrijventerrein Polanen</t>
  </si>
  <si>
    <t>Bloemen- en Bomenkwartier</t>
  </si>
  <si>
    <t>Breeveld</t>
  </si>
  <si>
    <t>Buitengebied Harmelen</t>
  </si>
  <si>
    <t>Buitengebied Kamerik</t>
  </si>
  <si>
    <t>Buitengebied Zegveld</t>
  </si>
  <si>
    <t>Geestdorp</t>
  </si>
  <si>
    <t>Gerverscop</t>
  </si>
  <si>
    <t>Harmelen-Noord (dorp)</t>
  </si>
  <si>
    <t>Harmelen-Zuid (dorp)</t>
  </si>
  <si>
    <t>Kamerik (dorp)</t>
  </si>
  <si>
    <t>Kanis</t>
  </si>
  <si>
    <t>Kromwijk</t>
  </si>
  <si>
    <t>Middelland-Noord</t>
  </si>
  <si>
    <t>Middelland-Zuid</t>
  </si>
  <si>
    <t>Molenvliet-Oost</t>
  </si>
  <si>
    <t>Molenvliet-West</t>
  </si>
  <si>
    <t>Putkop</t>
  </si>
  <si>
    <t>Reijerscop</t>
  </si>
  <si>
    <t>Rietveld</t>
  </si>
  <si>
    <t>Snel en Polanen</t>
  </si>
  <si>
    <t>Zegveld (dorp)</t>
  </si>
  <si>
    <t>Jisp</t>
  </si>
  <si>
    <t>Middentil</t>
  </si>
  <si>
    <t>Neck (gedeeltelijk)</t>
  </si>
  <si>
    <t>Oost-Knollendam</t>
  </si>
  <si>
    <t>Plaszoom</t>
  </si>
  <si>
    <t>Uitbreiding-Jisp</t>
  </si>
  <si>
    <t>Verspreide huizen in de polder Engewormer</t>
  </si>
  <si>
    <t>Verspreide huizen Kanaal- en Oudelandsdijk</t>
  </si>
  <si>
    <t>Verspreide huizen ten noorden van De Middentocht</t>
  </si>
  <si>
    <t>Verspreide huizen ten zuiden van De Middentocht</t>
  </si>
  <si>
    <t>De Grift</t>
  </si>
  <si>
    <t>Den Treek-Henschoten</t>
  </si>
  <si>
    <t>Geerestein</t>
  </si>
  <si>
    <t>Het Groene Woud</t>
  </si>
  <si>
    <t>Het Zeeland</t>
  </si>
  <si>
    <t>Laanzicht</t>
  </si>
  <si>
    <t>Nico Bergsteijn</t>
  </si>
  <si>
    <t>Rumelaar-Lambalgen</t>
  </si>
  <si>
    <t>Voskuilen</t>
  </si>
  <si>
    <t>Woudenberg-Oost</t>
  </si>
  <si>
    <t>Achtersluispolder</t>
  </si>
  <si>
    <t>Boerejonkerbuurt</t>
  </si>
  <si>
    <t>Guisveld</t>
  </si>
  <si>
    <t>Hoornseveld</t>
  </si>
  <si>
    <t>Industriebuurt</t>
  </si>
  <si>
    <t>J.J. Allanbuurt</t>
  </si>
  <si>
    <t>Kalf</t>
  </si>
  <si>
    <t>Karnemelksepolder</t>
  </si>
  <si>
    <t>Kogerveld</t>
  </si>
  <si>
    <t>Krommeniedijk</t>
  </si>
  <si>
    <t>Langeheit</t>
  </si>
  <si>
    <t>Noorderham</t>
  </si>
  <si>
    <t>Noorderhoofdbuurt</t>
  </si>
  <si>
    <t>Oud Koog</t>
  </si>
  <si>
    <t>Oud Zaandijk</t>
  </si>
  <si>
    <t>Parkrijk</t>
  </si>
  <si>
    <t>Peldersveld</t>
  </si>
  <si>
    <t>Rooswijk</t>
  </si>
  <si>
    <t>Rooswijk Noord</t>
  </si>
  <si>
    <t>Rosariumbuurt</t>
  </si>
  <si>
    <t>Rosmolenbuurt</t>
  </si>
  <si>
    <t>Russische buurt</t>
  </si>
  <si>
    <t>Schilders- en Waddenbuurt</t>
  </si>
  <si>
    <t>Snuiverbuurt</t>
  </si>
  <si>
    <t>Westerkoog</t>
  </si>
  <si>
    <t>Westerpolder</t>
  </si>
  <si>
    <t>Westerspoor</t>
  </si>
  <si>
    <t>Westerwatering</t>
  </si>
  <si>
    <t>Westknollendam</t>
  </si>
  <si>
    <t>Westzaan Noord</t>
  </si>
  <si>
    <t>Westzaan Zuid</t>
  </si>
  <si>
    <t>Westzanerpolder</t>
  </si>
  <si>
    <t>Willis</t>
  </si>
  <si>
    <t>Wormerveer Noord</t>
  </si>
  <si>
    <t>Wormerveer Zuid</t>
  </si>
  <si>
    <t>Zuiderham</t>
  </si>
  <si>
    <t>Zuiderhoofdbuurt</t>
  </si>
  <si>
    <t>Beneden-Delwijnen</t>
  </si>
  <si>
    <t>Brakel</t>
  </si>
  <si>
    <t>Bruchem</t>
  </si>
  <si>
    <t>De Rietschoof</t>
  </si>
  <si>
    <t>Gameren</t>
  </si>
  <si>
    <t>Nederhemert-Noordzijde</t>
  </si>
  <si>
    <t>Nederhemert-Zuidzijde</t>
  </si>
  <si>
    <t>Nieuwaal</t>
  </si>
  <si>
    <t>Poederoijen</t>
  </si>
  <si>
    <t>Verspreide huizen in de polder Aalst</t>
  </si>
  <si>
    <t>Verspreide huizen in de polder Brakel</t>
  </si>
  <si>
    <t>Verspreide huizen in de polder Poederoijen</t>
  </si>
  <si>
    <t>Verspreide huizen in de polder Zuilichem en omgeving</t>
  </si>
  <si>
    <t>Verspreide huizen in het Munnikenland</t>
  </si>
  <si>
    <t>Verspreide huizen Kerkwijk en Bruchem</t>
  </si>
  <si>
    <t>Verspreide huizen Nederhemert</t>
  </si>
  <si>
    <t>Verspreide huizen polders Delwijnen en Bruchem</t>
  </si>
  <si>
    <t>Verspreide huizen polders Gameren en Nieuwaal</t>
  </si>
  <si>
    <t>Zaltbommel Binnenstad</t>
  </si>
  <si>
    <t>Zaltbommel Spellewaard</t>
  </si>
  <si>
    <t>Zaltbommel Vergt en omgeving</t>
  </si>
  <si>
    <t>Zuilichem</t>
  </si>
  <si>
    <t>Bentveld Noord</t>
  </si>
  <si>
    <t>Bentveld Zuid</t>
  </si>
  <si>
    <t>Boulevard Midden</t>
  </si>
  <si>
    <t>Boulevard Noord</t>
  </si>
  <si>
    <t>Boulevard Zuid</t>
  </si>
  <si>
    <t>Brederode- Gerkestraat e.o.</t>
  </si>
  <si>
    <t>Kostverloren e.o.</t>
  </si>
  <si>
    <t>Nieuw Noord - bedrijven</t>
  </si>
  <si>
    <t>Nieuw Noord - wonen</t>
  </si>
  <si>
    <t>Noord duinen</t>
  </si>
  <si>
    <t>Noord strand</t>
  </si>
  <si>
    <t>Oud Noord</t>
  </si>
  <si>
    <t>Recreatiepark</t>
  </si>
  <si>
    <t>Sport Circuit</t>
  </si>
  <si>
    <t>Stations omgeving</t>
  </si>
  <si>
    <t>Zandvoortselaan</t>
  </si>
  <si>
    <t>Zuid duinen</t>
  </si>
  <si>
    <t>Zuid strand</t>
  </si>
  <si>
    <t>Buurt 4</t>
  </si>
  <si>
    <t>Buurt 5</t>
  </si>
  <si>
    <t>Derde woonwijk</t>
  </si>
  <si>
    <t>Eerste woonwijk</t>
  </si>
  <si>
    <t>Horstenparc</t>
  </si>
  <si>
    <t>Knardijkgebied</t>
  </si>
  <si>
    <t>Trekkersveld</t>
  </si>
  <si>
    <t>Tweede woonwijk</t>
  </si>
  <si>
    <t>Zuidlob</t>
  </si>
  <si>
    <t>Austerlitz</t>
  </si>
  <si>
    <t>Beukbergen</t>
  </si>
  <si>
    <t>Blikkenburg e.o.</t>
  </si>
  <si>
    <t>Bosch en Duin</t>
  </si>
  <si>
    <t>Brugakker</t>
  </si>
  <si>
    <t>Carré</t>
  </si>
  <si>
    <t>Centrumschil-Noord</t>
  </si>
  <si>
    <t>Centrumschil-Zuid</t>
  </si>
  <si>
    <t>Couwenhoven</t>
  </si>
  <si>
    <t>De Clomp</t>
  </si>
  <si>
    <t>Den Dolder-Noord</t>
  </si>
  <si>
    <t>Den Dolder-Zuid</t>
  </si>
  <si>
    <t>Dijnselburg</t>
  </si>
  <si>
    <t>Driebergseweg</t>
  </si>
  <si>
    <t>Hoge Dennen</t>
  </si>
  <si>
    <t>Huis ter Heide-Noord</t>
  </si>
  <si>
    <t>Huis ter Heide-Zuid</t>
  </si>
  <si>
    <t>Kerckebosch</t>
  </si>
  <si>
    <t>Lyceumkwartier</t>
  </si>
  <si>
    <t>Mooi Zeist</t>
  </si>
  <si>
    <t>Nijenheim</t>
  </si>
  <si>
    <t>Patijnpark</t>
  </si>
  <si>
    <t>Station NS</t>
  </si>
  <si>
    <t>Utrechtseweg</t>
  </si>
  <si>
    <t>Verspreide huizen Austerlitz</t>
  </si>
  <si>
    <t>Weidegebied</t>
  </si>
  <si>
    <t>7Poort</t>
  </si>
  <si>
    <t>Aerdt</t>
  </si>
  <si>
    <t>Angerlo</t>
  </si>
  <si>
    <t>Angerlo's Broek</t>
  </si>
  <si>
    <t>Babberich</t>
  </si>
  <si>
    <t>Buitengebied Aerdt</t>
  </si>
  <si>
    <t>Buitengebied Babberich</t>
  </si>
  <si>
    <t>Buitengebied Herwen</t>
  </si>
  <si>
    <t>Buitengebied Lobith/Spijk</t>
  </si>
  <si>
    <t>Buitengebied Pannerden</t>
  </si>
  <si>
    <t>Camphuizen</t>
  </si>
  <si>
    <t>De Bijland</t>
  </si>
  <si>
    <t>Giesbeek</t>
  </si>
  <si>
    <t>Groot Holthuizen</t>
  </si>
  <si>
    <t>Hengelder</t>
  </si>
  <si>
    <t>Herwen</t>
  </si>
  <si>
    <t>Het Grieth</t>
  </si>
  <si>
    <t>Lathum</t>
  </si>
  <si>
    <t>Lentemorgen I</t>
  </si>
  <si>
    <t>Lentemorgen II</t>
  </si>
  <si>
    <t>Lobith</t>
  </si>
  <si>
    <t>Mercurion</t>
  </si>
  <si>
    <t>Methen</t>
  </si>
  <si>
    <t>Ooy</t>
  </si>
  <si>
    <t>Oud Zevenaar</t>
  </si>
  <si>
    <t>Pannerden</t>
  </si>
  <si>
    <t>Rhederlaag</t>
  </si>
  <si>
    <t>Rijnstrangen</t>
  </si>
  <si>
    <t>Riverparc</t>
  </si>
  <si>
    <t>Schrijvershoek</t>
  </si>
  <si>
    <t>Stegeslag</t>
  </si>
  <si>
    <t>Tatelaar</t>
  </si>
  <si>
    <t>Tolkamer</t>
  </si>
  <si>
    <t>Zevenaars Broek</t>
  </si>
  <si>
    <t>Zonnemaat</t>
  </si>
  <si>
    <t>Zuidspoor</t>
  </si>
  <si>
    <t>Balijbos</t>
  </si>
  <si>
    <t>Buytenwegh</t>
  </si>
  <si>
    <t>De Leyens</t>
  </si>
  <si>
    <t>Driemanspolder</t>
  </si>
  <si>
    <t>Hoornerhage c.a.</t>
  </si>
  <si>
    <t>Lansinghage c.a.</t>
  </si>
  <si>
    <t>Meerpolder</t>
  </si>
  <si>
    <t>Meerzicht-Oost</t>
  </si>
  <si>
    <t>Meerzicht-West</t>
  </si>
  <si>
    <t>Noordhove-Oost</t>
  </si>
  <si>
    <t>Noordhove-West</t>
  </si>
  <si>
    <t>Oosterheem-Noord-Oost</t>
  </si>
  <si>
    <t>Oosterheem-Zuid-West</t>
  </si>
  <si>
    <t>Palenstein</t>
  </si>
  <si>
    <t>Rokkehage c.a.</t>
  </si>
  <si>
    <t>Rokkeveen-Oost</t>
  </si>
  <si>
    <t>Rokkeveen-West</t>
  </si>
  <si>
    <t>Scheidingszone</t>
  </si>
  <si>
    <t>Seghwaert-Noord-Oost</t>
  </si>
  <si>
    <t>Seghwaert-Zuid-West</t>
  </si>
  <si>
    <t>Van Tuyllpark</t>
  </si>
  <si>
    <t>Westerpark c.a.</t>
  </si>
  <si>
    <t>Zoeterhage c.a.</t>
  </si>
  <si>
    <t>Blankaartpark</t>
  </si>
  <si>
    <t>Bloemenweide</t>
  </si>
  <si>
    <t>De Goede Herder</t>
  </si>
  <si>
    <t>Dorp Noord</t>
  </si>
  <si>
    <t>Dorp Zuid</t>
  </si>
  <si>
    <t>Gelderswoude</t>
  </si>
  <si>
    <t>Hoge Rijndijk Noord</t>
  </si>
  <si>
    <t>Hoge Rijndijk Oost</t>
  </si>
  <si>
    <t>Industriegebied Barrepolder</t>
  </si>
  <si>
    <t>Industriegebied Grote Polder</t>
  </si>
  <si>
    <t>Oosthoek</t>
  </si>
  <si>
    <t>Rijnegom</t>
  </si>
  <si>
    <t>Weipoort</t>
  </si>
  <si>
    <t>Westwout</t>
  </si>
  <si>
    <t>Ambonwijk</t>
  </si>
  <si>
    <t>Bedrijventerrein De Hooge Veenen</t>
  </si>
  <si>
    <t>Bedrijventerrein Gouwepark</t>
  </si>
  <si>
    <t>Bedrijventerrein Moerkapelle</t>
  </si>
  <si>
    <t>Bedrijventerrein 't Ambacht</t>
  </si>
  <si>
    <t>Bedrijventerrein Zevenhuizen</t>
  </si>
  <si>
    <t>Dorrestein-Noord</t>
  </si>
  <si>
    <t>Dorrestein-Zuid</t>
  </si>
  <si>
    <t>Esse Hoog</t>
  </si>
  <si>
    <t>Esse Laag</t>
  </si>
  <si>
    <t>Esse Zoom Laag</t>
  </si>
  <si>
    <t>Jonge Veenen</t>
  </si>
  <si>
    <t>Kern Moerkapelle</t>
  </si>
  <si>
    <t>Kern Moordrecht</t>
  </si>
  <si>
    <t>Kern Nieuwerkerk aan den IJssel</t>
  </si>
  <si>
    <t>Kern Zevenhuizen</t>
  </si>
  <si>
    <t>Kortenoord</t>
  </si>
  <si>
    <t>Moerkapelle kassengebied</t>
  </si>
  <si>
    <t>Moerkapelle-Oost</t>
  </si>
  <si>
    <t>Moerkapelle-West</t>
  </si>
  <si>
    <t>Moordrecht Bloemenbuurt</t>
  </si>
  <si>
    <t>Oud Verlaat</t>
  </si>
  <si>
    <t>Parkzoom</t>
  </si>
  <si>
    <t>Recreatiepark De Bonk</t>
  </si>
  <si>
    <t>Recreatiepark De Korenmolen</t>
  </si>
  <si>
    <t>Recreatiepark Klein Hitland</t>
  </si>
  <si>
    <t>Recreatiepark Oosteinde</t>
  </si>
  <si>
    <t>Staatsliedenbuurt/Vijfakkers</t>
  </si>
  <si>
    <t>Swanla</t>
  </si>
  <si>
    <t>Uiterwaard</t>
  </si>
  <si>
    <t>Verspreide bebouwing Achter Esse</t>
  </si>
  <si>
    <t>Verspreide bebouwing Eendragtspolder</t>
  </si>
  <si>
    <t>Verspreide bebouwing Essepolder</t>
  </si>
  <si>
    <t>Verspreide bebouwing Moerkapelle</t>
  </si>
  <si>
    <t>Verspreide bebouwing Moordrecht</t>
  </si>
  <si>
    <t>Verspreide bebouwing Tweemanspolder</t>
  </si>
  <si>
    <t>Verspreide bebouwing Zuidplaspolder Nieuwerkerk aan den IJss</t>
  </si>
  <si>
    <t>Verspreide bebouwing Zuidplaspolder Zevenhuizen</t>
  </si>
  <si>
    <t>Vijfakkers-Noord</t>
  </si>
  <si>
    <t>Wilde Veenen</t>
  </si>
  <si>
    <t>Zevenhuizen Bloemenbuurt</t>
  </si>
  <si>
    <t>Zevenhuizen-West 1</t>
  </si>
  <si>
    <t>Zevenhuizen-West 2</t>
  </si>
  <si>
    <t>Zevenhuizen-Zuid</t>
  </si>
  <si>
    <t>Zevenhuizerplas</t>
  </si>
  <si>
    <t>Zuidplas Dalen</t>
  </si>
  <si>
    <t>Zuidplas Kruiden</t>
  </si>
  <si>
    <t>Zuidplas Mossen</t>
  </si>
  <si>
    <t>Zuidplas Velden</t>
  </si>
  <si>
    <t>Achtmaal</t>
  </si>
  <si>
    <t>Klein-Zundert</t>
  </si>
  <si>
    <t>Verspreide huizen Achtmaal</t>
  </si>
  <si>
    <t>Verspreide huizen Klein-Zundert</t>
  </si>
  <si>
    <t>Verspreide huizen Wernhout</t>
  </si>
  <si>
    <t>Verspreide huizen Zundert</t>
  </si>
  <si>
    <t>Wernhout</t>
  </si>
  <si>
    <t>Braamkamp</t>
  </si>
  <si>
    <t>Deventerweg en Polbeek</t>
  </si>
  <si>
    <t>Dorp Warnsveld</t>
  </si>
  <si>
    <t>Eme en Broek</t>
  </si>
  <si>
    <t>Helbergen</t>
  </si>
  <si>
    <t>Helleraetplein en omgeving</t>
  </si>
  <si>
    <t>Laarstraat en omgeving</t>
  </si>
  <si>
    <t>Looërenk en Woud</t>
  </si>
  <si>
    <t>Marswegkwartier</t>
  </si>
  <si>
    <t>Moesmate en Tichelkuilen</t>
  </si>
  <si>
    <t>Nieuwstad en Coehoornsingel</t>
  </si>
  <si>
    <t>Ooyerhoek</t>
  </si>
  <si>
    <t>Overkamp</t>
  </si>
  <si>
    <t>Pagemate en omgeving</t>
  </si>
  <si>
    <t>Scheperkamp</t>
  </si>
  <si>
    <t>Stadskern</t>
  </si>
  <si>
    <t>Stokebrand, Bagijnenland en Bronsbergen</t>
  </si>
  <si>
    <t>Vespreide huizen Leesten</t>
  </si>
  <si>
    <t>Vijver en omgeving</t>
  </si>
  <si>
    <t>Voorsteralleekwartier</t>
  </si>
  <si>
    <t>Waarden en weerdslag</t>
  </si>
  <si>
    <t>Warken</t>
  </si>
  <si>
    <t>Warnsveldsewegkwartier-Noord</t>
  </si>
  <si>
    <t>Warnsveldsewegkwartier-Zuid</t>
  </si>
  <si>
    <t>Weg naar Laren en omgeving</t>
  </si>
  <si>
    <t>Zwanevlot en De Brink</t>
  </si>
  <si>
    <t>Achter het Singel</t>
  </si>
  <si>
    <t>Achter 't Tag</t>
  </si>
  <si>
    <t>Barsbeek</t>
  </si>
  <si>
    <t>Binnenlanden-West</t>
  </si>
  <si>
    <t>Buitenkwartier</t>
  </si>
  <si>
    <t>Cellemuiden</t>
  </si>
  <si>
    <t>De Nieuwesluis</t>
  </si>
  <si>
    <t>De Velde-Zwartewatersklooster</t>
  </si>
  <si>
    <t>Genemuiden Industrieterrein</t>
  </si>
  <si>
    <t>Genemuiden Kern</t>
  </si>
  <si>
    <t>Genemuiden Noord-Oost</t>
  </si>
  <si>
    <t>Genne-Overwaters</t>
  </si>
  <si>
    <t>Greente</t>
  </si>
  <si>
    <t>Hasselt Dedemsvaart</t>
  </si>
  <si>
    <t>Hasselt Dedemsvaart-Zuid</t>
  </si>
  <si>
    <t>Hasselt Industrieterrein</t>
  </si>
  <si>
    <t>Hasselt Kern</t>
  </si>
  <si>
    <t>Hasselt om de Weede</t>
  </si>
  <si>
    <t>Kamperzeedijk-Oost</t>
  </si>
  <si>
    <t>Kamperzeedijk-West</t>
  </si>
  <si>
    <t>Landelijk gebied Genemuiden</t>
  </si>
  <si>
    <t>Landelijk gebied Zwartsluis</t>
  </si>
  <si>
    <t>Mastenbroek</t>
  </si>
  <si>
    <t>Molenwaard</t>
  </si>
  <si>
    <t>Nadorst</t>
  </si>
  <si>
    <t>Pieperpolder</t>
  </si>
  <si>
    <t>Streukel-Holten-Genne</t>
  </si>
  <si>
    <t>Ter Wee's Hoek</t>
  </si>
  <si>
    <t>Zomerdijk</t>
  </si>
  <si>
    <t>Zuiderzeepolder</t>
  </si>
  <si>
    <t>Zwartsluis Industrieterrein</t>
  </si>
  <si>
    <t>Zwartsluis Kern</t>
  </si>
  <si>
    <t>Achterlindtsestraat</t>
  </si>
  <si>
    <t>Assumburg - Lunenburg</t>
  </si>
  <si>
    <t>Bakestein</t>
  </si>
  <si>
    <t>Balkengat</t>
  </si>
  <si>
    <t>Bedrijventerrein Gors-Noord</t>
  </si>
  <si>
    <t>Bedrijventerrein Gors-Zuid</t>
  </si>
  <si>
    <t>Begraafplaats Noord</t>
  </si>
  <si>
    <t>Bloemenbuurt A(kelei)</t>
  </si>
  <si>
    <t>Bloemenbuurt B(egonia) - C(rocus)</t>
  </si>
  <si>
    <t>Bloemenbuurt D(ahlia) - G(eranium)</t>
  </si>
  <si>
    <t>Bloemenbuurt H(yacinth) - L(Obelia)</t>
  </si>
  <si>
    <t>Bloemenbuurt M(adelief) - Z(onnenbloem)</t>
  </si>
  <si>
    <t>Boshuizen - Rechteren</t>
  </si>
  <si>
    <t>Brugweg</t>
  </si>
  <si>
    <t>Burgemeester Doornplein en omgeving</t>
  </si>
  <si>
    <t>Componistenbuurt-Midden</t>
  </si>
  <si>
    <t>Corridor-Oost</t>
  </si>
  <si>
    <t>Corridor-West</t>
  </si>
  <si>
    <t>De As</t>
  </si>
  <si>
    <t>De Geer-Oost</t>
  </si>
  <si>
    <t>De Geer-West</t>
  </si>
  <si>
    <t>De Hoge Devel</t>
  </si>
  <si>
    <t>De Were en omgeving</t>
  </si>
  <si>
    <t>Develsteincollege</t>
  </si>
  <si>
    <t>Develzijde Nederhoven</t>
  </si>
  <si>
    <t>Dichtersbuurt-Midden</t>
  </si>
  <si>
    <t>Dichtersbuurt-West</t>
  </si>
  <si>
    <t>Dorp-Noordoost</t>
  </si>
  <si>
    <t>Dorp-Zuid</t>
  </si>
  <si>
    <t>Dorp-Zuidoost</t>
  </si>
  <si>
    <t>Drinkwaterbedrijf</t>
  </si>
  <si>
    <t>Eem- en Zonnestein</t>
  </si>
  <si>
    <t>Emplacement Kijfhoek en Langeweg</t>
  </si>
  <si>
    <t>Europesebuurt</t>
  </si>
  <si>
    <t>Euryza</t>
  </si>
  <si>
    <t>Groenesteeg - Langeweg</t>
  </si>
  <si>
    <t>Het Buitenland en omgeving</t>
  </si>
  <si>
    <t>Hilverbeek en omgeving</t>
  </si>
  <si>
    <t>Hooge Nespolder</t>
  </si>
  <si>
    <t>Hoveniersplein - Griend</t>
  </si>
  <si>
    <t>IJsvogelplein</t>
  </si>
  <si>
    <t>Industriegebied Develpoort</t>
  </si>
  <si>
    <t>Industriegebied Groote Lindt</t>
  </si>
  <si>
    <t>Industriegebied Molenvliet</t>
  </si>
  <si>
    <t>Industriegebied Ringdijk</t>
  </si>
  <si>
    <t>Juliandorp</t>
  </si>
  <si>
    <t>Kapiteinflats</t>
  </si>
  <si>
    <t>Kijfhoek</t>
  </si>
  <si>
    <t>Klarinetsingel en omgeving</t>
  </si>
  <si>
    <t>Kleine Lindt Polder</t>
  </si>
  <si>
    <t>Koloniënbuurt</t>
  </si>
  <si>
    <t>Langeraarstraat en omgeving</t>
  </si>
  <si>
    <t>Leeuwerik- en Fazantplein</t>
  </si>
  <si>
    <t>Lievershil en omgeving</t>
  </si>
  <si>
    <t>Meerdervoort</t>
  </si>
  <si>
    <t>Moermond-Zuid</t>
  </si>
  <si>
    <t>Molenweg-West</t>
  </si>
  <si>
    <t>Noordpark</t>
  </si>
  <si>
    <t>Noordzijde De Hoge Devel</t>
  </si>
  <si>
    <t>Officiervliet-Oost</t>
  </si>
  <si>
    <t>Officiervliet-West</t>
  </si>
  <si>
    <t>Ooievaar- en Vinkplein</t>
  </si>
  <si>
    <t>Oud- en Gerbrandyplein</t>
  </si>
  <si>
    <t>Oudeland en Meubelmaker</t>
  </si>
  <si>
    <t>Park Molenvliet</t>
  </si>
  <si>
    <t>Pilotenbuurt</t>
  </si>
  <si>
    <t>Polder Heerjansdam</t>
  </si>
  <si>
    <t>Prins Bernhardstraat en omgeving</t>
  </si>
  <si>
    <t>Slagveld en Omgeving</t>
  </si>
  <si>
    <t>Sonate en omgeving</t>
  </si>
  <si>
    <t>Staatsliedenbuurt-Noord</t>
  </si>
  <si>
    <t>Staatsliedenbuurt-Zuid</t>
  </si>
  <si>
    <t>Swanendrif-Zuid</t>
  </si>
  <si>
    <t>Swinhove - De Lus</t>
  </si>
  <si>
    <t>Ter Steeghe</t>
  </si>
  <si>
    <t>Veerplein - De Werf</t>
  </si>
  <si>
    <t>Veerplein - Oostkeetshaven</t>
  </si>
  <si>
    <t>Voormalig veilingterrein</t>
  </si>
  <si>
    <t>Westkeetshaven</t>
  </si>
  <si>
    <t>Winkelcentrum Walburg</t>
  </si>
  <si>
    <t>Aa-landen-Midden</t>
  </si>
  <si>
    <t>Aa-landen-Noord</t>
  </si>
  <si>
    <t>Aa-landen-Oost</t>
  </si>
  <si>
    <t>Aa-landen-Zuid</t>
  </si>
  <si>
    <t>Bagijneweide</t>
  </si>
  <si>
    <t>Bedrijventerrein de Vrolijkheid</t>
  </si>
  <si>
    <t>Bedrijventerrein Floresstraat</t>
  </si>
  <si>
    <t>Bedrijventerrein Hessenpoort</t>
  </si>
  <si>
    <t>Bedrijventerrein Marslanden-Noord</t>
  </si>
  <si>
    <t>Bedrijventerrein Marslanden-Zuid</t>
  </si>
  <si>
    <t>Bedrijventerrein Voorst-A</t>
  </si>
  <si>
    <t>Bedrijventerrein Voorst-B</t>
  </si>
  <si>
    <t>Bedrijventerrein Voorst-C</t>
  </si>
  <si>
    <t>Bedrijventerrein Voorst-D</t>
  </si>
  <si>
    <t>Berkum</t>
  </si>
  <si>
    <t>Bollebieste</t>
  </si>
  <si>
    <t>Breecamp</t>
  </si>
  <si>
    <t>Breezicht</t>
  </si>
  <si>
    <t>Brinkhoek</t>
  </si>
  <si>
    <t>Dieze-Centrum</t>
  </si>
  <si>
    <t>Frankhuis</t>
  </si>
  <si>
    <t>Geren</t>
  </si>
  <si>
    <t>Gerenbroek</t>
  </si>
  <si>
    <t>Gerenlanden</t>
  </si>
  <si>
    <t>Haerst</t>
  </si>
  <si>
    <t>Hanzeland</t>
  </si>
  <si>
    <t>Harculo en Hoog-Zuthem</t>
  </si>
  <si>
    <t>Herfte</t>
  </si>
  <si>
    <t>Het Noorden</t>
  </si>
  <si>
    <t>Holtenbroek I</t>
  </si>
  <si>
    <t>Holtenbroek II</t>
  </si>
  <si>
    <t>Holtenbroek III</t>
  </si>
  <si>
    <t>Holtenbroek IV</t>
  </si>
  <si>
    <t>Ittersumerbroek</t>
  </si>
  <si>
    <t>Ittersumerlanden</t>
  </si>
  <si>
    <t>Kamperpoort</t>
  </si>
  <si>
    <t>Kantorenterrein Oosterenk</t>
  </si>
  <si>
    <t>Katerveer-Engelse werk</t>
  </si>
  <si>
    <t>Langenholte</t>
  </si>
  <si>
    <t>Meppelerstraatweg-Zuid</t>
  </si>
  <si>
    <t>Milligen</t>
  </si>
  <si>
    <t>Nieuw-Assendorp</t>
  </si>
  <si>
    <t>Oldenelerbroek</t>
  </si>
  <si>
    <t>Oldenelerlanden-Oost</t>
  </si>
  <si>
    <t>Oldenelerlanden-West</t>
  </si>
  <si>
    <t>Oud-Assendorp</t>
  </si>
  <si>
    <t>Oude Mars</t>
  </si>
  <si>
    <t>Oud-Ittersum</t>
  </si>
  <si>
    <t>Oud-Schelle</t>
  </si>
  <si>
    <t>Oud-Westenholte</t>
  </si>
  <si>
    <t>Pierik</t>
  </si>
  <si>
    <t>Schellerbroek</t>
  </si>
  <si>
    <t>Schellerhoek</t>
  </si>
  <si>
    <t>Schellerlanden</t>
  </si>
  <si>
    <t>Schelle-Zuid en Oldeneel</t>
  </si>
  <si>
    <t>Schoonhorst</t>
  </si>
  <si>
    <t>Spoolde</t>
  </si>
  <si>
    <t>Stadsbroek</t>
  </si>
  <si>
    <t>Tippe bij de IJssel</t>
  </si>
  <si>
    <t>Tolhuislanden</t>
  </si>
  <si>
    <t>Veerallee</t>
  </si>
  <si>
    <t>Vreugderijk</t>
  </si>
  <si>
    <t>Werkeren</t>
  </si>
  <si>
    <t>Westenholte-Stins</t>
  </si>
  <si>
    <t>Wezenlanden</t>
  </si>
  <si>
    <t>Wijthmen</t>
  </si>
  <si>
    <t>Windesheim</t>
  </si>
  <si>
    <t>Wipstrik-Noord</t>
  </si>
  <si>
    <t>Wipstrik-Zuid</t>
  </si>
  <si>
    <t>OM koptekst grijs groot</t>
  </si>
  <si>
    <t>OM koptekst blauw groot</t>
  </si>
  <si>
    <t>OM koptekst grijs middel</t>
  </si>
  <si>
    <t>OM koptekst blauw middel</t>
  </si>
  <si>
    <t>OM koptekst grijs klein</t>
  </si>
  <si>
    <t>OM koptekst blauw klein</t>
  </si>
  <si>
    <t>Tabel_Kop_1</t>
  </si>
  <si>
    <t>Tabel_Kop_2</t>
  </si>
  <si>
    <t>Tabel_Cel</t>
  </si>
  <si>
    <t>Berekening 1</t>
  </si>
  <si>
    <t>Berekening 2</t>
  </si>
  <si>
    <t>Berekening 3</t>
  </si>
  <si>
    <t>Som</t>
  </si>
  <si>
    <t>Invoer</t>
  </si>
  <si>
    <t>Invoer_Lijst</t>
  </si>
  <si>
    <t>Bron</t>
  </si>
  <si>
    <t>Commentaar/uitleg</t>
  </si>
  <si>
    <t>Named range 1</t>
  </si>
  <si>
    <t>Named range 2</t>
  </si>
  <si>
    <t>Accent_1a</t>
  </si>
  <si>
    <t>Accent_1b</t>
  </si>
  <si>
    <t>Accent_1c</t>
  </si>
  <si>
    <t>Accent_2a</t>
  </si>
  <si>
    <t>Accent_2b</t>
  </si>
  <si>
    <t>Accent_2c</t>
  </si>
  <si>
    <t>Accent_3a</t>
  </si>
  <si>
    <t>Accent_3b</t>
  </si>
  <si>
    <t>Accent_3c</t>
  </si>
  <si>
    <t>Warmtenet nieuwbouw: centrale warmtepompen</t>
  </si>
  <si>
    <t>Correctie van dubbele referentienaam aan uitleeskant van het formulier</t>
  </si>
  <si>
    <t>Update van buurtnamen naar 2023</t>
  </si>
  <si>
    <t>BU00140000</t>
  </si>
  <si>
    <t>BU00140001</t>
  </si>
  <si>
    <t>BU00140002</t>
  </si>
  <si>
    <t>BU00140003</t>
  </si>
  <si>
    <t>BU00140004</t>
  </si>
  <si>
    <t>BU00140005</t>
  </si>
  <si>
    <t>BU00140007</t>
  </si>
  <si>
    <t>BU00140008</t>
  </si>
  <si>
    <t>BU00140100</t>
  </si>
  <si>
    <t>BU00140101</t>
  </si>
  <si>
    <t>BU00140102</t>
  </si>
  <si>
    <t>BU00140103</t>
  </si>
  <si>
    <t>BU00140104</t>
  </si>
  <si>
    <t>BU00140105</t>
  </si>
  <si>
    <t>BU00140106</t>
  </si>
  <si>
    <t>BU00140107</t>
  </si>
  <si>
    <t>BU00140108</t>
  </si>
  <si>
    <t>BU00140109</t>
  </si>
  <si>
    <t>BU00140110</t>
  </si>
  <si>
    <t>BU00140200</t>
  </si>
  <si>
    <t>BU00140201</t>
  </si>
  <si>
    <t>BU00140202</t>
  </si>
  <si>
    <t>BU00140203</t>
  </si>
  <si>
    <t>BU00140300</t>
  </si>
  <si>
    <t>BU00140301</t>
  </si>
  <si>
    <t>BU00140302</t>
  </si>
  <si>
    <t>BU00140400</t>
  </si>
  <si>
    <t>BU00140401</t>
  </si>
  <si>
    <t>BU00140402</t>
  </si>
  <si>
    <t>BU00140403</t>
  </si>
  <si>
    <t>BU00140404</t>
  </si>
  <si>
    <t>BU00140500</t>
  </si>
  <si>
    <t>BU00140501</t>
  </si>
  <si>
    <t>BU00140502</t>
  </si>
  <si>
    <t>BU00140503</t>
  </si>
  <si>
    <t>BU00140504</t>
  </si>
  <si>
    <t>BU00140505</t>
  </si>
  <si>
    <t>BU00140506</t>
  </si>
  <si>
    <t>BU00140507</t>
  </si>
  <si>
    <t>BU00140508</t>
  </si>
  <si>
    <t>BU00140509</t>
  </si>
  <si>
    <t>BU00140510</t>
  </si>
  <si>
    <t>BU00140511</t>
  </si>
  <si>
    <t>BU00140600</t>
  </si>
  <si>
    <t>BU00140601</t>
  </si>
  <si>
    <t>BU00140602</t>
  </si>
  <si>
    <t>BU00140603</t>
  </si>
  <si>
    <t>BU00140604</t>
  </si>
  <si>
    <t>BU00140605</t>
  </si>
  <si>
    <t>BU00140606</t>
  </si>
  <si>
    <t>BU00140700</t>
  </si>
  <si>
    <t>BU00140701</t>
  </si>
  <si>
    <t>BU00140702</t>
  </si>
  <si>
    <t>BU00140703</t>
  </si>
  <si>
    <t>BU00140704</t>
  </si>
  <si>
    <t>BU00140705</t>
  </si>
  <si>
    <t>BU00140800</t>
  </si>
  <si>
    <t>BU00140801</t>
  </si>
  <si>
    <t>BU00140802</t>
  </si>
  <si>
    <t>BU00140803</t>
  </si>
  <si>
    <t>BU00140804</t>
  </si>
  <si>
    <t>BU00140805</t>
  </si>
  <si>
    <t>BU00140806</t>
  </si>
  <si>
    <t>BU00140809</t>
  </si>
  <si>
    <t>BU00140810</t>
  </si>
  <si>
    <t>BU00140811</t>
  </si>
  <si>
    <t>BU00140812</t>
  </si>
  <si>
    <t>BU00140900</t>
  </si>
  <si>
    <t>BU00140901</t>
  </si>
  <si>
    <t>BU00140902</t>
  </si>
  <si>
    <t>BU00140903</t>
  </si>
  <si>
    <t>BU00140904</t>
  </si>
  <si>
    <t>BU00140905</t>
  </si>
  <si>
    <t>BU00140906</t>
  </si>
  <si>
    <t>BU00140907</t>
  </si>
  <si>
    <t>BU00140908</t>
  </si>
  <si>
    <t>De Suikerzijde-Noord</t>
  </si>
  <si>
    <t>BU00140909</t>
  </si>
  <si>
    <t>De Suikerzijde-Zuid</t>
  </si>
  <si>
    <t>BU00141000</t>
  </si>
  <si>
    <t>BU00141001</t>
  </si>
  <si>
    <t>BU00141002</t>
  </si>
  <si>
    <t>BU00141003</t>
  </si>
  <si>
    <t>BU00141004</t>
  </si>
  <si>
    <t>BU00141005</t>
  </si>
  <si>
    <t>BU00141100</t>
  </si>
  <si>
    <t>BU00141101</t>
  </si>
  <si>
    <t>BU00141102</t>
  </si>
  <si>
    <t>BU00141103</t>
  </si>
  <si>
    <t>BU00141104</t>
  </si>
  <si>
    <t>BU00141105</t>
  </si>
  <si>
    <t>BU00141106</t>
  </si>
  <si>
    <t>BU00141107</t>
  </si>
  <si>
    <t>BU00141200</t>
  </si>
  <si>
    <t>BU00141201</t>
  </si>
  <si>
    <t>BU00141202</t>
  </si>
  <si>
    <t>BU00141203</t>
  </si>
  <si>
    <t>BU00141204</t>
  </si>
  <si>
    <t>BU00141205</t>
  </si>
  <si>
    <t>BU00141206</t>
  </si>
  <si>
    <t>BU00141207</t>
  </si>
  <si>
    <t>BU00141208</t>
  </si>
  <si>
    <t>BU00141209</t>
  </si>
  <si>
    <t>BU00141210</t>
  </si>
  <si>
    <t>BU00141211</t>
  </si>
  <si>
    <t>BU00141300</t>
  </si>
  <si>
    <t>BU00141301</t>
  </si>
  <si>
    <t>BU00141302</t>
  </si>
  <si>
    <t>BU00141400</t>
  </si>
  <si>
    <t>BU00141401</t>
  </si>
  <si>
    <t>BU00141402</t>
  </si>
  <si>
    <t>BU00141403</t>
  </si>
  <si>
    <t>BU00141404</t>
  </si>
  <si>
    <t>BU00141405</t>
  </si>
  <si>
    <t>BU00141406</t>
  </si>
  <si>
    <t>BU00141500</t>
  </si>
  <si>
    <t>BU00141501</t>
  </si>
  <si>
    <t>BU00141502</t>
  </si>
  <si>
    <t>BU00141503</t>
  </si>
  <si>
    <t>BU00141504</t>
  </si>
  <si>
    <t>BU00141505</t>
  </si>
  <si>
    <t>BU00141506</t>
  </si>
  <si>
    <t>BU00141600</t>
  </si>
  <si>
    <t>BU00141601</t>
  </si>
  <si>
    <t>BU00141602</t>
  </si>
  <si>
    <t>BU00141603</t>
  </si>
  <si>
    <t>BU00141604</t>
  </si>
  <si>
    <t>BU00141605</t>
  </si>
  <si>
    <t>BU00141700</t>
  </si>
  <si>
    <t>BU00141701</t>
  </si>
  <si>
    <t>BU00141702</t>
  </si>
  <si>
    <t>BU00141703</t>
  </si>
  <si>
    <t>BU00141704</t>
  </si>
  <si>
    <t>BU00141705</t>
  </si>
  <si>
    <t>BU00141706</t>
  </si>
  <si>
    <t>BU00141707</t>
  </si>
  <si>
    <t>BU00141708</t>
  </si>
  <si>
    <t>BU00141709</t>
  </si>
  <si>
    <t>BU00141710</t>
  </si>
  <si>
    <t>BU00141800</t>
  </si>
  <si>
    <t>BU00141801</t>
  </si>
  <si>
    <t>BU00141802</t>
  </si>
  <si>
    <t>BU00141803</t>
  </si>
  <si>
    <t>BU00141900</t>
  </si>
  <si>
    <t>BU00141901</t>
  </si>
  <si>
    <t>BU00141902</t>
  </si>
  <si>
    <t>BU00141903</t>
  </si>
  <si>
    <t>BU00141904</t>
  </si>
  <si>
    <t>BU00141905</t>
  </si>
  <si>
    <t>BU00141906</t>
  </si>
  <si>
    <t>BU00141907</t>
  </si>
  <si>
    <t>BU00141908</t>
  </si>
  <si>
    <t>BU00141909</t>
  </si>
  <si>
    <t>BU00340101</t>
  </si>
  <si>
    <t>Centrum Haven Noord</t>
  </si>
  <si>
    <t>BU00340102</t>
  </si>
  <si>
    <t>Centrum Haven Zuid</t>
  </si>
  <si>
    <t>BU00340201</t>
  </si>
  <si>
    <t>Rozenwerf en Tuinderswerf</t>
  </si>
  <si>
    <t>BU00340202</t>
  </si>
  <si>
    <t>Achterwerf</t>
  </si>
  <si>
    <t>BU00340203</t>
  </si>
  <si>
    <t>Goedewerf en Wittewerf</t>
  </si>
  <si>
    <t>BU00340204</t>
  </si>
  <si>
    <t>Schoolwerf</t>
  </si>
  <si>
    <t>BU00340205</t>
  </si>
  <si>
    <t>Parkwerf en Stadswerf</t>
  </si>
  <si>
    <t>BU00340301</t>
  </si>
  <si>
    <t>Buitenhof en Groenhof</t>
  </si>
  <si>
    <t>BU00340302</t>
  </si>
  <si>
    <t>Middenhof en Uithof</t>
  </si>
  <si>
    <t>BU00340303</t>
  </si>
  <si>
    <t>Binnenhof en Langshof (met Nieuwstraat)</t>
  </si>
  <si>
    <t>BU00340304</t>
  </si>
  <si>
    <t>Park Uithof</t>
  </si>
  <si>
    <t>BU00340401</t>
  </si>
  <si>
    <t>Jaagmeent en Grasmeent</t>
  </si>
  <si>
    <t>BU00340402</t>
  </si>
  <si>
    <t>Schapenmeent en Terpmeent</t>
  </si>
  <si>
    <t>BU00340403</t>
  </si>
  <si>
    <t>Rietmeent en Dijkmeent</t>
  </si>
  <si>
    <t>BU00340501</t>
  </si>
  <si>
    <t>Klavergriend, Klippriend en Wilgengriend</t>
  </si>
  <si>
    <t>BU00340502</t>
  </si>
  <si>
    <t>Kolkgriend en Oostgriend</t>
  </si>
  <si>
    <t>BU00340503</t>
  </si>
  <si>
    <t>Kadegriend en Overgriend</t>
  </si>
  <si>
    <t>BU00340504</t>
  </si>
  <si>
    <t>Bosgebied De Grienden</t>
  </si>
  <si>
    <t>BU00340601</t>
  </si>
  <si>
    <t>Hofmark, Redemark en Sportmark</t>
  </si>
  <si>
    <t>BU00340602</t>
  </si>
  <si>
    <t>Ambachtsmark, Vrijmark en Zuidmark</t>
  </si>
  <si>
    <t>BU00340603</t>
  </si>
  <si>
    <t>Brugmark, Noordmark en Gildemark</t>
  </si>
  <si>
    <t>BU00340604</t>
  </si>
  <si>
    <t>Sportpark De Marken</t>
  </si>
  <si>
    <t>BU00340605</t>
  </si>
  <si>
    <t>Splittershoek</t>
  </si>
  <si>
    <t>BU00340606</t>
  </si>
  <si>
    <t>Vliegerpark</t>
  </si>
  <si>
    <t>BU00340701</t>
  </si>
  <si>
    <t>Lindengouw, Muidergouw en Peppengouw</t>
  </si>
  <si>
    <t>BU00340702</t>
  </si>
  <si>
    <t>Kromgouw en Overgouw</t>
  </si>
  <si>
    <t>BU00340703</t>
  </si>
  <si>
    <t>Bosgouw, Brongouw en Nijvergouw</t>
  </si>
  <si>
    <t>BU00340704</t>
  </si>
  <si>
    <t>Bedrijventerrein De Paal</t>
  </si>
  <si>
    <t>BU00340801</t>
  </si>
  <si>
    <t>Kornwierde en Leemwierde</t>
  </si>
  <si>
    <t>BU00340802</t>
  </si>
  <si>
    <t>Keiwierde en Oldewierde</t>
  </si>
  <si>
    <t>BU00340803</t>
  </si>
  <si>
    <t>Hoekwierde, Kimwierde en Zandwierde</t>
  </si>
  <si>
    <t>BU00340901</t>
  </si>
  <si>
    <t>De Velden Noord</t>
  </si>
  <si>
    <t>BU00340902</t>
  </si>
  <si>
    <t>De Velden Zuid</t>
  </si>
  <si>
    <t>BU00341001</t>
  </si>
  <si>
    <t>Overgooi (brt)</t>
  </si>
  <si>
    <t>BU00341002</t>
  </si>
  <si>
    <t>Waterlandse Tuinen, Windhoek en Schapenbos</t>
  </si>
  <si>
    <t>BU00341003</t>
  </si>
  <si>
    <t>Cirkelbos</t>
  </si>
  <si>
    <t>BU00341101</t>
  </si>
  <si>
    <t>De Laren Noord</t>
  </si>
  <si>
    <t>BU00341102</t>
  </si>
  <si>
    <t>De Laren Zuid</t>
  </si>
  <si>
    <t>BU00341401</t>
  </si>
  <si>
    <t>De Steiger (brt)</t>
  </si>
  <si>
    <t>BU00341501</t>
  </si>
  <si>
    <t>Stichtsekant (brt)</t>
  </si>
  <si>
    <t>BU00341601</t>
  </si>
  <si>
    <t>Overig Almere Haven Oost</t>
  </si>
  <si>
    <t>BU00341602</t>
  </si>
  <si>
    <t>Overig Almere Haven West</t>
  </si>
  <si>
    <t>BU00341701</t>
  </si>
  <si>
    <t>Centrum Stad Noord</t>
  </si>
  <si>
    <t>BU00341702</t>
  </si>
  <si>
    <t>Centrum Stad Oost</t>
  </si>
  <si>
    <t>BU00341703</t>
  </si>
  <si>
    <t>Centrum Stad Zuidoost</t>
  </si>
  <si>
    <t>BU00341704</t>
  </si>
  <si>
    <t>Centrum Stad Zuidwest</t>
  </si>
  <si>
    <t>BU00341705</t>
  </si>
  <si>
    <t>Centrum Stad West</t>
  </si>
  <si>
    <t>BU00341801</t>
  </si>
  <si>
    <t>Filmwijk Noord</t>
  </si>
  <si>
    <t>BU00341802</t>
  </si>
  <si>
    <t>Filmwijk Bouwrai Noord</t>
  </si>
  <si>
    <t>BU00341803</t>
  </si>
  <si>
    <t>Filmwijk Bouwrai Zuid</t>
  </si>
  <si>
    <t>BU00341804</t>
  </si>
  <si>
    <t>Filmwijk Midden</t>
  </si>
  <si>
    <t>BU00341805</t>
  </si>
  <si>
    <t>Filmwijk Zuid-noord van Walt Disneyplts.</t>
  </si>
  <si>
    <t>BU00341806</t>
  </si>
  <si>
    <t>Filmwijk Zuid-zuid van Walt Disneyplts.</t>
  </si>
  <si>
    <t>BU00341807</t>
  </si>
  <si>
    <t>LumiÞrepark</t>
  </si>
  <si>
    <t>BU00341808</t>
  </si>
  <si>
    <t>Laterna Magikapark</t>
  </si>
  <si>
    <t>BU00341901</t>
  </si>
  <si>
    <t>Danswijk Noordwest</t>
  </si>
  <si>
    <t>BU00341902</t>
  </si>
  <si>
    <t>Danswijk Noordoost</t>
  </si>
  <si>
    <t>BU00341903</t>
  </si>
  <si>
    <t>Danswijk Zuidoost</t>
  </si>
  <si>
    <t>BU00341904</t>
  </si>
  <si>
    <t>Danswijk Zuidwest</t>
  </si>
  <si>
    <t>BU00342001</t>
  </si>
  <si>
    <t>Parkwijk Noordwest</t>
  </si>
  <si>
    <t>BU00342002</t>
  </si>
  <si>
    <t>Parkwijk Noordoost</t>
  </si>
  <si>
    <t>BU00342003</t>
  </si>
  <si>
    <t>Parkwijk Zuidoost</t>
  </si>
  <si>
    <t>BU00342004</t>
  </si>
  <si>
    <t>Parkwijk Zuidwest</t>
  </si>
  <si>
    <t>BU00342005</t>
  </si>
  <si>
    <t>Ebenezer Howardpark</t>
  </si>
  <si>
    <t>BU00342101</t>
  </si>
  <si>
    <t>Verzetswijk Oost</t>
  </si>
  <si>
    <t>BU00342102</t>
  </si>
  <si>
    <t>Verzetswijk West</t>
  </si>
  <si>
    <t>BU00342103</t>
  </si>
  <si>
    <t>Hannie Schaftpark/Bos der Onverzettelijk</t>
  </si>
  <si>
    <t>BU00342201</t>
  </si>
  <si>
    <t>Waterwijk Noord</t>
  </si>
  <si>
    <t>BU00342202</t>
  </si>
  <si>
    <t>Waterwijk Oost</t>
  </si>
  <si>
    <t>BU00342203</t>
  </si>
  <si>
    <t>Waterwijk Zuid</t>
  </si>
  <si>
    <t>BU00342204</t>
  </si>
  <si>
    <t>Waterwijk Midden</t>
  </si>
  <si>
    <t>BU00342205</t>
  </si>
  <si>
    <t>Waterwijk West</t>
  </si>
  <si>
    <t>BU00342206</t>
  </si>
  <si>
    <t>Bedrijventerrein Gietersplaats</t>
  </si>
  <si>
    <t>BU00342301</t>
  </si>
  <si>
    <t>Tussen de Vaarten N.- Noord</t>
  </si>
  <si>
    <t>BU00342302</t>
  </si>
  <si>
    <t>Tussen de Vaarten N.- Oost</t>
  </si>
  <si>
    <t>BU00342303</t>
  </si>
  <si>
    <t>Tussen de Vaarten N.- West</t>
  </si>
  <si>
    <t>BU00342304</t>
  </si>
  <si>
    <t>Sportpark Fanny Blankers Koen</t>
  </si>
  <si>
    <t>BU00342401</t>
  </si>
  <si>
    <t>Tussen de Vaarten Z.- Noordwest</t>
  </si>
  <si>
    <t>BU00342402</t>
  </si>
  <si>
    <t>Tussen de Vaarten Z.- Noordoost</t>
  </si>
  <si>
    <t>BU00342403</t>
  </si>
  <si>
    <t>Tussen de Vaarten Z.- Midden oost</t>
  </si>
  <si>
    <t>BU00342404</t>
  </si>
  <si>
    <t>Tussen de Vaarten Z.- Zuidoost</t>
  </si>
  <si>
    <t>BU00342405</t>
  </si>
  <si>
    <t>Tussen de Vaarten Z.- Zuidwest</t>
  </si>
  <si>
    <t>BU00342406</t>
  </si>
  <si>
    <t>Tussen de Vaarten Z.- Midden west</t>
  </si>
  <si>
    <t>BU00342407</t>
  </si>
  <si>
    <t>Bedrijventerrein Het Atelier</t>
  </si>
  <si>
    <t>BU00342408</t>
  </si>
  <si>
    <t>Sallandsebos</t>
  </si>
  <si>
    <t>BU00342501</t>
  </si>
  <si>
    <t>Staatsliedenwijk Oost</t>
  </si>
  <si>
    <t>BU00342502</t>
  </si>
  <si>
    <t>Staatsliedenwijk Midden</t>
  </si>
  <si>
    <t>BU00342503</t>
  </si>
  <si>
    <t>Staatsliedenwijk West</t>
  </si>
  <si>
    <t>BU00342601</t>
  </si>
  <si>
    <t>Kruidenwijk Noordwest</t>
  </si>
  <si>
    <t>BU00342602</t>
  </si>
  <si>
    <t>Kruidenwijk Noord- midden</t>
  </si>
  <si>
    <t>BU00342603</t>
  </si>
  <si>
    <t>Kruidenwijk Noordoost</t>
  </si>
  <si>
    <t>BU00342604</t>
  </si>
  <si>
    <t>Kruidenwijk Midden-oost</t>
  </si>
  <si>
    <t>BU00342605</t>
  </si>
  <si>
    <t>BU00342606</t>
  </si>
  <si>
    <t>Kruidenwijk Midden-west</t>
  </si>
  <si>
    <t>BU00342607</t>
  </si>
  <si>
    <t>Bedrijventerrein Frezersplaats</t>
  </si>
  <si>
    <t>BU00342608</t>
  </si>
  <si>
    <t>Rie Mastenbroeksportpark</t>
  </si>
  <si>
    <t>BU00342609</t>
  </si>
  <si>
    <t>Koningin Beatrixpark</t>
  </si>
  <si>
    <t>BU00342701</t>
  </si>
  <si>
    <t>Stedenwijk Noord</t>
  </si>
  <si>
    <t>BU00342702</t>
  </si>
  <si>
    <t>Stedenwijk Midden-noord</t>
  </si>
  <si>
    <t>BU00342703</t>
  </si>
  <si>
    <t>Stedenwijk Midden-oost</t>
  </si>
  <si>
    <t>BU00342704</t>
  </si>
  <si>
    <t>Stedenwijk Zuid</t>
  </si>
  <si>
    <t>BU00342705</t>
  </si>
  <si>
    <t>Stedenwijk Midden-west</t>
  </si>
  <si>
    <t>BU00342706</t>
  </si>
  <si>
    <t>Bedrijvensterrein Draaiersplaats</t>
  </si>
  <si>
    <t>BU00342707</t>
  </si>
  <si>
    <t>De Korver Sportpark en Annapark</t>
  </si>
  <si>
    <t>BU00342708</t>
  </si>
  <si>
    <t>Dr J.M. den Uylpark</t>
  </si>
  <si>
    <t>BU00342801</t>
  </si>
  <si>
    <t>Muziekwijk N.-Noordwest</t>
  </si>
  <si>
    <t>BU00342802</t>
  </si>
  <si>
    <t>Muziekwijk N.-Noord</t>
  </si>
  <si>
    <t>BU00342803</t>
  </si>
  <si>
    <t>Muziekwijk N.-Noordoost</t>
  </si>
  <si>
    <t>BU00342804</t>
  </si>
  <si>
    <t>Muziekwijk N.-Midden</t>
  </si>
  <si>
    <t>BU00342805</t>
  </si>
  <si>
    <t>Muziekwijk N.-Oost</t>
  </si>
  <si>
    <t>BU00342806</t>
  </si>
  <si>
    <t>Muziekwijk N.-Zuidoost</t>
  </si>
  <si>
    <t>BU00342807</t>
  </si>
  <si>
    <t>Muziekwijk N.-Zuidwest</t>
  </si>
  <si>
    <t>BU00342808</t>
  </si>
  <si>
    <t>Muziekwijk N.-West</t>
  </si>
  <si>
    <t>BU00342809</t>
  </si>
  <si>
    <t>Bedrijventerrein Josephine Bakerstraat</t>
  </si>
  <si>
    <t>BU00342810</t>
  </si>
  <si>
    <t>Klein Brandt Sportpark</t>
  </si>
  <si>
    <t>BU00342901</t>
  </si>
  <si>
    <t>Muziekwijk Z.-Noord</t>
  </si>
  <si>
    <t>BU00342902</t>
  </si>
  <si>
    <t>Muziekwijk Z.-Oost</t>
  </si>
  <si>
    <t>BU00342903</t>
  </si>
  <si>
    <t>Muziekwijk Z.-West</t>
  </si>
  <si>
    <t>BU00342904</t>
  </si>
  <si>
    <t>Bedrijventerrein Felsersplaats</t>
  </si>
  <si>
    <t>BU00343001</t>
  </si>
  <si>
    <t>Literatuurwijk Noordwest</t>
  </si>
  <si>
    <t>BU00343002</t>
  </si>
  <si>
    <t>Literatuurwijk Noordoost</t>
  </si>
  <si>
    <t>BU00343003</t>
  </si>
  <si>
    <t>Literatuurwijk Midden-oost</t>
  </si>
  <si>
    <t>BU00343004</t>
  </si>
  <si>
    <t>Literatuurwijk Zuid</t>
  </si>
  <si>
    <t>BU00343005</t>
  </si>
  <si>
    <t>Literatuurwijk Midden-west</t>
  </si>
  <si>
    <t>BU00343006</t>
  </si>
  <si>
    <t>Bedrijventerrein De Binderij</t>
  </si>
  <si>
    <t>BU00343007</t>
  </si>
  <si>
    <t>Bedrijventerrein De Uitgeverij</t>
  </si>
  <si>
    <t>BU00343101</t>
  </si>
  <si>
    <t>Noorderplassen Oost</t>
  </si>
  <si>
    <t>BU00343102</t>
  </si>
  <si>
    <t>Noorderplassen W.- Noord</t>
  </si>
  <si>
    <t>BU00343103</t>
  </si>
  <si>
    <t>Noorderplassen W.-Oost</t>
  </si>
  <si>
    <t>BU00343104</t>
  </si>
  <si>
    <t>Noorderplassen W.-Zuid</t>
  </si>
  <si>
    <t>BU00343105</t>
  </si>
  <si>
    <t>Noorderplassen W.-West</t>
  </si>
  <si>
    <t>BU00343201</t>
  </si>
  <si>
    <t>Hortus (brt)</t>
  </si>
  <si>
    <t>BU00343401</t>
  </si>
  <si>
    <t>Randstad Oost</t>
  </si>
  <si>
    <t>BU00343402</t>
  </si>
  <si>
    <t>Randstad Zuid</t>
  </si>
  <si>
    <t>BU00343403</t>
  </si>
  <si>
    <t>Randstad West</t>
  </si>
  <si>
    <t>BU00343501</t>
  </si>
  <si>
    <t>Markerkant Noord</t>
  </si>
  <si>
    <t>BU00343502</t>
  </si>
  <si>
    <t>Markerkant Zuid</t>
  </si>
  <si>
    <t>BU00343601</t>
  </si>
  <si>
    <t>Hollandsekant (brt)</t>
  </si>
  <si>
    <t>BU00343701</t>
  </si>
  <si>
    <t>Gooisekant Oost</t>
  </si>
  <si>
    <t>BU00343702</t>
  </si>
  <si>
    <t>Gooisekant West</t>
  </si>
  <si>
    <t>BU00343801</t>
  </si>
  <si>
    <t>Veluwsekant Oost</t>
  </si>
  <si>
    <t>BU00343802</t>
  </si>
  <si>
    <t>Veluwsekant West</t>
  </si>
  <si>
    <t>BU00343901</t>
  </si>
  <si>
    <t>Sallandsekant Noordoost</t>
  </si>
  <si>
    <t>BU00343902</t>
  </si>
  <si>
    <t>Sallandsekant Zuidoost</t>
  </si>
  <si>
    <t>BU00343903</t>
  </si>
  <si>
    <t>Sallandsekant Zuidwest</t>
  </si>
  <si>
    <t>BU00344001</t>
  </si>
  <si>
    <t>Overig Almere Stad Noord</t>
  </si>
  <si>
    <t>BU00344002</t>
  </si>
  <si>
    <t>Overig Almere Stad Zuid</t>
  </si>
  <si>
    <t>BU00344003</t>
  </si>
  <si>
    <t>Overig Almere Stad West</t>
  </si>
  <si>
    <t>BU00344101</t>
  </si>
  <si>
    <t>Centrum Almere Buiten Noord</t>
  </si>
  <si>
    <t>BU00344102</t>
  </si>
  <si>
    <t>Centrum Almere Buiten Zuid</t>
  </si>
  <si>
    <t>BU00344201</t>
  </si>
  <si>
    <t>Oostvaardersbuurt Noord</t>
  </si>
  <si>
    <t>BU00344202</t>
  </si>
  <si>
    <t>Oostvaardersbuurt Oost</t>
  </si>
  <si>
    <t>BU00344203</t>
  </si>
  <si>
    <t>Oostvaardersbuurt West</t>
  </si>
  <si>
    <t>BU00344204</t>
  </si>
  <si>
    <t>Oostrandpark West</t>
  </si>
  <si>
    <t>BU00344301</t>
  </si>
  <si>
    <t>Seizoenenbuurt Noord</t>
  </si>
  <si>
    <t>BU00344302</t>
  </si>
  <si>
    <t>Seizoenenbuurt Oost</t>
  </si>
  <si>
    <t>BU00344303</t>
  </si>
  <si>
    <t>Seizoenenbuurt West</t>
  </si>
  <si>
    <t>BU00344304</t>
  </si>
  <si>
    <t>Meridiaanpark Noord en Bosrand</t>
  </si>
  <si>
    <t>BU00344401</t>
  </si>
  <si>
    <t>Molenbuurt Oost</t>
  </si>
  <si>
    <t>BU00344402</t>
  </si>
  <si>
    <t>Molenbuurt West</t>
  </si>
  <si>
    <t>BU00344403</t>
  </si>
  <si>
    <t>Bedrijventerrein Molenbuurt</t>
  </si>
  <si>
    <t>BU00344501</t>
  </si>
  <si>
    <t>Bouwmeesterbuurt Noord</t>
  </si>
  <si>
    <t>BU00344502</t>
  </si>
  <si>
    <t>Bouwmeesterbuurt Oost</t>
  </si>
  <si>
    <t>BU00344503</t>
  </si>
  <si>
    <t>Bouwmeesterbuurt West</t>
  </si>
  <si>
    <t>BU00344504</t>
  </si>
  <si>
    <t>Bedrijventerrein Bouwmeesterbuurt</t>
  </si>
  <si>
    <t>BU00344505</t>
  </si>
  <si>
    <t>Sportpark Polderkwartier en Polderpark</t>
  </si>
  <si>
    <t>BU00344601</t>
  </si>
  <si>
    <t>Landgoederenbuurt Noord</t>
  </si>
  <si>
    <t>BU00344602</t>
  </si>
  <si>
    <t>Landgoederenbuurt Oost</t>
  </si>
  <si>
    <t>BU00344603</t>
  </si>
  <si>
    <t>Landgoederenbuurt Zuid en West</t>
  </si>
  <si>
    <t>BU00344701</t>
  </si>
  <si>
    <t>Faunabuurt Noord</t>
  </si>
  <si>
    <t>BU00344702</t>
  </si>
  <si>
    <t>Faunabuurt Zuidoost</t>
  </si>
  <si>
    <t>BU00344703</t>
  </si>
  <si>
    <t>Faunabuurt Zuidwest</t>
  </si>
  <si>
    <t>BU00344704</t>
  </si>
  <si>
    <t>Bedrijventerrein Faunabuurt</t>
  </si>
  <si>
    <t>BU00344801</t>
  </si>
  <si>
    <t>BU00344802</t>
  </si>
  <si>
    <t>Bloemenbuurt Oost</t>
  </si>
  <si>
    <t>BU00344803</t>
  </si>
  <si>
    <t>BU00344804</t>
  </si>
  <si>
    <t>Bloemenbuurt West</t>
  </si>
  <si>
    <t>BU00344901</t>
  </si>
  <si>
    <t>Regenboogbuurt Noord en Oost</t>
  </si>
  <si>
    <t>BU00344902</t>
  </si>
  <si>
    <t>Regenboogbuurt Zuid</t>
  </si>
  <si>
    <t>BU00344903</t>
  </si>
  <si>
    <t>Regenboogbuurt West</t>
  </si>
  <si>
    <t>BU00344904</t>
  </si>
  <si>
    <t>Meridiaanpark Zuid</t>
  </si>
  <si>
    <t>BU00345001</t>
  </si>
  <si>
    <t>Indische Buurt Oost</t>
  </si>
  <si>
    <t>BU00345002</t>
  </si>
  <si>
    <t>Indische Buurt West</t>
  </si>
  <si>
    <t>BU00345101</t>
  </si>
  <si>
    <t>Eilandenbuurt Noord</t>
  </si>
  <si>
    <t>BU00345102</t>
  </si>
  <si>
    <t>Eilandenbuurt Oost</t>
  </si>
  <si>
    <t>BU00345103</t>
  </si>
  <si>
    <t>Eilandenbuurt Zuid</t>
  </si>
  <si>
    <t>BU00345104</t>
  </si>
  <si>
    <t>Eilandenbuurt West</t>
  </si>
  <si>
    <t>BU00345105</t>
  </si>
  <si>
    <t>Bedrijventerrein De Rederij</t>
  </si>
  <si>
    <t>BU00345201</t>
  </si>
  <si>
    <t>Stripheldenbuurt Noordwest</t>
  </si>
  <si>
    <t>BU00345202</t>
  </si>
  <si>
    <t>Stripheldenbuurt Noordoost</t>
  </si>
  <si>
    <t>BU00345203</t>
  </si>
  <si>
    <t>Stripheldenbuurt Midden- oost</t>
  </si>
  <si>
    <t>BU00345204</t>
  </si>
  <si>
    <t>Stripheldenbuurt Oost</t>
  </si>
  <si>
    <t>BU00345205</t>
  </si>
  <si>
    <t>Stripheldenbuurt Zuid</t>
  </si>
  <si>
    <t>BU00345206</t>
  </si>
  <si>
    <t>Stripheldenbuurt Midden- west</t>
  </si>
  <si>
    <t>BU00345207</t>
  </si>
  <si>
    <t>Bedrijventerrein De Striptekenaar</t>
  </si>
  <si>
    <t>BU00345301</t>
  </si>
  <si>
    <t>Sieradenbuurt (brt)</t>
  </si>
  <si>
    <t>BU00345302</t>
  </si>
  <si>
    <t>Oostrandpark Oost</t>
  </si>
  <si>
    <t>BU00345601</t>
  </si>
  <si>
    <t>Poldervlak Oost</t>
  </si>
  <si>
    <t>BU00345602</t>
  </si>
  <si>
    <t>Poldervlak West</t>
  </si>
  <si>
    <t>BU00345701</t>
  </si>
  <si>
    <t>Bedrijventerrein De Vaart 4-6</t>
  </si>
  <si>
    <t>BU00345702</t>
  </si>
  <si>
    <t>Bedrijventerrein De Vaart 1-3</t>
  </si>
  <si>
    <t>BU00345801</t>
  </si>
  <si>
    <t>Buitenvaart (brt)</t>
  </si>
  <si>
    <t>BU00345901</t>
  </si>
  <si>
    <t>Overig Almere Buiten Noord</t>
  </si>
  <si>
    <t>BU00345902</t>
  </si>
  <si>
    <t>Overig Almere Buiten Zuid</t>
  </si>
  <si>
    <t>BU00346001</t>
  </si>
  <si>
    <t>Europakwartier Oost (brt)</t>
  </si>
  <si>
    <t>BU00346101</t>
  </si>
  <si>
    <t>Europakwartier W.-Noord</t>
  </si>
  <si>
    <t>BU00346102</t>
  </si>
  <si>
    <t>Europakwartier W.-Zuid</t>
  </si>
  <si>
    <t>BU00346103</t>
  </si>
  <si>
    <t>Europakwartier W.-West</t>
  </si>
  <si>
    <t>BU00346201</t>
  </si>
  <si>
    <t>Columbuskwartier Noord</t>
  </si>
  <si>
    <t>BU00346202</t>
  </si>
  <si>
    <t>Columbuskwartier Zuid</t>
  </si>
  <si>
    <t>BU00346301</t>
  </si>
  <si>
    <t>Homeruskwartier Noord</t>
  </si>
  <si>
    <t>BU00346302</t>
  </si>
  <si>
    <t>Homeruskwartier Midden</t>
  </si>
  <si>
    <t>BU00346303</t>
  </si>
  <si>
    <t>Homeruskwartier Oost</t>
  </si>
  <si>
    <t>BU00346304</t>
  </si>
  <si>
    <t>Homeruskwartier Zuid</t>
  </si>
  <si>
    <t>BU00346401</t>
  </si>
  <si>
    <t>Olympiakwartier Oost (brt)</t>
  </si>
  <si>
    <t>BU00346501</t>
  </si>
  <si>
    <t>Olympiakwartier West (brt)</t>
  </si>
  <si>
    <t>BU00346601</t>
  </si>
  <si>
    <t>Duin Noord</t>
  </si>
  <si>
    <t>BU00346602</t>
  </si>
  <si>
    <t>Duin Zuid</t>
  </si>
  <si>
    <t>BU00347101</t>
  </si>
  <si>
    <t>Hogekant (brt)</t>
  </si>
  <si>
    <t>BU00347201</t>
  </si>
  <si>
    <t>Middenkant (brt)</t>
  </si>
  <si>
    <t>BU00347301</t>
  </si>
  <si>
    <t>Lagekant (brt)</t>
  </si>
  <si>
    <t>BU00347401</t>
  </si>
  <si>
    <t>Overig Almere Poort Noord</t>
  </si>
  <si>
    <t>BU00347402</t>
  </si>
  <si>
    <t>Overig Almere Poort Zuid</t>
  </si>
  <si>
    <t>BU00347501</t>
  </si>
  <si>
    <t>Vogelhorst Noord</t>
  </si>
  <si>
    <t>BU00347502</t>
  </si>
  <si>
    <t>Vogelhorst Zuid</t>
  </si>
  <si>
    <t>BU00347503</t>
  </si>
  <si>
    <t>Vogelhorst-Golfbaan Almeerderhout</t>
  </si>
  <si>
    <t>BU00347504</t>
  </si>
  <si>
    <t>Bosgebied Vogelhorst</t>
  </si>
  <si>
    <t>BU00347601</t>
  </si>
  <si>
    <t>Nobelhorst Oost</t>
  </si>
  <si>
    <t>BU00347602</t>
  </si>
  <si>
    <t>Nobelhorst Zuid</t>
  </si>
  <si>
    <t>BU00347603</t>
  </si>
  <si>
    <t>Nobelhorst West</t>
  </si>
  <si>
    <t>BU00347604</t>
  </si>
  <si>
    <t>Bedrijventerrein Het Ambacht</t>
  </si>
  <si>
    <t>BU00347701</t>
  </si>
  <si>
    <t>Oosterwold Noord</t>
  </si>
  <si>
    <t>BU00347702</t>
  </si>
  <si>
    <t>Oosterwold Zuid</t>
  </si>
  <si>
    <t>BU00347703</t>
  </si>
  <si>
    <t>Kathadralenbos</t>
  </si>
  <si>
    <t>BU00347901</t>
  </si>
  <si>
    <t>Twentsekant (brt)</t>
  </si>
  <si>
    <t>BU00348501</t>
  </si>
  <si>
    <t>Overig Almere Hout Oost</t>
  </si>
  <si>
    <t>BU00348502</t>
  </si>
  <si>
    <t>Overig Almere Hout West</t>
  </si>
  <si>
    <t>BU00349615</t>
  </si>
  <si>
    <t>Overig Almere Pampus (brt)</t>
  </si>
  <si>
    <t>BU00370100</t>
  </si>
  <si>
    <t>BU00370101</t>
  </si>
  <si>
    <t>BU00370102</t>
  </si>
  <si>
    <t>BU00370103</t>
  </si>
  <si>
    <t>BU00370104</t>
  </si>
  <si>
    <t>BU00370105</t>
  </si>
  <si>
    <t>BU00370106</t>
  </si>
  <si>
    <t>BU00370107</t>
  </si>
  <si>
    <t>BU00370108</t>
  </si>
  <si>
    <t>BU00370109</t>
  </si>
  <si>
    <t>BU00370110</t>
  </si>
  <si>
    <t>BU00370111</t>
  </si>
  <si>
    <t>BU00370112</t>
  </si>
  <si>
    <t>BU00370200</t>
  </si>
  <si>
    <t>BU00370201</t>
  </si>
  <si>
    <t>BU00370202</t>
  </si>
  <si>
    <t>BU00370203</t>
  </si>
  <si>
    <t>BU00370300</t>
  </si>
  <si>
    <t>BU00370301</t>
  </si>
  <si>
    <t>BU00370308</t>
  </si>
  <si>
    <t>BU00370309</t>
  </si>
  <si>
    <t>BU00370400</t>
  </si>
  <si>
    <t>BU00370401</t>
  </si>
  <si>
    <t>BU00370402</t>
  </si>
  <si>
    <t>BU00370409</t>
  </si>
  <si>
    <t>BU00370500</t>
  </si>
  <si>
    <t>BU00370509</t>
  </si>
  <si>
    <t>BU00470000</t>
  </si>
  <si>
    <t>BU00470001</t>
  </si>
  <si>
    <t>BU00470002</t>
  </si>
  <si>
    <t>BU00470003</t>
  </si>
  <si>
    <t>BU00470004</t>
  </si>
  <si>
    <t>BU00470005</t>
  </si>
  <si>
    <t>BU00470006</t>
  </si>
  <si>
    <t>BU00470007</t>
  </si>
  <si>
    <t>BU00470100</t>
  </si>
  <si>
    <t>BU00470101</t>
  </si>
  <si>
    <t>BU00470102</t>
  </si>
  <si>
    <t>BU00470109</t>
  </si>
  <si>
    <t>BU00470200</t>
  </si>
  <si>
    <t>BU00470201</t>
  </si>
  <si>
    <t>BU00470202</t>
  </si>
  <si>
    <t>BU00470203</t>
  </si>
  <si>
    <t>BU00470209</t>
  </si>
  <si>
    <t>BU00500000</t>
  </si>
  <si>
    <t>BU00500001</t>
  </si>
  <si>
    <t>BU00500002</t>
  </si>
  <si>
    <t>BU00500003</t>
  </si>
  <si>
    <t>BU00500004</t>
  </si>
  <si>
    <t>BU00500005</t>
  </si>
  <si>
    <t>BU00500006</t>
  </si>
  <si>
    <t>BU00500007</t>
  </si>
  <si>
    <t>BU00500008</t>
  </si>
  <si>
    <t>BU00500009</t>
  </si>
  <si>
    <t>BU00500010</t>
  </si>
  <si>
    <t>BU00590000</t>
  </si>
  <si>
    <t>BU00590001</t>
  </si>
  <si>
    <t>BU00590002</t>
  </si>
  <si>
    <t>BU00590003</t>
  </si>
  <si>
    <t>BU00590004</t>
  </si>
  <si>
    <t>BU00590005</t>
  </si>
  <si>
    <t>BU00590006</t>
  </si>
  <si>
    <t>BU00590007</t>
  </si>
  <si>
    <t>BU00590008</t>
  </si>
  <si>
    <t>BU00590009</t>
  </si>
  <si>
    <t>BU00590100</t>
  </si>
  <si>
    <t>BU00590102</t>
  </si>
  <si>
    <t>BU00590103</t>
  </si>
  <si>
    <t>BU00590107</t>
  </si>
  <si>
    <t>BU00590108</t>
  </si>
  <si>
    <t>BU00590109</t>
  </si>
  <si>
    <t>BU00590200</t>
  </si>
  <si>
    <t>BU00590201</t>
  </si>
  <si>
    <t>BU00590202</t>
  </si>
  <si>
    <t>BU00590203</t>
  </si>
  <si>
    <t>BU00590206</t>
  </si>
  <si>
    <t>BU00590207</t>
  </si>
  <si>
    <t>BU00590208</t>
  </si>
  <si>
    <t>BU00590209</t>
  </si>
  <si>
    <t>BU00600000</t>
  </si>
  <si>
    <t>BU00600001</t>
  </si>
  <si>
    <t>BU00600002</t>
  </si>
  <si>
    <t>BU00600003</t>
  </si>
  <si>
    <t>BU00600007</t>
  </si>
  <si>
    <t>BU00600008</t>
  </si>
  <si>
    <t>BU00600009</t>
  </si>
  <si>
    <t>BU00720001</t>
  </si>
  <si>
    <t>BU00720002</t>
  </si>
  <si>
    <t>BU00720003</t>
  </si>
  <si>
    <t>BU00720004</t>
  </si>
  <si>
    <t>BU00720005</t>
  </si>
  <si>
    <t>BU00720006</t>
  </si>
  <si>
    <t>BU00720007</t>
  </si>
  <si>
    <t>BU00720009</t>
  </si>
  <si>
    <t>BU00720100</t>
  </si>
  <si>
    <t>BU00720109</t>
  </si>
  <si>
    <t>BU00720200</t>
  </si>
  <si>
    <t>BU00720209</t>
  </si>
  <si>
    <t>BU00740100</t>
  </si>
  <si>
    <t>BU00740101</t>
  </si>
  <si>
    <t>BU00740102</t>
  </si>
  <si>
    <t>BU00740103</t>
  </si>
  <si>
    <t>BU00740104</t>
  </si>
  <si>
    <t>BU00740105</t>
  </si>
  <si>
    <t>BU00740106</t>
  </si>
  <si>
    <t>BU00740107</t>
  </si>
  <si>
    <t>BU00740108</t>
  </si>
  <si>
    <t>BU00740109</t>
  </si>
  <si>
    <t>BU00740110</t>
  </si>
  <si>
    <t>BU00740201</t>
  </si>
  <si>
    <t>BU00740202</t>
  </si>
  <si>
    <t>BU00740203</t>
  </si>
  <si>
    <t>BU00740204</t>
  </si>
  <si>
    <t>BU00740205</t>
  </si>
  <si>
    <t>BU00740301</t>
  </si>
  <si>
    <t>BU00740302</t>
  </si>
  <si>
    <t>BU00740401</t>
  </si>
  <si>
    <t>BU00740402</t>
  </si>
  <si>
    <t>BU00740403</t>
  </si>
  <si>
    <t>BU00740404</t>
  </si>
  <si>
    <t>BU00740405</t>
  </si>
  <si>
    <t>BU00740406</t>
  </si>
  <si>
    <t>BU00740407</t>
  </si>
  <si>
    <t>BU00740601</t>
  </si>
  <si>
    <t>BU00740701</t>
  </si>
  <si>
    <t>BU00740702</t>
  </si>
  <si>
    <t>BU00740901</t>
  </si>
  <si>
    <t>BU00740902</t>
  </si>
  <si>
    <t>BU00740903</t>
  </si>
  <si>
    <t>BU00801001</t>
  </si>
  <si>
    <t>BU00801002</t>
  </si>
  <si>
    <t>BU00801003</t>
  </si>
  <si>
    <t>BU00801004</t>
  </si>
  <si>
    <t>BU00801005</t>
  </si>
  <si>
    <t>BU00801006</t>
  </si>
  <si>
    <t>BU00801007</t>
  </si>
  <si>
    <t>BU00801008</t>
  </si>
  <si>
    <t>BU00801101</t>
  </si>
  <si>
    <t>BU00801102</t>
  </si>
  <si>
    <t>BU00801103</t>
  </si>
  <si>
    <t>BU00801104</t>
  </si>
  <si>
    <t>BU00801105</t>
  </si>
  <si>
    <t>Wielenpôlle</t>
  </si>
  <si>
    <t>BU00801106</t>
  </si>
  <si>
    <t>BU00801107</t>
  </si>
  <si>
    <t>BU00801108</t>
  </si>
  <si>
    <t>BU00801109</t>
  </si>
  <si>
    <t>BU00802001</t>
  </si>
  <si>
    <t>Oldegalileën</t>
  </si>
  <si>
    <t>BU00802002</t>
  </si>
  <si>
    <t>BU00802003</t>
  </si>
  <si>
    <t>BU00802004</t>
  </si>
  <si>
    <t>BU00802005</t>
  </si>
  <si>
    <t>BU00802006</t>
  </si>
  <si>
    <t>BU00802007</t>
  </si>
  <si>
    <t>BU00802008</t>
  </si>
  <si>
    <t>BU00802009</t>
  </si>
  <si>
    <t>BU00803001</t>
  </si>
  <si>
    <t>BU00803002</t>
  </si>
  <si>
    <t>BU00803003</t>
  </si>
  <si>
    <t>BU00803004</t>
  </si>
  <si>
    <t>BU00803005</t>
  </si>
  <si>
    <t>BU00803006</t>
  </si>
  <si>
    <t>BU00803007</t>
  </si>
  <si>
    <t>BU00803101</t>
  </si>
  <si>
    <t>BU00803102</t>
  </si>
  <si>
    <t>BU00803201</t>
  </si>
  <si>
    <t>BU00803202</t>
  </si>
  <si>
    <t>BU00803203</t>
  </si>
  <si>
    <t>BU00804001</t>
  </si>
  <si>
    <t>BU00804002</t>
  </si>
  <si>
    <t>BU00804003</t>
  </si>
  <si>
    <t>BU00804004</t>
  </si>
  <si>
    <t>BU00804101</t>
  </si>
  <si>
    <t>BU00804102</t>
  </si>
  <si>
    <t>BU00804103</t>
  </si>
  <si>
    <t>BU00804104</t>
  </si>
  <si>
    <t>BU00804105</t>
  </si>
  <si>
    <t>BU00804106</t>
  </si>
  <si>
    <t>BU00804107</t>
  </si>
  <si>
    <t>BU00804108</t>
  </si>
  <si>
    <t>BU00804109</t>
  </si>
  <si>
    <t>BU00804110</t>
  </si>
  <si>
    <t>BU00805001</t>
  </si>
  <si>
    <t>BU00805002</t>
  </si>
  <si>
    <t>BU00805003</t>
  </si>
  <si>
    <t>BU00805101</t>
  </si>
  <si>
    <t>BU00805102</t>
  </si>
  <si>
    <t>BU00805103</t>
  </si>
  <si>
    <t>BU00805104</t>
  </si>
  <si>
    <t>BU00805105</t>
  </si>
  <si>
    <t>BU00806001</t>
  </si>
  <si>
    <t>BU00806002</t>
  </si>
  <si>
    <t>BU00806003</t>
  </si>
  <si>
    <t>BU00806101</t>
  </si>
  <si>
    <t>BU00806102</t>
  </si>
  <si>
    <t>BU00806201</t>
  </si>
  <si>
    <t>BU00806202</t>
  </si>
  <si>
    <t>BU00806203</t>
  </si>
  <si>
    <t>BU00806204</t>
  </si>
  <si>
    <t>BU00806205</t>
  </si>
  <si>
    <t>BU00806206</t>
  </si>
  <si>
    <t>BU00806207</t>
  </si>
  <si>
    <t>BU00806208</t>
  </si>
  <si>
    <t>BU00806209</t>
  </si>
  <si>
    <t>BU00806210</t>
  </si>
  <si>
    <t>BU00806301</t>
  </si>
  <si>
    <t>BU00806302</t>
  </si>
  <si>
    <t>BU00806303</t>
  </si>
  <si>
    <t>BU00806304</t>
  </si>
  <si>
    <t>BU00806305</t>
  </si>
  <si>
    <t>BU00806306</t>
  </si>
  <si>
    <t>BU00806307</t>
  </si>
  <si>
    <t>BU00807001</t>
  </si>
  <si>
    <t>BU00807002</t>
  </si>
  <si>
    <t>BU00807003</t>
  </si>
  <si>
    <t>BU00807004</t>
  </si>
  <si>
    <t>BU00807101</t>
  </si>
  <si>
    <t>BU00807201</t>
  </si>
  <si>
    <t>BU00807202</t>
  </si>
  <si>
    <t>BU00807203</t>
  </si>
  <si>
    <t>BU00807301</t>
  </si>
  <si>
    <t>BU00807302</t>
  </si>
  <si>
    <t>BU00807303</t>
  </si>
  <si>
    <t>BU00807304</t>
  </si>
  <si>
    <t>BU00807305</t>
  </si>
  <si>
    <t>BU00807401</t>
  </si>
  <si>
    <t>Havenstêd</t>
  </si>
  <si>
    <t>BU00807402</t>
  </si>
  <si>
    <t>Barrahûs</t>
  </si>
  <si>
    <t>BU00807403</t>
  </si>
  <si>
    <t>Wetterstêd</t>
  </si>
  <si>
    <t>BU00807404</t>
  </si>
  <si>
    <t>De Fellingen</t>
  </si>
  <si>
    <t>BU00807405</t>
  </si>
  <si>
    <t>Boksumerhoeke</t>
  </si>
  <si>
    <t>BU00808001</t>
  </si>
  <si>
    <t>BU00808002</t>
  </si>
  <si>
    <t>BU00808003</t>
  </si>
  <si>
    <t>BU00808004</t>
  </si>
  <si>
    <t>BU00808005</t>
  </si>
  <si>
    <t>BU00808006</t>
  </si>
  <si>
    <t>BU00808007</t>
  </si>
  <si>
    <t>BU00808008</t>
  </si>
  <si>
    <t>BU00808101</t>
  </si>
  <si>
    <t>BU00808102</t>
  </si>
  <si>
    <t>BU00808103</t>
  </si>
  <si>
    <t>BU00808104</t>
  </si>
  <si>
    <t>BU00808105</t>
  </si>
  <si>
    <t>BU00808106</t>
  </si>
  <si>
    <t>BU00808107</t>
  </si>
  <si>
    <t>BU00808108</t>
  </si>
  <si>
    <t>BU00808109</t>
  </si>
  <si>
    <t>BU00808110</t>
  </si>
  <si>
    <t>BU00808111</t>
  </si>
  <si>
    <t>BU00808112</t>
  </si>
  <si>
    <t>BU00808113</t>
  </si>
  <si>
    <t>Húns</t>
  </si>
  <si>
    <t>BU00808114</t>
  </si>
  <si>
    <t>BU00808115</t>
  </si>
  <si>
    <t>BU00808116</t>
  </si>
  <si>
    <t>BU00808117</t>
  </si>
  <si>
    <t>BU00808201</t>
  </si>
  <si>
    <t>BU00808202</t>
  </si>
  <si>
    <t>BU00808203</t>
  </si>
  <si>
    <t>BU00808204</t>
  </si>
  <si>
    <t>BU00808205</t>
  </si>
  <si>
    <t>BU00808206</t>
  </si>
  <si>
    <t>BU00808207</t>
  </si>
  <si>
    <t>BU00808208</t>
  </si>
  <si>
    <t>BU00808209</t>
  </si>
  <si>
    <t>BU00850101</t>
  </si>
  <si>
    <t>BU00850102</t>
  </si>
  <si>
    <t>BU00850103</t>
  </si>
  <si>
    <t>BU00850104</t>
  </si>
  <si>
    <t>BU00850105</t>
  </si>
  <si>
    <t>BU00850106</t>
  </si>
  <si>
    <t>BU00850107</t>
  </si>
  <si>
    <t>BU00850108</t>
  </si>
  <si>
    <t>BU00850109</t>
  </si>
  <si>
    <t>BU00850110</t>
  </si>
  <si>
    <t>BU00850111</t>
  </si>
  <si>
    <t>BU00850201</t>
  </si>
  <si>
    <t>BU00850202</t>
  </si>
  <si>
    <t>BU00850203</t>
  </si>
  <si>
    <t>BU00850301</t>
  </si>
  <si>
    <t>BU00850302</t>
  </si>
  <si>
    <t>BU00850401</t>
  </si>
  <si>
    <t>BU00850402</t>
  </si>
  <si>
    <t>BU00850501</t>
  </si>
  <si>
    <t>BU00850502</t>
  </si>
  <si>
    <t>BU00850601</t>
  </si>
  <si>
    <t>BU00850602</t>
  </si>
  <si>
    <t>BU00850603</t>
  </si>
  <si>
    <t>BU00850604</t>
  </si>
  <si>
    <t>BU00850605</t>
  </si>
  <si>
    <t>BU00850606</t>
  </si>
  <si>
    <t>BU00850607</t>
  </si>
  <si>
    <t>BU00850608</t>
  </si>
  <si>
    <t>BU00850701</t>
  </si>
  <si>
    <t>BU00850702</t>
  </si>
  <si>
    <t>BU00850801</t>
  </si>
  <si>
    <t>BU00850802</t>
  </si>
  <si>
    <t>BU00850901</t>
  </si>
  <si>
    <t>BU00850902</t>
  </si>
  <si>
    <t>BU00851001</t>
  </si>
  <si>
    <t>BU00851002</t>
  </si>
  <si>
    <t>BU00851003</t>
  </si>
  <si>
    <t>BU00851101</t>
  </si>
  <si>
    <t>BU00851102</t>
  </si>
  <si>
    <t>BU00851103</t>
  </si>
  <si>
    <t>BU00851104</t>
  </si>
  <si>
    <t>BU00851105</t>
  </si>
  <si>
    <t>BU00851106</t>
  </si>
  <si>
    <t>BU00851107</t>
  </si>
  <si>
    <t>BU00851108</t>
  </si>
  <si>
    <t>BU00851109</t>
  </si>
  <si>
    <t>BU00851110</t>
  </si>
  <si>
    <t>BU00851111</t>
  </si>
  <si>
    <t>BU00851112</t>
  </si>
  <si>
    <t>BU00851113</t>
  </si>
  <si>
    <t>BU00851114</t>
  </si>
  <si>
    <t>BU00851115</t>
  </si>
  <si>
    <t>BU00851116</t>
  </si>
  <si>
    <t>BU00851117</t>
  </si>
  <si>
    <t>BU00851118</t>
  </si>
  <si>
    <t>BU00851201</t>
  </si>
  <si>
    <t>BU00851202</t>
  </si>
  <si>
    <t>BU00851301</t>
  </si>
  <si>
    <t>BU00851302</t>
  </si>
  <si>
    <t>BU00860101</t>
  </si>
  <si>
    <t>BU00860102</t>
  </si>
  <si>
    <t>BU00860103</t>
  </si>
  <si>
    <t>BU00860201</t>
  </si>
  <si>
    <t>BU00860202</t>
  </si>
  <si>
    <t>BU00860203</t>
  </si>
  <si>
    <t>BU00860204</t>
  </si>
  <si>
    <t>BU00860205</t>
  </si>
  <si>
    <t>BU00860206</t>
  </si>
  <si>
    <t>BU00860207</t>
  </si>
  <si>
    <t>BU00860208</t>
  </si>
  <si>
    <t>BU00860209</t>
  </si>
  <si>
    <t>BU00860401</t>
  </si>
  <si>
    <t>BU00860402</t>
  </si>
  <si>
    <t>BU00860501</t>
  </si>
  <si>
    <t>BU00860502</t>
  </si>
  <si>
    <t>BU00860503</t>
  </si>
  <si>
    <t>BU00860504</t>
  </si>
  <si>
    <t>BU00860505</t>
  </si>
  <si>
    <t>BU00860506</t>
  </si>
  <si>
    <t>BU00860507</t>
  </si>
  <si>
    <t>BU00860508</t>
  </si>
  <si>
    <t>BU00860601</t>
  </si>
  <si>
    <t>BU00860602</t>
  </si>
  <si>
    <t>BU00860701</t>
  </si>
  <si>
    <t>BU00860702</t>
  </si>
  <si>
    <t>BU00860801</t>
  </si>
  <si>
    <t>BU00860802</t>
  </si>
  <si>
    <t>BU00860901</t>
  </si>
  <si>
    <t>BU00860902</t>
  </si>
  <si>
    <t>BU00861001</t>
  </si>
  <si>
    <t>BU00861002</t>
  </si>
  <si>
    <t>BU00861101</t>
  </si>
  <si>
    <t>BU00861102</t>
  </si>
  <si>
    <t>BU00861301</t>
  </si>
  <si>
    <t>BU00861302</t>
  </si>
  <si>
    <t>BU00861401</t>
  </si>
  <si>
    <t>BU00861402</t>
  </si>
  <si>
    <t>BU00861501</t>
  </si>
  <si>
    <t>BU00861502</t>
  </si>
  <si>
    <t>BU00861601</t>
  </si>
  <si>
    <t>BU00861602</t>
  </si>
  <si>
    <t>BU00861603</t>
  </si>
  <si>
    <t>BU00861604</t>
  </si>
  <si>
    <t>BU00861605</t>
  </si>
  <si>
    <t>BU00861606</t>
  </si>
  <si>
    <t>BU00861607</t>
  </si>
  <si>
    <t>BU00861701</t>
  </si>
  <si>
    <t>BU00861702</t>
  </si>
  <si>
    <t>BU00861703</t>
  </si>
  <si>
    <t>BU00880000</t>
  </si>
  <si>
    <t>BU00880009</t>
  </si>
  <si>
    <t>BU00900001</t>
  </si>
  <si>
    <t>BU00900002</t>
  </si>
  <si>
    <t>BU00900003</t>
  </si>
  <si>
    <t>BU00900004</t>
  </si>
  <si>
    <t>BU00900005</t>
  </si>
  <si>
    <t>BU00900006</t>
  </si>
  <si>
    <t>BU00900007</t>
  </si>
  <si>
    <t>BU00900008</t>
  </si>
  <si>
    <t>BU00900009</t>
  </si>
  <si>
    <t>BU00900010</t>
  </si>
  <si>
    <t>BU00900011</t>
  </si>
  <si>
    <t>BU00900012</t>
  </si>
  <si>
    <t>BU00900013</t>
  </si>
  <si>
    <t>BU00900014</t>
  </si>
  <si>
    <t>BU00900015</t>
  </si>
  <si>
    <t>BU00900016</t>
  </si>
  <si>
    <t>BU00900017</t>
  </si>
  <si>
    <t>BU00900018</t>
  </si>
  <si>
    <t>BU00900120</t>
  </si>
  <si>
    <t>BU00900121</t>
  </si>
  <si>
    <t>BU00900122</t>
  </si>
  <si>
    <t>BU00900123</t>
  </si>
  <si>
    <t>BU00900124</t>
  </si>
  <si>
    <t>BU00900125</t>
  </si>
  <si>
    <t>BU00900126</t>
  </si>
  <si>
    <t>BU00900127</t>
  </si>
  <si>
    <t>BU00900128</t>
  </si>
  <si>
    <t>BU00900129</t>
  </si>
  <si>
    <t>BU00900130</t>
  </si>
  <si>
    <t>BU00900131</t>
  </si>
  <si>
    <t>BU00900132</t>
  </si>
  <si>
    <t>BU00930000</t>
  </si>
  <si>
    <t>BU00930002</t>
  </si>
  <si>
    <t>BU00930110</t>
  </si>
  <si>
    <t>BU00930111</t>
  </si>
  <si>
    <t>BU00930112</t>
  </si>
  <si>
    <t>BU00930213</t>
  </si>
  <si>
    <t>BU00930214</t>
  </si>
  <si>
    <t>BU00930215</t>
  </si>
  <si>
    <t>BU00930316</t>
  </si>
  <si>
    <t>BU00930317</t>
  </si>
  <si>
    <t>BU00930418</t>
  </si>
  <si>
    <t>BU00930419</t>
  </si>
  <si>
    <t>BU00930420</t>
  </si>
  <si>
    <t>BU00930521</t>
  </si>
  <si>
    <t>BU00930522</t>
  </si>
  <si>
    <t>BU00930523</t>
  </si>
  <si>
    <t>BU00960000</t>
  </si>
  <si>
    <t>BU00960009</t>
  </si>
  <si>
    <t>BU00980001</t>
  </si>
  <si>
    <t>BU00980002</t>
  </si>
  <si>
    <t>BU00980003</t>
  </si>
  <si>
    <t>BU00980004</t>
  </si>
  <si>
    <t>BU00980005</t>
  </si>
  <si>
    <t>BU00980006</t>
  </si>
  <si>
    <t>Wolvega-Stuyvesantbuurt</t>
  </si>
  <si>
    <t>BU00980007</t>
  </si>
  <si>
    <t>BU00980008</t>
  </si>
  <si>
    <t>BU00980009</t>
  </si>
  <si>
    <t>BU00980010</t>
  </si>
  <si>
    <t>BU00980011</t>
  </si>
  <si>
    <t>BU00980012</t>
  </si>
  <si>
    <t>BU00980013</t>
  </si>
  <si>
    <t>BU00980014</t>
  </si>
  <si>
    <t>BU00980015</t>
  </si>
  <si>
    <t>BU00980016</t>
  </si>
  <si>
    <t>BU00980017</t>
  </si>
  <si>
    <t>BU00980018</t>
  </si>
  <si>
    <t>BU00980019</t>
  </si>
  <si>
    <t>BU00980020</t>
  </si>
  <si>
    <t>BU00980021</t>
  </si>
  <si>
    <t>BU00980101</t>
  </si>
  <si>
    <t>BU00980102</t>
  </si>
  <si>
    <t>BU00980103</t>
  </si>
  <si>
    <t>BU00980104</t>
  </si>
  <si>
    <t>BU00980201</t>
  </si>
  <si>
    <t>BU00980202</t>
  </si>
  <si>
    <t>BU00980301</t>
  </si>
  <si>
    <t>BU00980302</t>
  </si>
  <si>
    <t>BU00980303</t>
  </si>
  <si>
    <t>BU00980304</t>
  </si>
  <si>
    <t>BU00980305</t>
  </si>
  <si>
    <t>BU00980401</t>
  </si>
  <si>
    <t>BU00980402</t>
  </si>
  <si>
    <t>BU00980403</t>
  </si>
  <si>
    <t>BU00980501</t>
  </si>
  <si>
    <t>BU00980502</t>
  </si>
  <si>
    <t>BU00980601</t>
  </si>
  <si>
    <t>BU00980602</t>
  </si>
  <si>
    <t>BU00980701</t>
  </si>
  <si>
    <t>BU00980702</t>
  </si>
  <si>
    <t>BU00980801</t>
  </si>
  <si>
    <t>BU00980802</t>
  </si>
  <si>
    <t>BU00980901</t>
  </si>
  <si>
    <t>BU00980902</t>
  </si>
  <si>
    <t>BU00980903</t>
  </si>
  <si>
    <t>BU00981001</t>
  </si>
  <si>
    <t>BU00981002</t>
  </si>
  <si>
    <t>BU00981003</t>
  </si>
  <si>
    <t>BU00981004</t>
  </si>
  <si>
    <t>BU00981005</t>
  </si>
  <si>
    <t>BU00981006</t>
  </si>
  <si>
    <t>BU00981007</t>
  </si>
  <si>
    <t>BU00981008</t>
  </si>
  <si>
    <t>BU00981009</t>
  </si>
  <si>
    <t>BU00981101</t>
  </si>
  <si>
    <t>BU00981102</t>
  </si>
  <si>
    <t>BU00981201</t>
  </si>
  <si>
    <t>BU00981301</t>
  </si>
  <si>
    <t>BU00981302</t>
  </si>
  <si>
    <t>BU00981401</t>
  </si>
  <si>
    <t>BU00981402</t>
  </si>
  <si>
    <t>BU00981501</t>
  </si>
  <si>
    <t>BU00981502</t>
  </si>
  <si>
    <t>BU01060000</t>
  </si>
  <si>
    <t>BU01060001</t>
  </si>
  <si>
    <t>BU01060002</t>
  </si>
  <si>
    <t>BU01060003</t>
  </si>
  <si>
    <t>BU01060004</t>
  </si>
  <si>
    <t>BU01060005</t>
  </si>
  <si>
    <t>BU01060006</t>
  </si>
  <si>
    <t>Cultureelkwartier</t>
  </si>
  <si>
    <t>BU01060007</t>
  </si>
  <si>
    <t>BU01060008</t>
  </si>
  <si>
    <t>BU01060009</t>
  </si>
  <si>
    <t>BU01060010</t>
  </si>
  <si>
    <t>BU01060011</t>
  </si>
  <si>
    <t>BU01060012</t>
  </si>
  <si>
    <t>BU01060100</t>
  </si>
  <si>
    <t>BU01060101</t>
  </si>
  <si>
    <t>BU01060102</t>
  </si>
  <si>
    <t>BU01060103</t>
  </si>
  <si>
    <t>BU01060104</t>
  </si>
  <si>
    <t>BU01060105</t>
  </si>
  <si>
    <t>BU01060200</t>
  </si>
  <si>
    <t>BU01060201</t>
  </si>
  <si>
    <t>BU01060202</t>
  </si>
  <si>
    <t>BU01060203</t>
  </si>
  <si>
    <t>BU01060204</t>
  </si>
  <si>
    <t>BU01060205</t>
  </si>
  <si>
    <t>BU01060302</t>
  </si>
  <si>
    <t>BU01060303</t>
  </si>
  <si>
    <t>Vreebergen/Amelterhout</t>
  </si>
  <si>
    <t>BU01060304</t>
  </si>
  <si>
    <t>BU01060305</t>
  </si>
  <si>
    <t>BU01060306</t>
  </si>
  <si>
    <t>BU01060307</t>
  </si>
  <si>
    <t>BU01060308</t>
  </si>
  <si>
    <t>BU01060309</t>
  </si>
  <si>
    <t>BU01060310</t>
  </si>
  <si>
    <t>BU01060311</t>
  </si>
  <si>
    <t>Vanboeijen</t>
  </si>
  <si>
    <t>BU01060400</t>
  </si>
  <si>
    <t>BU01060401</t>
  </si>
  <si>
    <t>BU01060402</t>
  </si>
  <si>
    <t>BU01060403</t>
  </si>
  <si>
    <t>BU01060500</t>
  </si>
  <si>
    <t>BU01060501</t>
  </si>
  <si>
    <t>BU01060502</t>
  </si>
  <si>
    <t>BU01060503</t>
  </si>
  <si>
    <t>BU01060504</t>
  </si>
  <si>
    <t>BU01060505</t>
  </si>
  <si>
    <t>BU01060506</t>
  </si>
  <si>
    <t>BU01060507</t>
  </si>
  <si>
    <t>BU01060508</t>
  </si>
  <si>
    <t>BU01060509</t>
  </si>
  <si>
    <t>BU01060600</t>
  </si>
  <si>
    <t>BU01060601</t>
  </si>
  <si>
    <t>BU01060602</t>
  </si>
  <si>
    <t>BU01060603</t>
  </si>
  <si>
    <t>BU01060604</t>
  </si>
  <si>
    <t>BU01060700</t>
  </si>
  <si>
    <t>BU01060701</t>
  </si>
  <si>
    <t>BU01060702</t>
  </si>
  <si>
    <t>BU01060703</t>
  </si>
  <si>
    <t>BU01060704</t>
  </si>
  <si>
    <t>BU01060705</t>
  </si>
  <si>
    <t>BU01060706</t>
  </si>
  <si>
    <t>BU01060707</t>
  </si>
  <si>
    <t>BU01060708</t>
  </si>
  <si>
    <t>BU01060709</t>
  </si>
  <si>
    <t>BU01060710</t>
  </si>
  <si>
    <t>BU01060711</t>
  </si>
  <si>
    <t>BU01060712</t>
  </si>
  <si>
    <t>BU01060713</t>
  </si>
  <si>
    <t>BU01060714</t>
  </si>
  <si>
    <t>BU01060715</t>
  </si>
  <si>
    <t>BU01060716</t>
  </si>
  <si>
    <t>BU01060717</t>
  </si>
  <si>
    <t>BU01060800</t>
  </si>
  <si>
    <t>BU01060801</t>
  </si>
  <si>
    <t>BU01060802</t>
  </si>
  <si>
    <t>BU01060803</t>
  </si>
  <si>
    <t>BU01060804</t>
  </si>
  <si>
    <t>BU01060805</t>
  </si>
  <si>
    <t>BU01060806</t>
  </si>
  <si>
    <t>BU01060807</t>
  </si>
  <si>
    <t>BU01060808</t>
  </si>
  <si>
    <t>BU01060809</t>
  </si>
  <si>
    <t>BU01060810</t>
  </si>
  <si>
    <t>BU01060811</t>
  </si>
  <si>
    <t>BU01060812</t>
  </si>
  <si>
    <t>BU01060813</t>
  </si>
  <si>
    <t>BU01060815</t>
  </si>
  <si>
    <t>BU01060816</t>
  </si>
  <si>
    <t>BU01060817</t>
  </si>
  <si>
    <t>Kloosterakker</t>
  </si>
  <si>
    <t>BU01060899</t>
  </si>
  <si>
    <t>BU01069900</t>
  </si>
  <si>
    <t>BU01069901</t>
  </si>
  <si>
    <t>Buitengebied Loon</t>
  </si>
  <si>
    <t>BU01069902</t>
  </si>
  <si>
    <t>Het Grote Veld</t>
  </si>
  <si>
    <t>BU01069903</t>
  </si>
  <si>
    <t>Buitengebied Ubbena Oost</t>
  </si>
  <si>
    <t>BU01069904</t>
  </si>
  <si>
    <t>BU01069905</t>
  </si>
  <si>
    <t>Buitengebied Ubbena West</t>
  </si>
  <si>
    <t>BU01069906</t>
  </si>
  <si>
    <t>BU01069907</t>
  </si>
  <si>
    <t>Buitengebied Ter Aard</t>
  </si>
  <si>
    <t>BU01069908</t>
  </si>
  <si>
    <t>BU01069909</t>
  </si>
  <si>
    <t>BU01069910</t>
  </si>
  <si>
    <t>BU01069911</t>
  </si>
  <si>
    <t>Buitengebied Witten</t>
  </si>
  <si>
    <t>BU01069912</t>
  </si>
  <si>
    <t>BU01069913</t>
  </si>
  <si>
    <t>BU01069914</t>
  </si>
  <si>
    <t>Buitengebied Anreep</t>
  </si>
  <si>
    <t>BU01069915</t>
  </si>
  <si>
    <t>BU01069916</t>
  </si>
  <si>
    <t>Buitengebied Schieven</t>
  </si>
  <si>
    <t>BU01069917</t>
  </si>
  <si>
    <t>BU01069918</t>
  </si>
  <si>
    <t>BU01091000</t>
  </si>
  <si>
    <t>BU01091001</t>
  </si>
  <si>
    <t>BU01091002</t>
  </si>
  <si>
    <t>BU01091003</t>
  </si>
  <si>
    <t>BU01091004</t>
  </si>
  <si>
    <t>BU01091006</t>
  </si>
  <si>
    <t>BU01091007</t>
  </si>
  <si>
    <t>BU01091008</t>
  </si>
  <si>
    <t>BU01091009</t>
  </si>
  <si>
    <t>BU01091010</t>
  </si>
  <si>
    <t>BU01091011</t>
  </si>
  <si>
    <t>BU01091012</t>
  </si>
  <si>
    <t>BU01091013</t>
  </si>
  <si>
    <t>BU01091014</t>
  </si>
  <si>
    <t>BU01091015</t>
  </si>
  <si>
    <t>BU01091116</t>
  </si>
  <si>
    <t>BU01091117</t>
  </si>
  <si>
    <t>BU01091218</t>
  </si>
  <si>
    <t>BU01091219</t>
  </si>
  <si>
    <t>BU01091320</t>
  </si>
  <si>
    <t>BU01091421</t>
  </si>
  <si>
    <t>BU01092022</t>
  </si>
  <si>
    <t>BU01092023</t>
  </si>
  <si>
    <t>BU01092024</t>
  </si>
  <si>
    <t>BU01092025</t>
  </si>
  <si>
    <t>BU01092026</t>
  </si>
  <si>
    <t>BU01092027</t>
  </si>
  <si>
    <t>BU01092028</t>
  </si>
  <si>
    <t>BU01092029</t>
  </si>
  <si>
    <t>BU01092030</t>
  </si>
  <si>
    <t>BU01092031</t>
  </si>
  <si>
    <t>BU01093032</t>
  </si>
  <si>
    <t>BU01093033</t>
  </si>
  <si>
    <t>BU01093034</t>
  </si>
  <si>
    <t>BU01093035</t>
  </si>
  <si>
    <t>BU01093036</t>
  </si>
  <si>
    <t>BU01093037</t>
  </si>
  <si>
    <t>BU01093038</t>
  </si>
  <si>
    <t>BU01093039</t>
  </si>
  <si>
    <t>BU01093068</t>
  </si>
  <si>
    <t>BU01094040</t>
  </si>
  <si>
    <t>BU01094041</t>
  </si>
  <si>
    <t>BU01094042</t>
  </si>
  <si>
    <t>BU01094043</t>
  </si>
  <si>
    <t>BU01094044</t>
  </si>
  <si>
    <t>BU01094045</t>
  </si>
  <si>
    <t>BU01094046</t>
  </si>
  <si>
    <t>BU01094047</t>
  </si>
  <si>
    <t>BU01094048</t>
  </si>
  <si>
    <t>BU01094049</t>
  </si>
  <si>
    <t>BU01094050</t>
  </si>
  <si>
    <t>BU01094051</t>
  </si>
  <si>
    <t>BU01094052</t>
  </si>
  <si>
    <t>BU01094053</t>
  </si>
  <si>
    <t>BU01094054</t>
  </si>
  <si>
    <t>BU01094055</t>
  </si>
  <si>
    <t>BU01094056</t>
  </si>
  <si>
    <t>BU01094057</t>
  </si>
  <si>
    <t>Verspreide huizen Erm</t>
  </si>
  <si>
    <t>BU01095058</t>
  </si>
  <si>
    <t>BU01095059</t>
  </si>
  <si>
    <t>BU01095060</t>
  </si>
  <si>
    <t>BU01095061</t>
  </si>
  <si>
    <t>BU01095062</t>
  </si>
  <si>
    <t>BU01095063</t>
  </si>
  <si>
    <t>BU01095064</t>
  </si>
  <si>
    <t>BU01095065</t>
  </si>
  <si>
    <t>BU01095066</t>
  </si>
  <si>
    <t>BU01095067</t>
  </si>
  <si>
    <t>BU01140100</t>
  </si>
  <si>
    <t>BU01140101</t>
  </si>
  <si>
    <t>BU01140102</t>
  </si>
  <si>
    <t>BU01140103</t>
  </si>
  <si>
    <t>BU01140104</t>
  </si>
  <si>
    <t>BU01140106</t>
  </si>
  <si>
    <t>BU01140109</t>
  </si>
  <si>
    <t>BU01140200</t>
  </si>
  <si>
    <t>BU01140206</t>
  </si>
  <si>
    <t>BU01140208</t>
  </si>
  <si>
    <t>BU01140209</t>
  </si>
  <si>
    <t>BU01140300</t>
  </si>
  <si>
    <t>BU01140301</t>
  </si>
  <si>
    <t>BU01140302</t>
  </si>
  <si>
    <t>BU01140303</t>
  </si>
  <si>
    <t>BU01140304</t>
  </si>
  <si>
    <t>BU01140309</t>
  </si>
  <si>
    <t>BU01140400</t>
  </si>
  <si>
    <t>BU01140401</t>
  </si>
  <si>
    <t>BU01140402</t>
  </si>
  <si>
    <t>BU01140408</t>
  </si>
  <si>
    <t>BU01140409</t>
  </si>
  <si>
    <t>BU01140500</t>
  </si>
  <si>
    <t>BU01140502</t>
  </si>
  <si>
    <t>BU01140503</t>
  </si>
  <si>
    <t>BU01140504</t>
  </si>
  <si>
    <t>BU01140509</t>
  </si>
  <si>
    <t>BU01140600</t>
  </si>
  <si>
    <t>BU01140601</t>
  </si>
  <si>
    <t>BU01140608</t>
  </si>
  <si>
    <t>BU01140609</t>
  </si>
  <si>
    <t>BU01140700</t>
  </si>
  <si>
    <t>BU01140701</t>
  </si>
  <si>
    <t>BU01140702</t>
  </si>
  <si>
    <t>BU01140707</t>
  </si>
  <si>
    <t>BU01140708</t>
  </si>
  <si>
    <t>BU01140709</t>
  </si>
  <si>
    <t>BU01140800</t>
  </si>
  <si>
    <t>BU01140801</t>
  </si>
  <si>
    <t>BU01140802</t>
  </si>
  <si>
    <t>BU01140803</t>
  </si>
  <si>
    <t>BU01140804</t>
  </si>
  <si>
    <t>BU01140806</t>
  </si>
  <si>
    <t>BU01140807</t>
  </si>
  <si>
    <t>BU01140809</t>
  </si>
  <si>
    <t>BU01140900</t>
  </si>
  <si>
    <t>BU01140901</t>
  </si>
  <si>
    <t>BU01140909</t>
  </si>
  <si>
    <t>BU01141000</t>
  </si>
  <si>
    <t>BU01141001</t>
  </si>
  <si>
    <t>BU01141002</t>
  </si>
  <si>
    <t>BU01141003</t>
  </si>
  <si>
    <t>BU01141004</t>
  </si>
  <si>
    <t>BU01141009</t>
  </si>
  <si>
    <t>BU01141300</t>
  </si>
  <si>
    <t>BU01141308</t>
  </si>
  <si>
    <t>BU01141309</t>
  </si>
  <si>
    <t>BU01142100</t>
  </si>
  <si>
    <t>BU01142101</t>
  </si>
  <si>
    <t>BU01142102</t>
  </si>
  <si>
    <t>BU01142109</t>
  </si>
  <si>
    <t>BU01143200</t>
  </si>
  <si>
    <t>BU01143201</t>
  </si>
  <si>
    <t>BU01143209</t>
  </si>
  <si>
    <t>BU01144000</t>
  </si>
  <si>
    <t>BU01144100</t>
  </si>
  <si>
    <t>BU01144101</t>
  </si>
  <si>
    <t>BU01144200</t>
  </si>
  <si>
    <t>BU01144300</t>
  </si>
  <si>
    <t>BU01144400</t>
  </si>
  <si>
    <t>BU01144500</t>
  </si>
  <si>
    <t>BU01144600</t>
  </si>
  <si>
    <t>BU01144700</t>
  </si>
  <si>
    <t>BU01144800</t>
  </si>
  <si>
    <t>BU01144900</t>
  </si>
  <si>
    <t>BU01145000</t>
  </si>
  <si>
    <t>BU01145100</t>
  </si>
  <si>
    <t>BU01145101</t>
  </si>
  <si>
    <t>BU01145109</t>
  </si>
  <si>
    <t>BU01145200</t>
  </si>
  <si>
    <t>BU01145201</t>
  </si>
  <si>
    <t>BU01145300</t>
  </si>
  <si>
    <t>BU01145301</t>
  </si>
  <si>
    <t>BU01185000</t>
  </si>
  <si>
    <t>BU01185001</t>
  </si>
  <si>
    <t>BU01185002</t>
  </si>
  <si>
    <t>BU01185003</t>
  </si>
  <si>
    <t>BU01185004</t>
  </si>
  <si>
    <t>BU01185005</t>
  </si>
  <si>
    <t>BU01185006</t>
  </si>
  <si>
    <t>BU01185007</t>
  </si>
  <si>
    <t>BU01185008</t>
  </si>
  <si>
    <t>BU01185100</t>
  </si>
  <si>
    <t>BU01185101</t>
  </si>
  <si>
    <t>BU01185102</t>
  </si>
  <si>
    <t>BU01185103</t>
  </si>
  <si>
    <t>BU01185104</t>
  </si>
  <si>
    <t>BU01185105</t>
  </si>
  <si>
    <t>BU01185106</t>
  </si>
  <si>
    <t>BU01185107</t>
  </si>
  <si>
    <t>BU01185108</t>
  </si>
  <si>
    <t>BU01185109</t>
  </si>
  <si>
    <t>BU01185200</t>
  </si>
  <si>
    <t>BU01185201</t>
  </si>
  <si>
    <t>BU01185300</t>
  </si>
  <si>
    <t>BU01185301</t>
  </si>
  <si>
    <t>BU01185302</t>
  </si>
  <si>
    <t>BU01185400</t>
  </si>
  <si>
    <t>BU01185401</t>
  </si>
  <si>
    <t>BU01185402</t>
  </si>
  <si>
    <t>BU01185500</t>
  </si>
  <si>
    <t>BU01185501</t>
  </si>
  <si>
    <t>BU01185600</t>
  </si>
  <si>
    <t>BU01185601</t>
  </si>
  <si>
    <t>BU01185700</t>
  </si>
  <si>
    <t>BU01185701</t>
  </si>
  <si>
    <t>BU01185800</t>
  </si>
  <si>
    <t>BU01185801</t>
  </si>
  <si>
    <t>BU01185900</t>
  </si>
  <si>
    <t>BU01185901</t>
  </si>
  <si>
    <t>BU01186000</t>
  </si>
  <si>
    <t>BU01186001</t>
  </si>
  <si>
    <t>BU01186002</t>
  </si>
  <si>
    <t>BU01186003</t>
  </si>
  <si>
    <t>BU01186100</t>
  </si>
  <si>
    <t>BU01186201</t>
  </si>
  <si>
    <t>BU01186202</t>
  </si>
  <si>
    <t>BU01186203</t>
  </si>
  <si>
    <t>BU01186204</t>
  </si>
  <si>
    <t>BU01186205</t>
  </si>
  <si>
    <t>BU01186206</t>
  </si>
  <si>
    <t>BU01190000</t>
  </si>
  <si>
    <t>BU01190001</t>
  </si>
  <si>
    <t>BU01190002</t>
  </si>
  <si>
    <t>BU01190100</t>
  </si>
  <si>
    <t>BU01190101</t>
  </si>
  <si>
    <t>BU01190200</t>
  </si>
  <si>
    <t>BU01190201</t>
  </si>
  <si>
    <t>BU01190202</t>
  </si>
  <si>
    <t>BU01190300</t>
  </si>
  <si>
    <t>BU01190301</t>
  </si>
  <si>
    <t>BU01190302</t>
  </si>
  <si>
    <t>BU01190303</t>
  </si>
  <si>
    <t>BU01190400</t>
  </si>
  <si>
    <t>BU01190401</t>
  </si>
  <si>
    <t>BU01190500</t>
  </si>
  <si>
    <t>BU01190501</t>
  </si>
  <si>
    <t>BU01190600</t>
  </si>
  <si>
    <t>BU01190601</t>
  </si>
  <si>
    <t>BU01190602</t>
  </si>
  <si>
    <t>BU01190603</t>
  </si>
  <si>
    <t>BU01190700</t>
  </si>
  <si>
    <t>BU01190701</t>
  </si>
  <si>
    <t>BU01190800</t>
  </si>
  <si>
    <t>BU01190900</t>
  </si>
  <si>
    <t>BU01190901</t>
  </si>
  <si>
    <t>BU01191000</t>
  </si>
  <si>
    <t>BU01191001</t>
  </si>
  <si>
    <t>BU01191002</t>
  </si>
  <si>
    <t>BU01191003</t>
  </si>
  <si>
    <t>BU01191004</t>
  </si>
  <si>
    <t>BU01191100</t>
  </si>
  <si>
    <t>BU01191101</t>
  </si>
  <si>
    <t>BU01191102</t>
  </si>
  <si>
    <t>BU01191200</t>
  </si>
  <si>
    <t>BU01191201</t>
  </si>
  <si>
    <t>BU01191202</t>
  </si>
  <si>
    <t>BU01191203</t>
  </si>
  <si>
    <t>BU01191204</t>
  </si>
  <si>
    <t>BU01191205</t>
  </si>
  <si>
    <t>BU01191206</t>
  </si>
  <si>
    <t>BU01191207</t>
  </si>
  <si>
    <t>BU01191208</t>
  </si>
  <si>
    <t>BU01191209</t>
  </si>
  <si>
    <t>BU01191300</t>
  </si>
  <si>
    <t>BU01191301</t>
  </si>
  <si>
    <t>BU01191302</t>
  </si>
  <si>
    <t>BU01411000</t>
  </si>
  <si>
    <t>Binnenstad Noord</t>
  </si>
  <si>
    <t>BU01411001</t>
  </si>
  <si>
    <t>Binnenstad Zuid</t>
  </si>
  <si>
    <t>BU01411002</t>
  </si>
  <si>
    <t>BU01411003</t>
  </si>
  <si>
    <t>BU01411100</t>
  </si>
  <si>
    <t>Bornsestraat Midden-Riet Noord</t>
  </si>
  <si>
    <t>BU01411101</t>
  </si>
  <si>
    <t>BU01411102</t>
  </si>
  <si>
    <t>BU01411103</t>
  </si>
  <si>
    <t>BU01411104</t>
  </si>
  <si>
    <t>Arendsboer en omgeving Zuid-Riet Zuid</t>
  </si>
  <si>
    <t>BU01411105</t>
  </si>
  <si>
    <t>Bedrijventerrein Bornsestraat</t>
  </si>
  <si>
    <t>BU01411109</t>
  </si>
  <si>
    <t>BU01411200</t>
  </si>
  <si>
    <t>BU01411201</t>
  </si>
  <si>
    <t>BU01411202</t>
  </si>
  <si>
    <t>BU01411203</t>
  </si>
  <si>
    <t>Indië</t>
  </si>
  <si>
    <t>BU01411204</t>
  </si>
  <si>
    <t>Bedrijventerrein Dollegoor Turfkade</t>
  </si>
  <si>
    <t>BU01411205</t>
  </si>
  <si>
    <t>BU01411206</t>
  </si>
  <si>
    <t>Aaboer</t>
  </si>
  <si>
    <t>BU01411209</t>
  </si>
  <si>
    <t>BU01411300</t>
  </si>
  <si>
    <t>BU01411301</t>
  </si>
  <si>
    <t>BU01411302</t>
  </si>
  <si>
    <t>BU01411303</t>
  </si>
  <si>
    <t>Wester Sluitersveldlanden</t>
  </si>
  <si>
    <t>BU01411304</t>
  </si>
  <si>
    <t>Robbenhaarsweg Noord</t>
  </si>
  <si>
    <t>BU01411305</t>
  </si>
  <si>
    <t>Mooie Vrouwenweg en omgeving</t>
  </si>
  <si>
    <t>BU01411309</t>
  </si>
  <si>
    <t>BU01411400</t>
  </si>
  <si>
    <t>BU01411401</t>
  </si>
  <si>
    <t>Wierdensebrug en omgeving</t>
  </si>
  <si>
    <t>BU01411402</t>
  </si>
  <si>
    <t>BU01411403</t>
  </si>
  <si>
    <t>BU01411404</t>
  </si>
  <si>
    <t>BU01411405</t>
  </si>
  <si>
    <t>BU01411406</t>
  </si>
  <si>
    <t>BU01411409</t>
  </si>
  <si>
    <t>BU01411500</t>
  </si>
  <si>
    <t>Nieuwstraat -Witvoet en omgeving</t>
  </si>
  <si>
    <t>BU01411501</t>
  </si>
  <si>
    <t>BU01411502</t>
  </si>
  <si>
    <t>BU01411600</t>
  </si>
  <si>
    <t>BU01411601</t>
  </si>
  <si>
    <t>Ossenkoppelerhoek Oost</t>
  </si>
  <si>
    <t>BU01411602</t>
  </si>
  <si>
    <t>BU01411603</t>
  </si>
  <si>
    <t>Ossenkoppelerhoek Midden Noord</t>
  </si>
  <si>
    <t>BU01411604</t>
  </si>
  <si>
    <t>Ossenkoppelerhoek West</t>
  </si>
  <si>
    <t>BU01411605</t>
  </si>
  <si>
    <t>Ossenkoppelerhoek Midden Zuid</t>
  </si>
  <si>
    <t>BU01411700</t>
  </si>
  <si>
    <t>Hofkamp West</t>
  </si>
  <si>
    <t>BU01411701</t>
  </si>
  <si>
    <t>Hofkamp Oost</t>
  </si>
  <si>
    <t>BU01411702</t>
  </si>
  <si>
    <t>BU01411703</t>
  </si>
  <si>
    <t>Kollenveld</t>
  </si>
  <si>
    <t>BU01411709</t>
  </si>
  <si>
    <t>Verspreide huizen wijk 17</t>
  </si>
  <si>
    <t>BU01411800</t>
  </si>
  <si>
    <t>Schelfhorst Zuidwest</t>
  </si>
  <si>
    <t>BU01411801</t>
  </si>
  <si>
    <t>BU01411802</t>
  </si>
  <si>
    <t>Schelfhorst Noordwest</t>
  </si>
  <si>
    <t>BU01411803</t>
  </si>
  <si>
    <t>BU01411804</t>
  </si>
  <si>
    <t>Schelfhorst Noordoost</t>
  </si>
  <si>
    <t>BU01411805</t>
  </si>
  <si>
    <t>Schelfhorst Zuidoost</t>
  </si>
  <si>
    <t>BU01411806</t>
  </si>
  <si>
    <t>BU01411900</t>
  </si>
  <si>
    <t>BU01411901</t>
  </si>
  <si>
    <t>BU01411902</t>
  </si>
  <si>
    <t>Leemslagen Noord</t>
  </si>
  <si>
    <t>BU01411903</t>
  </si>
  <si>
    <t>Leemslagen Zuid</t>
  </si>
  <si>
    <t>BU01411904</t>
  </si>
  <si>
    <t>BU01411905</t>
  </si>
  <si>
    <t>Leemslagen Oost</t>
  </si>
  <si>
    <t>BU01411906</t>
  </si>
  <si>
    <t>BU01411907</t>
  </si>
  <si>
    <t>BU01411908</t>
  </si>
  <si>
    <t>Bedrijventerrein Twentepoort - Stadion</t>
  </si>
  <si>
    <t>BU01411909</t>
  </si>
  <si>
    <t>BU01411910</t>
  </si>
  <si>
    <t>Bedrijventerrein XL Businesspark</t>
  </si>
  <si>
    <t>BU01411920</t>
  </si>
  <si>
    <t>BU01412000</t>
  </si>
  <si>
    <t>Aadorp West</t>
  </si>
  <si>
    <t>BU01412001</t>
  </si>
  <si>
    <t>Aadorp Oost</t>
  </si>
  <si>
    <t>BU01412100</t>
  </si>
  <si>
    <t>Bornerbroek Kern</t>
  </si>
  <si>
    <t>BU01412109</t>
  </si>
  <si>
    <t>BU01470000</t>
  </si>
  <si>
    <t>BU01470001</t>
  </si>
  <si>
    <t>BU01470002</t>
  </si>
  <si>
    <t>BU01470003</t>
  </si>
  <si>
    <t>BU01470004</t>
  </si>
  <si>
    <t>BU01470005</t>
  </si>
  <si>
    <t>BU01470006</t>
  </si>
  <si>
    <t>BU01470007</t>
  </si>
  <si>
    <t>BU01470008</t>
  </si>
  <si>
    <t>BU01470009</t>
  </si>
  <si>
    <t>BU01470100</t>
  </si>
  <si>
    <t>BU01470101</t>
  </si>
  <si>
    <t>BU01470102</t>
  </si>
  <si>
    <t>BU01470105</t>
  </si>
  <si>
    <t>BU01470106</t>
  </si>
  <si>
    <t>BU01480101</t>
  </si>
  <si>
    <t>BU01480102</t>
  </si>
  <si>
    <t>BU01480103</t>
  </si>
  <si>
    <t>BU01480104</t>
  </si>
  <si>
    <t>BU01480105</t>
  </si>
  <si>
    <t>BU01480106</t>
  </si>
  <si>
    <t>BU01480107</t>
  </si>
  <si>
    <t>BU01480108</t>
  </si>
  <si>
    <t>BU01480109</t>
  </si>
  <si>
    <t>BU01480110</t>
  </si>
  <si>
    <t>BU01480111</t>
  </si>
  <si>
    <t>BU01480112</t>
  </si>
  <si>
    <t>BU01480113</t>
  </si>
  <si>
    <t>BU01480114</t>
  </si>
  <si>
    <t>BU01480115</t>
  </si>
  <si>
    <t>BU01480116</t>
  </si>
  <si>
    <t>BU01480117</t>
  </si>
  <si>
    <t>BU01480118</t>
  </si>
  <si>
    <t>BU01480119</t>
  </si>
  <si>
    <t>BU01480201</t>
  </si>
  <si>
    <t>BU01480202</t>
  </si>
  <si>
    <t>BU01480203</t>
  </si>
  <si>
    <t>BU01480204</t>
  </si>
  <si>
    <t>BU01480205</t>
  </si>
  <si>
    <t>BU01480206</t>
  </si>
  <si>
    <t>BU01480207</t>
  </si>
  <si>
    <t>BU01480208</t>
  </si>
  <si>
    <t>BU01480209</t>
  </si>
  <si>
    <t>BU01480210</t>
  </si>
  <si>
    <t>BU01480211</t>
  </si>
  <si>
    <t>BU01480301</t>
  </si>
  <si>
    <t>BU01480302</t>
  </si>
  <si>
    <t>BU01480303</t>
  </si>
  <si>
    <t>BU01480304</t>
  </si>
  <si>
    <t>BU01480305</t>
  </si>
  <si>
    <t>BU01480306</t>
  </si>
  <si>
    <t>BU01500101</t>
  </si>
  <si>
    <t>BU01500102</t>
  </si>
  <si>
    <t>BU01500103</t>
  </si>
  <si>
    <t>BU01500104</t>
  </si>
  <si>
    <t>BU01500105</t>
  </si>
  <si>
    <t>BU01500106</t>
  </si>
  <si>
    <t>BU01500107</t>
  </si>
  <si>
    <t>BU01500201</t>
  </si>
  <si>
    <t>BU01500301</t>
  </si>
  <si>
    <t>BU01500302</t>
  </si>
  <si>
    <t>BU01500303</t>
  </si>
  <si>
    <t>BU01500304</t>
  </si>
  <si>
    <t>BU01500305</t>
  </si>
  <si>
    <t>BU01500306</t>
  </si>
  <si>
    <t>BU01500401</t>
  </si>
  <si>
    <t>BU01500402</t>
  </si>
  <si>
    <t>BU01500403</t>
  </si>
  <si>
    <t>BU01500404</t>
  </si>
  <si>
    <t>BU01500405</t>
  </si>
  <si>
    <t>BU01500406</t>
  </si>
  <si>
    <t>BU01500407</t>
  </si>
  <si>
    <t>BU01500501</t>
  </si>
  <si>
    <t>BU01500502</t>
  </si>
  <si>
    <t>BU01500601</t>
  </si>
  <si>
    <t>BU01500602</t>
  </si>
  <si>
    <t>BU01500603</t>
  </si>
  <si>
    <t>BU01500604</t>
  </si>
  <si>
    <t>BU01500605</t>
  </si>
  <si>
    <t>BU01500606</t>
  </si>
  <si>
    <t>BU01500701</t>
  </si>
  <si>
    <t>BU01500702</t>
  </si>
  <si>
    <t>BU01500703</t>
  </si>
  <si>
    <t>BU01500704</t>
  </si>
  <si>
    <t>BU01500705</t>
  </si>
  <si>
    <t>BU01500706</t>
  </si>
  <si>
    <t>BU01500801</t>
  </si>
  <si>
    <t>BU01500802</t>
  </si>
  <si>
    <t>BU01500803</t>
  </si>
  <si>
    <t>BU01500901</t>
  </si>
  <si>
    <t>BU01500902</t>
  </si>
  <si>
    <t>BU01500903</t>
  </si>
  <si>
    <t>BU01500904</t>
  </si>
  <si>
    <t>BU01500905</t>
  </si>
  <si>
    <t>BU01500906</t>
  </si>
  <si>
    <t>BU01500907</t>
  </si>
  <si>
    <t>BU01501001</t>
  </si>
  <si>
    <t>BU01501002</t>
  </si>
  <si>
    <t>BU01501003</t>
  </si>
  <si>
    <t>BU01501004</t>
  </si>
  <si>
    <t>BU01501005</t>
  </si>
  <si>
    <t>BU01501006</t>
  </si>
  <si>
    <t>BU01501007</t>
  </si>
  <si>
    <t>BU01501008</t>
  </si>
  <si>
    <t>BU01501009</t>
  </si>
  <si>
    <t>BU01501010</t>
  </si>
  <si>
    <t>BU01501101</t>
  </si>
  <si>
    <t>BU01501102</t>
  </si>
  <si>
    <t>BU01501103</t>
  </si>
  <si>
    <t>BU01501201</t>
  </si>
  <si>
    <t>BU01501202</t>
  </si>
  <si>
    <t>BU01501301</t>
  </si>
  <si>
    <t>BU01501401</t>
  </si>
  <si>
    <t>BU01501402</t>
  </si>
  <si>
    <t>BU01501403</t>
  </si>
  <si>
    <t>BU01501501</t>
  </si>
  <si>
    <t>BU01501502</t>
  </si>
  <si>
    <t>BU01501503</t>
  </si>
  <si>
    <t>BU01501504</t>
  </si>
  <si>
    <t>BU01501505</t>
  </si>
  <si>
    <t>BU01530000</t>
  </si>
  <si>
    <t>BU01530001</t>
  </si>
  <si>
    <t>BU01530002</t>
  </si>
  <si>
    <t>BU01530003</t>
  </si>
  <si>
    <t>BU01530004</t>
  </si>
  <si>
    <t>BU01530005</t>
  </si>
  <si>
    <t>BU01530006</t>
  </si>
  <si>
    <t>BU01530007</t>
  </si>
  <si>
    <t>BU01530008</t>
  </si>
  <si>
    <t>BU01530100</t>
  </si>
  <si>
    <t>BU01530101</t>
  </si>
  <si>
    <t>BU01530102</t>
  </si>
  <si>
    <t>BU01530103</t>
  </si>
  <si>
    <t>BU01530104</t>
  </si>
  <si>
    <t>BU01530105</t>
  </si>
  <si>
    <t>BU01530106</t>
  </si>
  <si>
    <t>BU01530200</t>
  </si>
  <si>
    <t>BU01530201</t>
  </si>
  <si>
    <t>BU01530202</t>
  </si>
  <si>
    <t>BU01530203</t>
  </si>
  <si>
    <t>BU01530204</t>
  </si>
  <si>
    <t>BU01530205</t>
  </si>
  <si>
    <t>BU01530206</t>
  </si>
  <si>
    <t>BU01530207</t>
  </si>
  <si>
    <t>BU01530208</t>
  </si>
  <si>
    <t>BU01530300</t>
  </si>
  <si>
    <t>BU01530301</t>
  </si>
  <si>
    <t>BU01530400</t>
  </si>
  <si>
    <t>BU01530401</t>
  </si>
  <si>
    <t>BU01530402</t>
  </si>
  <si>
    <t>BU01530403</t>
  </si>
  <si>
    <t>BU01530404</t>
  </si>
  <si>
    <t>BU01530405</t>
  </si>
  <si>
    <t>BU01530406</t>
  </si>
  <si>
    <t>BU01530500</t>
  </si>
  <si>
    <t>BU01530501</t>
  </si>
  <si>
    <t>BU01530502</t>
  </si>
  <si>
    <t>BU01530503</t>
  </si>
  <si>
    <t>BU01530600</t>
  </si>
  <si>
    <t>BU01530601</t>
  </si>
  <si>
    <t>BU01530602</t>
  </si>
  <si>
    <t>BU01530603</t>
  </si>
  <si>
    <t>BU01530604</t>
  </si>
  <si>
    <t>BU01530605</t>
  </si>
  <si>
    <t>BU01530606</t>
  </si>
  <si>
    <t>BU01530607</t>
  </si>
  <si>
    <t>BU01530608</t>
  </si>
  <si>
    <t>BU01530609</t>
  </si>
  <si>
    <t>BU01530700</t>
  </si>
  <si>
    <t>BU01530701</t>
  </si>
  <si>
    <t>BU01530702</t>
  </si>
  <si>
    <t>BU01530703</t>
  </si>
  <si>
    <t>BU01530800</t>
  </si>
  <si>
    <t>BU01530801</t>
  </si>
  <si>
    <t>BU01530802</t>
  </si>
  <si>
    <t>BU01530803</t>
  </si>
  <si>
    <t>BU01530804</t>
  </si>
  <si>
    <t>BU01530805</t>
  </si>
  <si>
    <t>BU01530806</t>
  </si>
  <si>
    <t>BU01530807</t>
  </si>
  <si>
    <t>BU01530808</t>
  </si>
  <si>
    <t>BU01530900</t>
  </si>
  <si>
    <t>BU01530901</t>
  </si>
  <si>
    <t>BU01530902</t>
  </si>
  <si>
    <t>BU01530903</t>
  </si>
  <si>
    <t>BU01530904</t>
  </si>
  <si>
    <t>BU01530905</t>
  </si>
  <si>
    <t>BU01530906</t>
  </si>
  <si>
    <t>BU01530907</t>
  </si>
  <si>
    <t>BU01530908</t>
  </si>
  <si>
    <t>BU01580001</t>
  </si>
  <si>
    <t>BU01580002</t>
  </si>
  <si>
    <t>BU01580003</t>
  </si>
  <si>
    <t>BU01580004</t>
  </si>
  <si>
    <t>BU01580010</t>
  </si>
  <si>
    <t>BU01580011</t>
  </si>
  <si>
    <t>BU01580020</t>
  </si>
  <si>
    <t>BU01580030</t>
  </si>
  <si>
    <t>BU01580040</t>
  </si>
  <si>
    <t>BU01580041</t>
  </si>
  <si>
    <t>BU01580050</t>
  </si>
  <si>
    <t>BU01580051</t>
  </si>
  <si>
    <t>BU01580052</t>
  </si>
  <si>
    <t>BU01580053</t>
  </si>
  <si>
    <t>BU01580060</t>
  </si>
  <si>
    <t>BU01580090</t>
  </si>
  <si>
    <t>BU01580091</t>
  </si>
  <si>
    <t>BU01580160</t>
  </si>
  <si>
    <t>BU01580170</t>
  </si>
  <si>
    <t>BU01580180</t>
  </si>
  <si>
    <t>BU01580190</t>
  </si>
  <si>
    <t>BU01580200</t>
  </si>
  <si>
    <t>BU01580290</t>
  </si>
  <si>
    <t>BU01580300</t>
  </si>
  <si>
    <t>BU01580390</t>
  </si>
  <si>
    <t>BU01580490</t>
  </si>
  <si>
    <t>BU01580590</t>
  </si>
  <si>
    <t>BU01580690</t>
  </si>
  <si>
    <t>BU01580900</t>
  </si>
  <si>
    <t>BU01600101</t>
  </si>
  <si>
    <t>BU01600102</t>
  </si>
  <si>
    <t>BU01600201</t>
  </si>
  <si>
    <t>BU01600301</t>
  </si>
  <si>
    <t>BU01600401</t>
  </si>
  <si>
    <t>BU01600402</t>
  </si>
  <si>
    <t>BU01600403</t>
  </si>
  <si>
    <t>BU01600404</t>
  </si>
  <si>
    <t>BU01600405</t>
  </si>
  <si>
    <t>BU01600406</t>
  </si>
  <si>
    <t>BU01600407</t>
  </si>
  <si>
    <t>BU01600501</t>
  </si>
  <si>
    <t>BU01600502</t>
  </si>
  <si>
    <t>BU01600503</t>
  </si>
  <si>
    <t>BU01600601</t>
  </si>
  <si>
    <t>BU01600701</t>
  </si>
  <si>
    <t>BU01600801</t>
  </si>
  <si>
    <t>BU01600802</t>
  </si>
  <si>
    <t>BU01600803</t>
  </si>
  <si>
    <t>BU01600804</t>
  </si>
  <si>
    <t>BU01600805</t>
  </si>
  <si>
    <t>BU01600901</t>
  </si>
  <si>
    <t>BU01600902</t>
  </si>
  <si>
    <t>BU01600903</t>
  </si>
  <si>
    <t>BU01600904</t>
  </si>
  <si>
    <t>BU01600905</t>
  </si>
  <si>
    <t>BU01600906</t>
  </si>
  <si>
    <t>BU01600907</t>
  </si>
  <si>
    <t>BU01600908</t>
  </si>
  <si>
    <t>BU01600909</t>
  </si>
  <si>
    <t>BU01601001</t>
  </si>
  <si>
    <t>BU01601101</t>
  </si>
  <si>
    <t>BU01601201</t>
  </si>
  <si>
    <t>BU01601202</t>
  </si>
  <si>
    <t>BU01601301</t>
  </si>
  <si>
    <t>BU01601401</t>
  </si>
  <si>
    <t>BU01601501</t>
  </si>
  <si>
    <t>BU01601601</t>
  </si>
  <si>
    <t>BU01601701</t>
  </si>
  <si>
    <t>BU01601702</t>
  </si>
  <si>
    <t>BU01601801</t>
  </si>
  <si>
    <t>BU01601901</t>
  </si>
  <si>
    <t>BU01601902</t>
  </si>
  <si>
    <t>BU01601903</t>
  </si>
  <si>
    <t>BU01601904</t>
  </si>
  <si>
    <t>BU01602001</t>
  </si>
  <si>
    <t>BU01602002</t>
  </si>
  <si>
    <t>BU01602101</t>
  </si>
  <si>
    <t>BU01602201</t>
  </si>
  <si>
    <t>BU01602301</t>
  </si>
  <si>
    <t>BU01602401</t>
  </si>
  <si>
    <t>BU01602402</t>
  </si>
  <si>
    <t>BU01602501</t>
  </si>
  <si>
    <t>BU01602502</t>
  </si>
  <si>
    <t>BU01602601</t>
  </si>
  <si>
    <t>BU01602602</t>
  </si>
  <si>
    <t>BU01602603</t>
  </si>
  <si>
    <t>BU01602604</t>
  </si>
  <si>
    <t>BU01602701</t>
  </si>
  <si>
    <t>BU01602801</t>
  </si>
  <si>
    <t>BU01602802</t>
  </si>
  <si>
    <t>BU01602803</t>
  </si>
  <si>
    <t>BU01602804</t>
  </si>
  <si>
    <t>BU01602805</t>
  </si>
  <si>
    <t>BU01602806</t>
  </si>
  <si>
    <t>BU01602807</t>
  </si>
  <si>
    <t>BU01602808</t>
  </si>
  <si>
    <t>BU01602809</t>
  </si>
  <si>
    <t>BU01602901</t>
  </si>
  <si>
    <t>BU01602902</t>
  </si>
  <si>
    <t>BU01630101</t>
  </si>
  <si>
    <t>BU01630102</t>
  </si>
  <si>
    <t>De Höfte</t>
  </si>
  <si>
    <t>BU01630103</t>
  </si>
  <si>
    <t>BU01630104</t>
  </si>
  <si>
    <t>BU01630105</t>
  </si>
  <si>
    <t>BU01630106</t>
  </si>
  <si>
    <t>BU01630201</t>
  </si>
  <si>
    <t>BU01630202</t>
  </si>
  <si>
    <t>BU01630203</t>
  </si>
  <si>
    <t>BU01630301</t>
  </si>
  <si>
    <t>BU01630302</t>
  </si>
  <si>
    <t>BU01630303</t>
  </si>
  <si>
    <t>BU01630304</t>
  </si>
  <si>
    <t>BU01630401</t>
  </si>
  <si>
    <t>BU01630402</t>
  </si>
  <si>
    <t>BU01630403</t>
  </si>
  <si>
    <t>BU01630404</t>
  </si>
  <si>
    <t>BU01630405</t>
  </si>
  <si>
    <t>BU01630406</t>
  </si>
  <si>
    <t>BU01630407</t>
  </si>
  <si>
    <t>BU01630408</t>
  </si>
  <si>
    <t>BU01630501</t>
  </si>
  <si>
    <t>BU01630503</t>
  </si>
  <si>
    <t>BU01630504</t>
  </si>
  <si>
    <t>BU01630505</t>
  </si>
  <si>
    <t>BU01630506</t>
  </si>
  <si>
    <t>BU01630507</t>
  </si>
  <si>
    <t>BU01630508</t>
  </si>
  <si>
    <t>BU01630509</t>
  </si>
  <si>
    <t>Daarlerveen</t>
  </si>
  <si>
    <t>BU01630510</t>
  </si>
  <si>
    <t>BU01630601</t>
  </si>
  <si>
    <t>BU01630602</t>
  </si>
  <si>
    <t>BU01630603</t>
  </si>
  <si>
    <t>BU01630604</t>
  </si>
  <si>
    <t>BU01630605</t>
  </si>
  <si>
    <t>BU01630606</t>
  </si>
  <si>
    <t>BU01630700</t>
  </si>
  <si>
    <t>BU01630800</t>
  </si>
  <si>
    <t>BU01630900</t>
  </si>
  <si>
    <t>BU01640000</t>
  </si>
  <si>
    <t>BU01640001</t>
  </si>
  <si>
    <t>BU01640002</t>
  </si>
  <si>
    <t>BU01640100</t>
  </si>
  <si>
    <t>BU01640101</t>
  </si>
  <si>
    <t>BU01640102</t>
  </si>
  <si>
    <t>BU01640103</t>
  </si>
  <si>
    <t>BU01640200</t>
  </si>
  <si>
    <t>BU01640201</t>
  </si>
  <si>
    <t>BU01640202</t>
  </si>
  <si>
    <t>BU01640203</t>
  </si>
  <si>
    <t>BU01640204</t>
  </si>
  <si>
    <t>BU01640300</t>
  </si>
  <si>
    <t>BU01640301</t>
  </si>
  <si>
    <t>BU01640302</t>
  </si>
  <si>
    <t>BU01640303</t>
  </si>
  <si>
    <t>BU01640304</t>
  </si>
  <si>
    <t>BU01640305</t>
  </si>
  <si>
    <t>BU01640306</t>
  </si>
  <si>
    <t>BU01640307</t>
  </si>
  <si>
    <t>BU01640308</t>
  </si>
  <si>
    <t>BU01640309</t>
  </si>
  <si>
    <t>BU01640400</t>
  </si>
  <si>
    <t>BU01640401</t>
  </si>
  <si>
    <t>BU01640402</t>
  </si>
  <si>
    <t>BU01640403</t>
  </si>
  <si>
    <t>BU01640500</t>
  </si>
  <si>
    <t>BU01640501</t>
  </si>
  <si>
    <t>BU01640502</t>
  </si>
  <si>
    <t>BU01640503</t>
  </si>
  <si>
    <t>BU01640504</t>
  </si>
  <si>
    <t>BU01640505</t>
  </si>
  <si>
    <t>BU01640506</t>
  </si>
  <si>
    <t>BU01640600</t>
  </si>
  <si>
    <t>BU01640601</t>
  </si>
  <si>
    <t>BU01640602</t>
  </si>
  <si>
    <t>BU01640603</t>
  </si>
  <si>
    <t>BU01640604</t>
  </si>
  <si>
    <t>BU01640605</t>
  </si>
  <si>
    <t>BU01640606</t>
  </si>
  <si>
    <t>BU01640700</t>
  </si>
  <si>
    <t>BU01640701</t>
  </si>
  <si>
    <t>BU01640702</t>
  </si>
  <si>
    <t>BU01640703</t>
  </si>
  <si>
    <t>BU01640704</t>
  </si>
  <si>
    <t>BU01640705</t>
  </si>
  <si>
    <t>BU01640706</t>
  </si>
  <si>
    <t>BU01640800</t>
  </si>
  <si>
    <t>BU01640801</t>
  </si>
  <si>
    <t>BU01640802</t>
  </si>
  <si>
    <t>BU01640803</t>
  </si>
  <si>
    <t>BU01640804</t>
  </si>
  <si>
    <t>BU01640805</t>
  </si>
  <si>
    <t>BU01640900</t>
  </si>
  <si>
    <t>BU01640901</t>
  </si>
  <si>
    <t>BU01640902</t>
  </si>
  <si>
    <t>BU01640903</t>
  </si>
  <si>
    <t>BU01640904</t>
  </si>
  <si>
    <t>BU01640905</t>
  </si>
  <si>
    <t>BU01640906</t>
  </si>
  <si>
    <t>BU01640907</t>
  </si>
  <si>
    <t>BU01640909</t>
  </si>
  <si>
    <t>BU01660000</t>
  </si>
  <si>
    <t>BU01660001</t>
  </si>
  <si>
    <t>BU01660002</t>
  </si>
  <si>
    <t>BU01660003</t>
  </si>
  <si>
    <t>Hanzewijk/Greente</t>
  </si>
  <si>
    <t>BU01660004</t>
  </si>
  <si>
    <t>BU01660005</t>
  </si>
  <si>
    <t>BU01660006</t>
  </si>
  <si>
    <t>BU01660007</t>
  </si>
  <si>
    <t>BU01660008</t>
  </si>
  <si>
    <t>BU01660009</t>
  </si>
  <si>
    <t>BU01660010</t>
  </si>
  <si>
    <t>BU01660011</t>
  </si>
  <si>
    <t>BU01660012</t>
  </si>
  <si>
    <t>BU01660013</t>
  </si>
  <si>
    <t>BU01660015</t>
  </si>
  <si>
    <t>BU01660016</t>
  </si>
  <si>
    <t>BU01660017</t>
  </si>
  <si>
    <t>BU01660018</t>
  </si>
  <si>
    <t>BU01660019</t>
  </si>
  <si>
    <t>Reeve</t>
  </si>
  <si>
    <t>BU01660225</t>
  </si>
  <si>
    <t>BU01660300</t>
  </si>
  <si>
    <t>Centrum IJsselmuiden</t>
  </si>
  <si>
    <t>BU01660301</t>
  </si>
  <si>
    <t>Losse Landen</t>
  </si>
  <si>
    <t>BU01660302</t>
  </si>
  <si>
    <t>BU01660303</t>
  </si>
  <si>
    <t>BU01660304</t>
  </si>
  <si>
    <t>BU01660305</t>
  </si>
  <si>
    <t>BU01660306</t>
  </si>
  <si>
    <t>BU01660307</t>
  </si>
  <si>
    <t>BU01660400</t>
  </si>
  <si>
    <t>BU01660401</t>
  </si>
  <si>
    <t>Zalkerbroek</t>
  </si>
  <si>
    <t>BU01660500</t>
  </si>
  <si>
    <t>BU01660501</t>
  </si>
  <si>
    <t>Buitengebied Wilsum</t>
  </si>
  <si>
    <t>BU01660600</t>
  </si>
  <si>
    <t>BU01660700</t>
  </si>
  <si>
    <t>s-Heerenbroek</t>
  </si>
  <si>
    <t>BU01660800</t>
  </si>
  <si>
    <t>BU01660900</t>
  </si>
  <si>
    <t>Polder Mastenbroek</t>
  </si>
  <si>
    <t>BU01680001</t>
  </si>
  <si>
    <t>BU01680002</t>
  </si>
  <si>
    <t>BU01680003</t>
  </si>
  <si>
    <t>BU01680009</t>
  </si>
  <si>
    <t>BU01680101</t>
  </si>
  <si>
    <t>BU01680102</t>
  </si>
  <si>
    <t>BU01680109</t>
  </si>
  <si>
    <t>BU01680201</t>
  </si>
  <si>
    <t>BU01680209</t>
  </si>
  <si>
    <t>BU01680301</t>
  </si>
  <si>
    <t>BU01680309</t>
  </si>
  <si>
    <t>BU01680401</t>
  </si>
  <si>
    <t>BU01680409</t>
  </si>
  <si>
    <t>BU01710101</t>
  </si>
  <si>
    <t>BU01710102</t>
  </si>
  <si>
    <t>BU01710103</t>
  </si>
  <si>
    <t>BU01710104</t>
  </si>
  <si>
    <t>BU01710105</t>
  </si>
  <si>
    <t>BU01710106</t>
  </si>
  <si>
    <t>BU01710107</t>
  </si>
  <si>
    <t>BU01710108</t>
  </si>
  <si>
    <t>BU01710109</t>
  </si>
  <si>
    <t>BU01710110</t>
  </si>
  <si>
    <t>BU01710111</t>
  </si>
  <si>
    <t>BU01710112</t>
  </si>
  <si>
    <t>BU01710113</t>
  </si>
  <si>
    <t>BU01710114</t>
  </si>
  <si>
    <t>BU01710115</t>
  </si>
  <si>
    <t>BU01710116</t>
  </si>
  <si>
    <t>BU01710117</t>
  </si>
  <si>
    <t>BU01710118</t>
  </si>
  <si>
    <t>BU01710219</t>
  </si>
  <si>
    <t>BU01710220</t>
  </si>
  <si>
    <t>BU01710221</t>
  </si>
  <si>
    <t>BU01710322</t>
  </si>
  <si>
    <t>BU01710323</t>
  </si>
  <si>
    <t>BU01710424</t>
  </si>
  <si>
    <t>BU01710425</t>
  </si>
  <si>
    <t>BU01710426</t>
  </si>
  <si>
    <t>BU01710527</t>
  </si>
  <si>
    <t>BU01710528</t>
  </si>
  <si>
    <t>BU01710529</t>
  </si>
  <si>
    <t>BU01710530</t>
  </si>
  <si>
    <t>BU01710631</t>
  </si>
  <si>
    <t>BU01710632</t>
  </si>
  <si>
    <t>BU01710633</t>
  </si>
  <si>
    <t>BU01710734</t>
  </si>
  <si>
    <t>BU01710735</t>
  </si>
  <si>
    <t>BU01710736</t>
  </si>
  <si>
    <t>BU01710837</t>
  </si>
  <si>
    <t>BU01710838</t>
  </si>
  <si>
    <t>BU01710839</t>
  </si>
  <si>
    <t>BU01710941</t>
  </si>
  <si>
    <t>BU01710942</t>
  </si>
  <si>
    <t>BU01710943</t>
  </si>
  <si>
    <t>BU01711045</t>
  </si>
  <si>
    <t>BU01711046</t>
  </si>
  <si>
    <t>BU01711047</t>
  </si>
  <si>
    <t>BU01711149</t>
  </si>
  <si>
    <t>BU01711150</t>
  </si>
  <si>
    <t>BU01711151</t>
  </si>
  <si>
    <t>BU01711252</t>
  </si>
  <si>
    <t>BU01730100</t>
  </si>
  <si>
    <t>BU01730200</t>
  </si>
  <si>
    <t>BU01730300</t>
  </si>
  <si>
    <t>BU01730400</t>
  </si>
  <si>
    <t>BU01730500</t>
  </si>
  <si>
    <t>BU01730600</t>
  </si>
  <si>
    <t>BU01730700</t>
  </si>
  <si>
    <t>BU01730800</t>
  </si>
  <si>
    <t>BU01730900</t>
  </si>
  <si>
    <t>BU01731000</t>
  </si>
  <si>
    <t>BU01731100</t>
  </si>
  <si>
    <t>BU01731200</t>
  </si>
  <si>
    <t>BU01731300</t>
  </si>
  <si>
    <t>BU01731400</t>
  </si>
  <si>
    <t>BU01750101</t>
  </si>
  <si>
    <t>BU01750102</t>
  </si>
  <si>
    <t>BU01750103</t>
  </si>
  <si>
    <t>BU01750104</t>
  </si>
  <si>
    <t>BU01750105</t>
  </si>
  <si>
    <t>BU01750106</t>
  </si>
  <si>
    <t>BU01750107</t>
  </si>
  <si>
    <t>BU01750108</t>
  </si>
  <si>
    <t>BU01750109</t>
  </si>
  <si>
    <t>BU01750110</t>
  </si>
  <si>
    <t>BU01750111</t>
  </si>
  <si>
    <t>BU01750112</t>
  </si>
  <si>
    <t>BU01750113</t>
  </si>
  <si>
    <t>BU01750114</t>
  </si>
  <si>
    <t>BU01750115</t>
  </si>
  <si>
    <t>BU01750116</t>
  </si>
  <si>
    <t>BU01750117</t>
  </si>
  <si>
    <t>BU01750118</t>
  </si>
  <si>
    <t>BU01750119</t>
  </si>
  <si>
    <t>BU01750120</t>
  </si>
  <si>
    <t>BU01750121</t>
  </si>
  <si>
    <t>BU01750122</t>
  </si>
  <si>
    <t>BU01750123</t>
  </si>
  <si>
    <t>BU01750124</t>
  </si>
  <si>
    <t>BU01750125</t>
  </si>
  <si>
    <t>BU01750126</t>
  </si>
  <si>
    <t>BU01750201</t>
  </si>
  <si>
    <t>BU01750202</t>
  </si>
  <si>
    <t>BU01750301</t>
  </si>
  <si>
    <t>BU01750401</t>
  </si>
  <si>
    <t>BU01750402</t>
  </si>
  <si>
    <t>BU01750403</t>
  </si>
  <si>
    <t>BU01750501</t>
  </si>
  <si>
    <t>BU01750601</t>
  </si>
  <si>
    <t>BU01750701</t>
  </si>
  <si>
    <t>BU01750702</t>
  </si>
  <si>
    <t>BU01750703</t>
  </si>
  <si>
    <t>BU01750801</t>
  </si>
  <si>
    <t>BU01750802</t>
  </si>
  <si>
    <t>BU01750901</t>
  </si>
  <si>
    <t>BU01750902</t>
  </si>
  <si>
    <t>BU01751001</t>
  </si>
  <si>
    <t>BU01751002</t>
  </si>
  <si>
    <t>BU01751101</t>
  </si>
  <si>
    <t>BU01751102</t>
  </si>
  <si>
    <t>BU01751103</t>
  </si>
  <si>
    <t>BU01770101</t>
  </si>
  <si>
    <t>BU01770102</t>
  </si>
  <si>
    <t>BU01770103</t>
  </si>
  <si>
    <t>BU01770104</t>
  </si>
  <si>
    <t>BU01770105</t>
  </si>
  <si>
    <t>BU01770106</t>
  </si>
  <si>
    <t>BU01770107</t>
  </si>
  <si>
    <t>BU01770108</t>
  </si>
  <si>
    <t>BU01770109</t>
  </si>
  <si>
    <t>BU01770110</t>
  </si>
  <si>
    <t>BU01770111</t>
  </si>
  <si>
    <t>BU01770112</t>
  </si>
  <si>
    <t>BU01770113</t>
  </si>
  <si>
    <t>BU01770114</t>
  </si>
  <si>
    <t>BU01770115</t>
  </si>
  <si>
    <t>BU01770116</t>
  </si>
  <si>
    <t>BU01770117</t>
  </si>
  <si>
    <t>BU01770119</t>
  </si>
  <si>
    <t>BU01770201</t>
  </si>
  <si>
    <t>BU01770209</t>
  </si>
  <si>
    <t>BU01770301</t>
  </si>
  <si>
    <t>BU01770309</t>
  </si>
  <si>
    <t>BU01770401</t>
  </si>
  <si>
    <t>BU01770409</t>
  </si>
  <si>
    <t>BU01770501</t>
  </si>
  <si>
    <t>BU01770509</t>
  </si>
  <si>
    <t>BU01770601</t>
  </si>
  <si>
    <t>BU01770609</t>
  </si>
  <si>
    <t>BU01770701</t>
  </si>
  <si>
    <t>BU01770702</t>
  </si>
  <si>
    <t>BU01770703</t>
  </si>
  <si>
    <t>BU01770704</t>
  </si>
  <si>
    <t>BU01770705</t>
  </si>
  <si>
    <t>BU01770709</t>
  </si>
  <si>
    <t>BU01770801</t>
  </si>
  <si>
    <t>BU01770809</t>
  </si>
  <si>
    <t>BU01770901</t>
  </si>
  <si>
    <t>BU01770909</t>
  </si>
  <si>
    <t>BU01800000</t>
  </si>
  <si>
    <t>BU01800001</t>
  </si>
  <si>
    <t>BU01800002</t>
  </si>
  <si>
    <t>BU01800003</t>
  </si>
  <si>
    <t>BU01800004</t>
  </si>
  <si>
    <t>BU01800005</t>
  </si>
  <si>
    <t>BU01800006</t>
  </si>
  <si>
    <t>BU01800007</t>
  </si>
  <si>
    <t>BU01800100</t>
  </si>
  <si>
    <t>BU01800101</t>
  </si>
  <si>
    <t>BU01800102</t>
  </si>
  <si>
    <t>BU01800206</t>
  </si>
  <si>
    <t>BU01800207</t>
  </si>
  <si>
    <t>BU01800208</t>
  </si>
  <si>
    <t>BU01800209</t>
  </si>
  <si>
    <t>BU01800305</t>
  </si>
  <si>
    <t>BU01800306</t>
  </si>
  <si>
    <t>BU01800307</t>
  </si>
  <si>
    <t>BU01800308</t>
  </si>
  <si>
    <t>BU01800309</t>
  </si>
  <si>
    <t>BU01800400</t>
  </si>
  <si>
    <t>BU01800409</t>
  </si>
  <si>
    <t>BU01800509</t>
  </si>
  <si>
    <t>BU01800609</t>
  </si>
  <si>
    <t>BU01800709</t>
  </si>
  <si>
    <t>BU01830000</t>
  </si>
  <si>
    <t>BU01830008</t>
  </si>
  <si>
    <t>BU01830009</t>
  </si>
  <si>
    <t>BU01830100</t>
  </si>
  <si>
    <t>BU01830109</t>
  </si>
  <si>
    <t>BU01830200</t>
  </si>
  <si>
    <t>BU01830201</t>
  </si>
  <si>
    <t>BU01830209</t>
  </si>
  <si>
    <t>BU01830300</t>
  </si>
  <si>
    <t>BU01830309</t>
  </si>
  <si>
    <t>BU01830400</t>
  </si>
  <si>
    <t>BU01830409</t>
  </si>
  <si>
    <t>BU01830500</t>
  </si>
  <si>
    <t>BU01830507</t>
  </si>
  <si>
    <t>BU01830508</t>
  </si>
  <si>
    <t>BU01830509</t>
  </si>
  <si>
    <t>BU01830600</t>
  </si>
  <si>
    <t>BU01830608</t>
  </si>
  <si>
    <t>BU01830609</t>
  </si>
  <si>
    <t>BU01830700</t>
  </si>
  <si>
    <t>BU01830709</t>
  </si>
  <si>
    <t>BU01840000</t>
  </si>
  <si>
    <t>BU01840002</t>
  </si>
  <si>
    <t>BU01840003</t>
  </si>
  <si>
    <t>BU01840004</t>
  </si>
  <si>
    <t>BU01840006</t>
  </si>
  <si>
    <t>BU01840007</t>
  </si>
  <si>
    <t>BU01840008</t>
  </si>
  <si>
    <t>BU01840009</t>
  </si>
  <si>
    <t>BU01840010</t>
  </si>
  <si>
    <t>BU01840011</t>
  </si>
  <si>
    <t>BU01840015</t>
  </si>
  <si>
    <t>BU01890000</t>
  </si>
  <si>
    <t>BU01890001</t>
  </si>
  <si>
    <t>BU01890002</t>
  </si>
  <si>
    <t>BU01890003</t>
  </si>
  <si>
    <t>BU01890004</t>
  </si>
  <si>
    <t>BU01890005</t>
  </si>
  <si>
    <t>BU01890006</t>
  </si>
  <si>
    <t>BU01890007</t>
  </si>
  <si>
    <t>BU01890008</t>
  </si>
  <si>
    <t>BU01890105</t>
  </si>
  <si>
    <t>BU01890106</t>
  </si>
  <si>
    <t>BU01890107</t>
  </si>
  <si>
    <t>BU01890108</t>
  </si>
  <si>
    <t>BU01890109</t>
  </si>
  <si>
    <t>BU01890200</t>
  </si>
  <si>
    <t>BU01890209</t>
  </si>
  <si>
    <t>BU01890300</t>
  </si>
  <si>
    <t>BU01890301</t>
  </si>
  <si>
    <t>BU01890302</t>
  </si>
  <si>
    <t>BU01890303</t>
  </si>
  <si>
    <t>BU01890405</t>
  </si>
  <si>
    <t>BU01890406</t>
  </si>
  <si>
    <t>BU01890407</t>
  </si>
  <si>
    <t>BU01890408</t>
  </si>
  <si>
    <t>BU01890409</t>
  </si>
  <si>
    <t>BU01890507</t>
  </si>
  <si>
    <t>BU01890508</t>
  </si>
  <si>
    <t>BU01890509</t>
  </si>
  <si>
    <t>BU01931000</t>
  </si>
  <si>
    <t>BU01931010</t>
  </si>
  <si>
    <t>BU01931020</t>
  </si>
  <si>
    <t>BU01931100</t>
  </si>
  <si>
    <t>BU01931110</t>
  </si>
  <si>
    <t>BU01931120</t>
  </si>
  <si>
    <t>BU01931130</t>
  </si>
  <si>
    <t>BU01931140</t>
  </si>
  <si>
    <t>BU01931150</t>
  </si>
  <si>
    <t>BU01931160</t>
  </si>
  <si>
    <t>BU01931170</t>
  </si>
  <si>
    <t>BU01931180</t>
  </si>
  <si>
    <t>BU01931200</t>
  </si>
  <si>
    <t>BU01931210</t>
  </si>
  <si>
    <t>BU01931300</t>
  </si>
  <si>
    <t>BU01931310</t>
  </si>
  <si>
    <t>BU01931320</t>
  </si>
  <si>
    <t>BU01931330</t>
  </si>
  <si>
    <t>BU01931340</t>
  </si>
  <si>
    <t>BU01931350</t>
  </si>
  <si>
    <t>BU01931360</t>
  </si>
  <si>
    <t>BU01931400</t>
  </si>
  <si>
    <t>BU01931410</t>
  </si>
  <si>
    <t>BU01932000</t>
  </si>
  <si>
    <t>BU01932010</t>
  </si>
  <si>
    <t>BU01932020</t>
  </si>
  <si>
    <t>BU01932100</t>
  </si>
  <si>
    <t>BU01932110</t>
  </si>
  <si>
    <t>BU01932120</t>
  </si>
  <si>
    <t>BU01932130</t>
  </si>
  <si>
    <t>BU01932140</t>
  </si>
  <si>
    <t>BU01932200</t>
  </si>
  <si>
    <t>BU01932210</t>
  </si>
  <si>
    <t>BU01932220</t>
  </si>
  <si>
    <t>BU01932230</t>
  </si>
  <si>
    <t>BU01932240</t>
  </si>
  <si>
    <t>BU01932250</t>
  </si>
  <si>
    <t>BU01932260</t>
  </si>
  <si>
    <t>BU01932270</t>
  </si>
  <si>
    <t>BU01932280</t>
  </si>
  <si>
    <t>BU01933000</t>
  </si>
  <si>
    <t>BU01933010</t>
  </si>
  <si>
    <t>BU01933020</t>
  </si>
  <si>
    <t>BU01933030</t>
  </si>
  <si>
    <t>BU01933100</t>
  </si>
  <si>
    <t>BU01933110</t>
  </si>
  <si>
    <t>BU01933120</t>
  </si>
  <si>
    <t>BU01933130</t>
  </si>
  <si>
    <t>BU01933200</t>
  </si>
  <si>
    <t>BU01933210</t>
  </si>
  <si>
    <t>BU01933220</t>
  </si>
  <si>
    <t>BU01934000</t>
  </si>
  <si>
    <t>BU01934010</t>
  </si>
  <si>
    <t>BU01934020</t>
  </si>
  <si>
    <t>BU01934030</t>
  </si>
  <si>
    <t>BU01934040</t>
  </si>
  <si>
    <t>BU01934050</t>
  </si>
  <si>
    <t>BU01934100</t>
  </si>
  <si>
    <t>BU01934110</t>
  </si>
  <si>
    <t>BU01934120</t>
  </si>
  <si>
    <t>BU01935000</t>
  </si>
  <si>
    <t>BU01935010</t>
  </si>
  <si>
    <t>BU01935020</t>
  </si>
  <si>
    <t>BU01935030</t>
  </si>
  <si>
    <t>BU01935040</t>
  </si>
  <si>
    <t>BU01935050</t>
  </si>
  <si>
    <t>BU01935060</t>
  </si>
  <si>
    <t>BU01935070</t>
  </si>
  <si>
    <t>BU01935080</t>
  </si>
  <si>
    <t>BU01935100</t>
  </si>
  <si>
    <t>BU01935110</t>
  </si>
  <si>
    <t>BU01935120</t>
  </si>
  <si>
    <t>BU01935130</t>
  </si>
  <si>
    <t>BU01935140</t>
  </si>
  <si>
    <t>BU01935150</t>
  </si>
  <si>
    <t>BU01935160</t>
  </si>
  <si>
    <t>BU01935200</t>
  </si>
  <si>
    <t>BU01935210</t>
  </si>
  <si>
    <t>BU01970101</t>
  </si>
  <si>
    <t>BU01970102</t>
  </si>
  <si>
    <t>BU01970103</t>
  </si>
  <si>
    <t>BU01970104</t>
  </si>
  <si>
    <t>BU01970105</t>
  </si>
  <si>
    <t>BU01970106</t>
  </si>
  <si>
    <t>BU01970107</t>
  </si>
  <si>
    <t>BU01970108</t>
  </si>
  <si>
    <t>BU01970109</t>
  </si>
  <si>
    <t>BU01970110</t>
  </si>
  <si>
    <t>BU01970111</t>
  </si>
  <si>
    <t>BU01970112</t>
  </si>
  <si>
    <t>BU01970201</t>
  </si>
  <si>
    <t>BU01970202</t>
  </si>
  <si>
    <t>BU01970203</t>
  </si>
  <si>
    <t>BU01970204</t>
  </si>
  <si>
    <t>BU01970301</t>
  </si>
  <si>
    <t>BU01970302</t>
  </si>
  <si>
    <t>BU01970303</t>
  </si>
  <si>
    <t>BU01970304</t>
  </si>
  <si>
    <t>BU01970305</t>
  </si>
  <si>
    <t>BU01970306</t>
  </si>
  <si>
    <t>BU01970307</t>
  </si>
  <si>
    <t>BU01970400</t>
  </si>
  <si>
    <t>BU01970401</t>
  </si>
  <si>
    <t>BU01970402</t>
  </si>
  <si>
    <t>BU01970403</t>
  </si>
  <si>
    <t>BU01970408</t>
  </si>
  <si>
    <t>BU01970409</t>
  </si>
  <si>
    <t>BU02000101</t>
  </si>
  <si>
    <t>BU02000102</t>
  </si>
  <si>
    <t>BU02000201</t>
  </si>
  <si>
    <t>BU02000202</t>
  </si>
  <si>
    <t>BU02000203</t>
  </si>
  <si>
    <t>BU02000204</t>
  </si>
  <si>
    <t>BU02000205</t>
  </si>
  <si>
    <t>BU02000206</t>
  </si>
  <si>
    <t>BU02000207</t>
  </si>
  <si>
    <t>BU02000301</t>
  </si>
  <si>
    <t>BU02000302</t>
  </si>
  <si>
    <t>BU02000303</t>
  </si>
  <si>
    <t>BU02000304</t>
  </si>
  <si>
    <t>BU02000305</t>
  </si>
  <si>
    <t>BU02000306</t>
  </si>
  <si>
    <t>BU02000307</t>
  </si>
  <si>
    <t>BU02000308</t>
  </si>
  <si>
    <t>BU02000309</t>
  </si>
  <si>
    <t>BU02000310</t>
  </si>
  <si>
    <t>BU02000311</t>
  </si>
  <si>
    <t>BU02000401</t>
  </si>
  <si>
    <t>BU02000402</t>
  </si>
  <si>
    <t>BU02000403</t>
  </si>
  <si>
    <t>BU02000404</t>
  </si>
  <si>
    <t>BU02000405</t>
  </si>
  <si>
    <t>BU02000406</t>
  </si>
  <si>
    <t>BU02000407</t>
  </si>
  <si>
    <t>BU02000408</t>
  </si>
  <si>
    <t>BU02000409</t>
  </si>
  <si>
    <t>BU02000501</t>
  </si>
  <si>
    <t>BU02000502</t>
  </si>
  <si>
    <t>BU02000503</t>
  </si>
  <si>
    <t>BU02000504</t>
  </si>
  <si>
    <t>BU02000505</t>
  </si>
  <si>
    <t>BU02000506</t>
  </si>
  <si>
    <t>BU02000507</t>
  </si>
  <si>
    <t>BU02000508</t>
  </si>
  <si>
    <t>BU02000601</t>
  </si>
  <si>
    <t>BU02000602</t>
  </si>
  <si>
    <t>BU02000603</t>
  </si>
  <si>
    <t>BU02000604</t>
  </si>
  <si>
    <t>BU02000605</t>
  </si>
  <si>
    <t>BU02000606</t>
  </si>
  <si>
    <t>BU02000607</t>
  </si>
  <si>
    <t>BU02000608</t>
  </si>
  <si>
    <t>BU02000701</t>
  </si>
  <si>
    <t>BU02000702</t>
  </si>
  <si>
    <t>BU02000703</t>
  </si>
  <si>
    <t>BU02000704</t>
  </si>
  <si>
    <t>BU02000705</t>
  </si>
  <si>
    <t>BU02000706</t>
  </si>
  <si>
    <t>Bedrijvenpark Apeldoorn-Noord</t>
  </si>
  <si>
    <t>BU02000707</t>
  </si>
  <si>
    <t>BU02000708</t>
  </si>
  <si>
    <t>BU02000709</t>
  </si>
  <si>
    <t>BU02000801</t>
  </si>
  <si>
    <t>BU02000802</t>
  </si>
  <si>
    <t>BU02000803</t>
  </si>
  <si>
    <t>BU02000804</t>
  </si>
  <si>
    <t>BU02000805</t>
  </si>
  <si>
    <t>BU02000806</t>
  </si>
  <si>
    <t>BU02000807</t>
  </si>
  <si>
    <t>BU02000808</t>
  </si>
  <si>
    <t>BU02000809</t>
  </si>
  <si>
    <t>BU02001001</t>
  </si>
  <si>
    <t>BU02001002</t>
  </si>
  <si>
    <t>Agrarischgebied Uddel</t>
  </si>
  <si>
    <t>BU02001003</t>
  </si>
  <si>
    <t>BU02001004</t>
  </si>
  <si>
    <t>BU02001101</t>
  </si>
  <si>
    <t>BU02001102</t>
  </si>
  <si>
    <t>BU02001103</t>
  </si>
  <si>
    <t>BU02001104</t>
  </si>
  <si>
    <t>BU02001201</t>
  </si>
  <si>
    <t>BU02001202</t>
  </si>
  <si>
    <t>BU02001203</t>
  </si>
  <si>
    <t>BU02001204</t>
  </si>
  <si>
    <t>BU02001301</t>
  </si>
  <si>
    <t>BU02001302</t>
  </si>
  <si>
    <t>BU02001303</t>
  </si>
  <si>
    <t>BU02001401</t>
  </si>
  <si>
    <t>BU02001402</t>
  </si>
  <si>
    <t>BU02001403</t>
  </si>
  <si>
    <t>Agrarischgebied Beekbergen</t>
  </si>
  <si>
    <t>BU02001404</t>
  </si>
  <si>
    <t>BU02001501</t>
  </si>
  <si>
    <t>BU02001502</t>
  </si>
  <si>
    <t>Agrarischgebied Lieren-Oosterhuizen</t>
  </si>
  <si>
    <t>BU02001503</t>
  </si>
  <si>
    <t>BU02001601</t>
  </si>
  <si>
    <t>BU02001602</t>
  </si>
  <si>
    <t>BU02001603</t>
  </si>
  <si>
    <t>BU02001604</t>
  </si>
  <si>
    <t>BU02001701</t>
  </si>
  <si>
    <t>BU02001702</t>
  </si>
  <si>
    <t>BU02001703</t>
  </si>
  <si>
    <t>BU02001704</t>
  </si>
  <si>
    <t>Agrarischgebied Wiesel</t>
  </si>
  <si>
    <t>BU02001705</t>
  </si>
  <si>
    <t>Agrarischgebied Wenum</t>
  </si>
  <si>
    <t>BU02001706</t>
  </si>
  <si>
    <t>Agrarischgebied Beemte Broekland</t>
  </si>
  <si>
    <t>BU02020100</t>
  </si>
  <si>
    <t>BU02020101</t>
  </si>
  <si>
    <t>BU02020102</t>
  </si>
  <si>
    <t>BU02020103</t>
  </si>
  <si>
    <t>BU02020104</t>
  </si>
  <si>
    <t>BU02020170</t>
  </si>
  <si>
    <t>BU02020210</t>
  </si>
  <si>
    <t>BU02020211</t>
  </si>
  <si>
    <t>BU02020212</t>
  </si>
  <si>
    <t>BU02020314</t>
  </si>
  <si>
    <t>BU02020320</t>
  </si>
  <si>
    <t>BU02020321</t>
  </si>
  <si>
    <t>BU02020322</t>
  </si>
  <si>
    <t>BU02020338</t>
  </si>
  <si>
    <t>BU02020339</t>
  </si>
  <si>
    <t>BU02020423</t>
  </si>
  <si>
    <t>BU02020424</t>
  </si>
  <si>
    <t>BU02020425</t>
  </si>
  <si>
    <t>BU02020526</t>
  </si>
  <si>
    <t>BU02020527</t>
  </si>
  <si>
    <t>BU02020528</t>
  </si>
  <si>
    <t>BU02020529</t>
  </si>
  <si>
    <t>BU02020630</t>
  </si>
  <si>
    <t>BU02020631</t>
  </si>
  <si>
    <t>BU02020650</t>
  </si>
  <si>
    <t>BU02020732</t>
  </si>
  <si>
    <t>BU02020733</t>
  </si>
  <si>
    <t>BU02020734</t>
  </si>
  <si>
    <t>BU02020735</t>
  </si>
  <si>
    <t>BU02020840</t>
  </si>
  <si>
    <t>BU02020841</t>
  </si>
  <si>
    <t>BU02020842</t>
  </si>
  <si>
    <t>BU02020843</t>
  </si>
  <si>
    <t>BU02020844</t>
  </si>
  <si>
    <t>BU02020845</t>
  </si>
  <si>
    <t>BU02020951</t>
  </si>
  <si>
    <t>BU02020952</t>
  </si>
  <si>
    <t>BU02021053</t>
  </si>
  <si>
    <t>BU02021154</t>
  </si>
  <si>
    <t>BU02021155</t>
  </si>
  <si>
    <t>BU02021159</t>
  </si>
  <si>
    <t>BU02021260</t>
  </si>
  <si>
    <t>BU02021261</t>
  </si>
  <si>
    <t>BU02021262</t>
  </si>
  <si>
    <t>BU02021263</t>
  </si>
  <si>
    <t>BU02021264</t>
  </si>
  <si>
    <t>BU02021269</t>
  </si>
  <si>
    <t>BU02021365</t>
  </si>
  <si>
    <t>BU02021366</t>
  </si>
  <si>
    <t>BU02021367</t>
  </si>
  <si>
    <t>BU02021368</t>
  </si>
  <si>
    <t>BU02021471</t>
  </si>
  <si>
    <t>BU02021473</t>
  </si>
  <si>
    <t>BU02021474</t>
  </si>
  <si>
    <t>BU02021572</t>
  </si>
  <si>
    <t>BU02021579</t>
  </si>
  <si>
    <t>BU02021681</t>
  </si>
  <si>
    <t>BU02021682</t>
  </si>
  <si>
    <t>BU02021780</t>
  </si>
  <si>
    <t>BU02021783</t>
  </si>
  <si>
    <t>BU02021798</t>
  </si>
  <si>
    <t>BU02021815</t>
  </si>
  <si>
    <t>BU02021884</t>
  </si>
  <si>
    <t>BU02021885</t>
  </si>
  <si>
    <t>BU02021886</t>
  </si>
  <si>
    <t>BU02021887</t>
  </si>
  <si>
    <t>BU02021888</t>
  </si>
  <si>
    <t>BU02021989</t>
  </si>
  <si>
    <t>BU02021990</t>
  </si>
  <si>
    <t>BU02021993</t>
  </si>
  <si>
    <t>BU02022092</t>
  </si>
  <si>
    <t>BU02022191</t>
  </si>
  <si>
    <t>BU02022194</t>
  </si>
  <si>
    <t>BU02022197</t>
  </si>
  <si>
    <t>BU02022295</t>
  </si>
  <si>
    <t>BU02022296</t>
  </si>
  <si>
    <t>BU02022316</t>
  </si>
  <si>
    <t>BU02022317</t>
  </si>
  <si>
    <t>BU02022318</t>
  </si>
  <si>
    <t>BU02022319</t>
  </si>
  <si>
    <t>BU02022447</t>
  </si>
  <si>
    <t>BU02022448</t>
  </si>
  <si>
    <t>BU02022449</t>
  </si>
  <si>
    <t>BU02035400</t>
  </si>
  <si>
    <t>BU02035401</t>
  </si>
  <si>
    <t>BU02035402</t>
  </si>
  <si>
    <t>BU02035403</t>
  </si>
  <si>
    <t>BU02035404</t>
  </si>
  <si>
    <t>BU02035405</t>
  </si>
  <si>
    <t>BU02035406</t>
  </si>
  <si>
    <t>BU02035407</t>
  </si>
  <si>
    <t>BU02035408</t>
  </si>
  <si>
    <t>BU02035409</t>
  </si>
  <si>
    <t>BU02035410</t>
  </si>
  <si>
    <t>BU02035411</t>
  </si>
  <si>
    <t>BU02035412</t>
  </si>
  <si>
    <t>BU02035413</t>
  </si>
  <si>
    <t>BU02035414</t>
  </si>
  <si>
    <t>BU02035415</t>
  </si>
  <si>
    <t>BU02035425</t>
  </si>
  <si>
    <t>BU02035426</t>
  </si>
  <si>
    <t>BU02035530</t>
  </si>
  <si>
    <t>BU02035531</t>
  </si>
  <si>
    <t>BU02035532</t>
  </si>
  <si>
    <t>BU02035533</t>
  </si>
  <si>
    <t>BU02035534</t>
  </si>
  <si>
    <t>BU02035535</t>
  </si>
  <si>
    <t>BU02035536</t>
  </si>
  <si>
    <t>BU02035537</t>
  </si>
  <si>
    <t>BU02035538</t>
  </si>
  <si>
    <t>BU02035539</t>
  </si>
  <si>
    <t>BU02035540</t>
  </si>
  <si>
    <t>BU02035541</t>
  </si>
  <si>
    <t>BU02035650</t>
  </si>
  <si>
    <t>BU02035651</t>
  </si>
  <si>
    <t>BU02035652</t>
  </si>
  <si>
    <t>BU02035780</t>
  </si>
  <si>
    <t>BU02035781</t>
  </si>
  <si>
    <t>BU02035875</t>
  </si>
  <si>
    <t>BU02035876</t>
  </si>
  <si>
    <t>BU02035877</t>
  </si>
  <si>
    <t>BU02035960</t>
  </si>
  <si>
    <t>BU02035961</t>
  </si>
  <si>
    <t>BU02036070</t>
  </si>
  <si>
    <t>BU02036071</t>
  </si>
  <si>
    <t>BU02036190</t>
  </si>
  <si>
    <t>BU02036191</t>
  </si>
  <si>
    <t>BU02036265</t>
  </si>
  <si>
    <t>BU02036266</t>
  </si>
  <si>
    <t>BU02036395</t>
  </si>
  <si>
    <t>BU02090100</t>
  </si>
  <si>
    <t>BU02090101</t>
  </si>
  <si>
    <t>BU02090110</t>
  </si>
  <si>
    <t>BU02090111</t>
  </si>
  <si>
    <t>BU02090112</t>
  </si>
  <si>
    <t>BU02090113</t>
  </si>
  <si>
    <t>BU02090114</t>
  </si>
  <si>
    <t>BU02090121</t>
  </si>
  <si>
    <t>BU02090122</t>
  </si>
  <si>
    <t>BU02090123</t>
  </si>
  <si>
    <t>BU02090124</t>
  </si>
  <si>
    <t>BU02090125</t>
  </si>
  <si>
    <t>BU02090126</t>
  </si>
  <si>
    <t>BU02090131</t>
  </si>
  <si>
    <t>BU02090141</t>
  </si>
  <si>
    <t>BU02090142</t>
  </si>
  <si>
    <t>BU02090143</t>
  </si>
  <si>
    <t>BU02090144</t>
  </si>
  <si>
    <t>BU02090145</t>
  </si>
  <si>
    <t>BU02090146</t>
  </si>
  <si>
    <t>BU02090147</t>
  </si>
  <si>
    <t>BU02090151</t>
  </si>
  <si>
    <t>BU02090152</t>
  </si>
  <si>
    <t>BU02090153</t>
  </si>
  <si>
    <t>BU02090154</t>
  </si>
  <si>
    <t>BU02090161</t>
  </si>
  <si>
    <t>BU02090202</t>
  </si>
  <si>
    <t>BU02090203</t>
  </si>
  <si>
    <t>BU02090204</t>
  </si>
  <si>
    <t>BU02090271</t>
  </si>
  <si>
    <t>BU02090272</t>
  </si>
  <si>
    <t>BU02090273</t>
  </si>
  <si>
    <t>BU02090274</t>
  </si>
  <si>
    <t>BU02090275</t>
  </si>
  <si>
    <t>BU02090276</t>
  </si>
  <si>
    <t>BU02090305</t>
  </si>
  <si>
    <t>BU02090306</t>
  </si>
  <si>
    <t>BU02090381</t>
  </si>
  <si>
    <t>BU02090382</t>
  </si>
  <si>
    <t>BU02090383</t>
  </si>
  <si>
    <t>BU02090407</t>
  </si>
  <si>
    <t>BU02090408</t>
  </si>
  <si>
    <t>BU02090409</t>
  </si>
  <si>
    <t>BU02090491</t>
  </si>
  <si>
    <t>BU02130100</t>
  </si>
  <si>
    <t>BU02130101</t>
  </si>
  <si>
    <t>BU02130102</t>
  </si>
  <si>
    <t>BU02130200</t>
  </si>
  <si>
    <t>BU02130300</t>
  </si>
  <si>
    <t>BU02130301</t>
  </si>
  <si>
    <t>BU02130302</t>
  </si>
  <si>
    <t>BU02130303</t>
  </si>
  <si>
    <t>BU02130304</t>
  </si>
  <si>
    <t>BU02130305</t>
  </si>
  <si>
    <t>BU02130306</t>
  </si>
  <si>
    <t>BU02130307</t>
  </si>
  <si>
    <t>BU02130308</t>
  </si>
  <si>
    <t>BU02130309</t>
  </si>
  <si>
    <t>BU02130310</t>
  </si>
  <si>
    <t>BU02130311</t>
  </si>
  <si>
    <t>BU02130312</t>
  </si>
  <si>
    <t>BU02130313</t>
  </si>
  <si>
    <t>BU02130314</t>
  </si>
  <si>
    <t>BU02130315</t>
  </si>
  <si>
    <t>BU02130316</t>
  </si>
  <si>
    <t>BU02130317</t>
  </si>
  <si>
    <t>BU02130400</t>
  </si>
  <si>
    <t>BU02130401</t>
  </si>
  <si>
    <t>BU02130402</t>
  </si>
  <si>
    <t>BU02130500</t>
  </si>
  <si>
    <t>BU02130501</t>
  </si>
  <si>
    <t>BU02130502</t>
  </si>
  <si>
    <t>BU02130600</t>
  </si>
  <si>
    <t>BU02130601</t>
  </si>
  <si>
    <t>BU02130602</t>
  </si>
  <si>
    <t>BU02130603</t>
  </si>
  <si>
    <t>BU02130604</t>
  </si>
  <si>
    <t>BU02130605</t>
  </si>
  <si>
    <t>BU02130606</t>
  </si>
  <si>
    <t>BU02130607</t>
  </si>
  <si>
    <t>BU02130608</t>
  </si>
  <si>
    <t>BU02130609</t>
  </si>
  <si>
    <t>BU02130610</t>
  </si>
  <si>
    <t>BU02140000</t>
  </si>
  <si>
    <t>BU02140001</t>
  </si>
  <si>
    <t>BU02140002</t>
  </si>
  <si>
    <t>BU02140003</t>
  </si>
  <si>
    <t>BU02140004</t>
  </si>
  <si>
    <t>BU02140006</t>
  </si>
  <si>
    <t>BU02140007</t>
  </si>
  <si>
    <t>BU02140008</t>
  </si>
  <si>
    <t>BU02140009</t>
  </si>
  <si>
    <t>BU02140100</t>
  </si>
  <si>
    <t>BU02140101</t>
  </si>
  <si>
    <t>BU02140109</t>
  </si>
  <si>
    <t>BU02140200</t>
  </si>
  <si>
    <t>BU02140201</t>
  </si>
  <si>
    <t>BU02140202</t>
  </si>
  <si>
    <t>BU02140206</t>
  </si>
  <si>
    <t>BU02140207</t>
  </si>
  <si>
    <t>BU02140208</t>
  </si>
  <si>
    <t>BU02140209</t>
  </si>
  <si>
    <t>BU02140300</t>
  </si>
  <si>
    <t>BU02140301</t>
  </si>
  <si>
    <t>BU02140305</t>
  </si>
  <si>
    <t>BU02140306</t>
  </si>
  <si>
    <t>BU02140307</t>
  </si>
  <si>
    <t>BU02140308</t>
  </si>
  <si>
    <t>BU02140400</t>
  </si>
  <si>
    <t>BU02140402</t>
  </si>
  <si>
    <t>BU02140408</t>
  </si>
  <si>
    <t>BU02140409</t>
  </si>
  <si>
    <t>BU02140500</t>
  </si>
  <si>
    <t>BU02140501</t>
  </si>
  <si>
    <t>BU02140502</t>
  </si>
  <si>
    <t>BU02140503</t>
  </si>
  <si>
    <t>BU02140507</t>
  </si>
  <si>
    <t>BU02140508</t>
  </si>
  <si>
    <t>BU02140509</t>
  </si>
  <si>
    <t>BU02140600</t>
  </si>
  <si>
    <t>BU02140608</t>
  </si>
  <si>
    <t>BU02140609</t>
  </si>
  <si>
    <t>BU02160000</t>
  </si>
  <si>
    <t>BU02160001</t>
  </si>
  <si>
    <t>BU02160002</t>
  </si>
  <si>
    <t>Bloemen/Oranjebuurt</t>
  </si>
  <si>
    <t>BU02160003</t>
  </si>
  <si>
    <t>De Hond</t>
  </si>
  <si>
    <t>BU02160004</t>
  </si>
  <si>
    <t>Ter Weijde Componistenbuurt</t>
  </si>
  <si>
    <t>BU02160005</t>
  </si>
  <si>
    <t>Ter Weijde Statenliedenbuurt</t>
  </si>
  <si>
    <t>BU02160006</t>
  </si>
  <si>
    <t>Voorkoop Noord</t>
  </si>
  <si>
    <t>BU02160007</t>
  </si>
  <si>
    <t>Voorkoop Zuid</t>
  </si>
  <si>
    <t>BU02160008</t>
  </si>
  <si>
    <t>BU02160009</t>
  </si>
  <si>
    <t>Lanxmeer</t>
  </si>
  <si>
    <t>BU02160010</t>
  </si>
  <si>
    <t>Buitengebied Redichem</t>
  </si>
  <si>
    <t>BU02160100</t>
  </si>
  <si>
    <t>Achter de Poort</t>
  </si>
  <si>
    <t>BU02160101</t>
  </si>
  <si>
    <t>Goilberdingen Oost</t>
  </si>
  <si>
    <t>BU02160102</t>
  </si>
  <si>
    <t>Goilberdingen West</t>
  </si>
  <si>
    <t>BU02160103</t>
  </si>
  <si>
    <t>Parijsch Landzicht</t>
  </si>
  <si>
    <t>BU02160104</t>
  </si>
  <si>
    <t>Parijsch Vlinderbuurt</t>
  </si>
  <si>
    <t>BU02160105</t>
  </si>
  <si>
    <t>Parijsch Lokkershoek</t>
  </si>
  <si>
    <t>BU02160106</t>
  </si>
  <si>
    <t>Industrieterrein Pavijen</t>
  </si>
  <si>
    <t>BU02160107</t>
  </si>
  <si>
    <t>Buitengebied Waterlinie</t>
  </si>
  <si>
    <t>BU02160108</t>
  </si>
  <si>
    <t>Buitengebied Vretstrooij</t>
  </si>
  <si>
    <t>BU02210100</t>
  </si>
  <si>
    <t>BU02210101</t>
  </si>
  <si>
    <t>BU02210102</t>
  </si>
  <si>
    <t>BU02210103</t>
  </si>
  <si>
    <t>BU02210104</t>
  </si>
  <si>
    <t>BU02210105</t>
  </si>
  <si>
    <t>BU02210106</t>
  </si>
  <si>
    <t>BU02210107</t>
  </si>
  <si>
    <t>BU02210108</t>
  </si>
  <si>
    <t>BU02210109</t>
  </si>
  <si>
    <t>BU02210110</t>
  </si>
  <si>
    <t>BU02220101</t>
  </si>
  <si>
    <t>BU02220102</t>
  </si>
  <si>
    <t>BU02220103</t>
  </si>
  <si>
    <t>BU02220104</t>
  </si>
  <si>
    <t>Stadscentrum - noord</t>
  </si>
  <si>
    <t>BU02220105</t>
  </si>
  <si>
    <t>De Pas - noord</t>
  </si>
  <si>
    <t>BU02220106</t>
  </si>
  <si>
    <t>De Pas - zuid</t>
  </si>
  <si>
    <t>BU02220201</t>
  </si>
  <si>
    <t>BU02220202</t>
  </si>
  <si>
    <t>BU02220203</t>
  </si>
  <si>
    <t>BU02220204</t>
  </si>
  <si>
    <t>Overstegen - west</t>
  </si>
  <si>
    <t>BU02220205</t>
  </si>
  <si>
    <t>Overstegen - oost</t>
  </si>
  <si>
    <t>BU02220206</t>
  </si>
  <si>
    <t>BU02220208</t>
  </si>
  <si>
    <t>Wassinkbrink - zuidoost</t>
  </si>
  <si>
    <t>BU02220301</t>
  </si>
  <si>
    <t>BU02220302</t>
  </si>
  <si>
    <t>Schöneveld - zuid</t>
  </si>
  <si>
    <t>BU02220303</t>
  </si>
  <si>
    <t>Schöneveld - noord</t>
  </si>
  <si>
    <t>BU02220401</t>
  </si>
  <si>
    <t>Oosseld / Vijverberg - zuidwest</t>
  </si>
  <si>
    <t>BU02220402</t>
  </si>
  <si>
    <t>Buitengebied - Polmanlaan</t>
  </si>
  <si>
    <t>BU02220403</t>
  </si>
  <si>
    <t>Buitengebied - de Wrange</t>
  </si>
  <si>
    <t>BU02220404</t>
  </si>
  <si>
    <t>Vijverberg</t>
  </si>
  <si>
    <t>BU02220405</t>
  </si>
  <si>
    <t>Buitengebied - Groenendaal</t>
  </si>
  <si>
    <t>BU02220406</t>
  </si>
  <si>
    <t>Buitengebied - Nutselaer / Abdij</t>
  </si>
  <si>
    <t>BU02220407</t>
  </si>
  <si>
    <t>Buitengebied - IJzevoorde</t>
  </si>
  <si>
    <t>BU02220408</t>
  </si>
  <si>
    <t>Buitengebied - Slangenburg</t>
  </si>
  <si>
    <t>BU02220501</t>
  </si>
  <si>
    <t>BU02220502</t>
  </si>
  <si>
    <t>Verheulsweide - noord</t>
  </si>
  <si>
    <t>BU02220503</t>
  </si>
  <si>
    <t>Verheulsweide - zuid</t>
  </si>
  <si>
    <t>BU02220504</t>
  </si>
  <si>
    <t>Buitengebied - Kemnaderallee</t>
  </si>
  <si>
    <t>BU02220505</t>
  </si>
  <si>
    <t>Iseldoks</t>
  </si>
  <si>
    <t>BU02220601</t>
  </si>
  <si>
    <t>De Hoop - noord</t>
  </si>
  <si>
    <t>BU02220602</t>
  </si>
  <si>
    <t>De Huet - fase 1 + 3</t>
  </si>
  <si>
    <t>BU02220603</t>
  </si>
  <si>
    <t>De Huet - fase 2</t>
  </si>
  <si>
    <t>BU02220604</t>
  </si>
  <si>
    <t>De Huet - fase 4</t>
  </si>
  <si>
    <t>BU02220605</t>
  </si>
  <si>
    <t>De Huet - fase 6 + 7</t>
  </si>
  <si>
    <t>BU02220606</t>
  </si>
  <si>
    <t>De Huet - fase 5</t>
  </si>
  <si>
    <t>BU02220607</t>
  </si>
  <si>
    <t>BU02220608</t>
  </si>
  <si>
    <t>BU02220609</t>
  </si>
  <si>
    <t>Buitengebied - De Huet</t>
  </si>
  <si>
    <t>BU02220702</t>
  </si>
  <si>
    <t>Romantische buurt - noord</t>
  </si>
  <si>
    <t>BU02220703</t>
  </si>
  <si>
    <t>Romantische buurt - zuid</t>
  </si>
  <si>
    <t>BU02220704</t>
  </si>
  <si>
    <t>Landelijk wonen</t>
  </si>
  <si>
    <t>BU02220705</t>
  </si>
  <si>
    <t>BU02220706</t>
  </si>
  <si>
    <t>Stadskwartier - zuid</t>
  </si>
  <si>
    <t>BU02220707</t>
  </si>
  <si>
    <t>Stadskwartier - noord</t>
  </si>
  <si>
    <t>BU02220708</t>
  </si>
  <si>
    <t>Buitengebied - Dichteren</t>
  </si>
  <si>
    <t>BU02220709</t>
  </si>
  <si>
    <t>Bedrijventerrein Wijnbergen</t>
  </si>
  <si>
    <t>BU02220710</t>
  </si>
  <si>
    <t>Wijnbergen - Het Westen</t>
  </si>
  <si>
    <t>BU02220711</t>
  </si>
  <si>
    <t>Wijnbergen - Het Midden</t>
  </si>
  <si>
    <t>BU02220712</t>
  </si>
  <si>
    <t>Wijnbergen - De Kwekerij</t>
  </si>
  <si>
    <t>BU02220713</t>
  </si>
  <si>
    <t>De Hoop - zuid</t>
  </si>
  <si>
    <t>BU02220801</t>
  </si>
  <si>
    <t>IJsseltuin / Heelweg</t>
  </si>
  <si>
    <t>BU02220802</t>
  </si>
  <si>
    <t>BU02220803</t>
  </si>
  <si>
    <t>Buitengebied - Keppelseweg</t>
  </si>
  <si>
    <t>BU02220804</t>
  </si>
  <si>
    <t>Langerak - zuid</t>
  </si>
  <si>
    <t>BU02220901</t>
  </si>
  <si>
    <t>BU02220902</t>
  </si>
  <si>
    <t>De Happert - ziekenhuis</t>
  </si>
  <si>
    <t>BU02220903</t>
  </si>
  <si>
    <t>BU02220904</t>
  </si>
  <si>
    <t>De Happert - Leerinkstraat</t>
  </si>
  <si>
    <t>BU02220905</t>
  </si>
  <si>
    <t>BU02220906</t>
  </si>
  <si>
    <t>BU02220907</t>
  </si>
  <si>
    <t>Buitengebied - De Kruisberg</t>
  </si>
  <si>
    <t>BU02220908</t>
  </si>
  <si>
    <t>Buitengebied - Groot Hagen</t>
  </si>
  <si>
    <t>BU02220909</t>
  </si>
  <si>
    <t>Langerak - noord</t>
  </si>
  <si>
    <t>BU02220911</t>
  </si>
  <si>
    <t>Wassinkbrink - noordwest</t>
  </si>
  <si>
    <t>BU02221101</t>
  </si>
  <si>
    <t>Vulcaansoord / Het Richtersbos - zuid</t>
  </si>
  <si>
    <t>BU02221102</t>
  </si>
  <si>
    <t>De Elshof - zuid</t>
  </si>
  <si>
    <t>BU02221103</t>
  </si>
  <si>
    <t>De Pol / Akkermansweide</t>
  </si>
  <si>
    <t>BU02221104</t>
  </si>
  <si>
    <t>Het Hartger / De Elshof - noord</t>
  </si>
  <si>
    <t>BU02221105</t>
  </si>
  <si>
    <t>Buitengebied - 't Klooster</t>
  </si>
  <si>
    <t>BU02221106</t>
  </si>
  <si>
    <t>Buitengebied - Pierikstraat</t>
  </si>
  <si>
    <t>BU02221107</t>
  </si>
  <si>
    <t>Buitengebied - Pinnedijk</t>
  </si>
  <si>
    <t>BU02223101</t>
  </si>
  <si>
    <t>Diepenbroek</t>
  </si>
  <si>
    <t>BU02223102</t>
  </si>
  <si>
    <t>Wehl - west</t>
  </si>
  <si>
    <t>BU02223103</t>
  </si>
  <si>
    <t>Buitengebied - Stille Wald</t>
  </si>
  <si>
    <t>BU02223104</t>
  </si>
  <si>
    <t>Buitengebied - Het Broek</t>
  </si>
  <si>
    <t>BU02223105</t>
  </si>
  <si>
    <t>Wehl - oost</t>
  </si>
  <si>
    <t>BU02223106</t>
  </si>
  <si>
    <t>Wehl - noordoost</t>
  </si>
  <si>
    <t>BU02223107</t>
  </si>
  <si>
    <t>Wehl - noord</t>
  </si>
  <si>
    <t>BU02223108</t>
  </si>
  <si>
    <t>Nieuw Wehl - centrum</t>
  </si>
  <si>
    <t>BU02223109</t>
  </si>
  <si>
    <t>Nieuw Wehl - noordoost</t>
  </si>
  <si>
    <t>BU02223110</t>
  </si>
  <si>
    <t>Nieuw Wehl - zuidwest</t>
  </si>
  <si>
    <t>BU02223111</t>
  </si>
  <si>
    <t>BU02223112</t>
  </si>
  <si>
    <t>'t Hagelkruis</t>
  </si>
  <si>
    <t>BU02223113</t>
  </si>
  <si>
    <t>Heideslag</t>
  </si>
  <si>
    <t>BU02250001</t>
  </si>
  <si>
    <t>BU02250002</t>
  </si>
  <si>
    <t>BU02250003</t>
  </si>
  <si>
    <t>BU02250004</t>
  </si>
  <si>
    <t>BU02250005</t>
  </si>
  <si>
    <t>BU02250006</t>
  </si>
  <si>
    <t>BU02250101</t>
  </si>
  <si>
    <t>BU02250102</t>
  </si>
  <si>
    <t>BU02250201</t>
  </si>
  <si>
    <t>BU02250202</t>
  </si>
  <si>
    <t>BU02250203</t>
  </si>
  <si>
    <t>BU02250301</t>
  </si>
  <si>
    <t>BU02250302</t>
  </si>
  <si>
    <t>BU02250303</t>
  </si>
  <si>
    <t>BU02250401</t>
  </si>
  <si>
    <t>BU02250402</t>
  </si>
  <si>
    <t>BU02250403</t>
  </si>
  <si>
    <t>BU02260101</t>
  </si>
  <si>
    <t>BU02260201</t>
  </si>
  <si>
    <t>BU02260301</t>
  </si>
  <si>
    <t>BU02260302</t>
  </si>
  <si>
    <t>BU02260303</t>
  </si>
  <si>
    <t>BU02260304</t>
  </si>
  <si>
    <t>BU02260305</t>
  </si>
  <si>
    <t>BU02260306</t>
  </si>
  <si>
    <t>BU02260307</t>
  </si>
  <si>
    <t>BU02260308</t>
  </si>
  <si>
    <t>BU02260401</t>
  </si>
  <si>
    <t>BU02260402</t>
  </si>
  <si>
    <t>BU02260501</t>
  </si>
  <si>
    <t>BU02260601</t>
  </si>
  <si>
    <t>BU02280101</t>
  </si>
  <si>
    <t>BU02280102</t>
  </si>
  <si>
    <t>BU02280103</t>
  </si>
  <si>
    <t>BU02280104</t>
  </si>
  <si>
    <t>BU02280105</t>
  </si>
  <si>
    <t>BU02280201</t>
  </si>
  <si>
    <t>BU02280202</t>
  </si>
  <si>
    <t>BU02280203</t>
  </si>
  <si>
    <t>BU02280204</t>
  </si>
  <si>
    <t>BU02280205</t>
  </si>
  <si>
    <t>BU02280206</t>
  </si>
  <si>
    <t>BU02280301</t>
  </si>
  <si>
    <t>BU02280302</t>
  </si>
  <si>
    <t>BU02280303</t>
  </si>
  <si>
    <t>BU02280305</t>
  </si>
  <si>
    <t>BU02280306</t>
  </si>
  <si>
    <t>BU02280307</t>
  </si>
  <si>
    <t>BU02280401</t>
  </si>
  <si>
    <t>BU02280402</t>
  </si>
  <si>
    <t>BU02280403</t>
  </si>
  <si>
    <t>BU02280501</t>
  </si>
  <si>
    <t>BU02281001</t>
  </si>
  <si>
    <t>BU02281002</t>
  </si>
  <si>
    <t>BU02281003</t>
  </si>
  <si>
    <t>BU02281004</t>
  </si>
  <si>
    <t>BU02281101</t>
  </si>
  <si>
    <t>BU02281102</t>
  </si>
  <si>
    <t>BU02281103</t>
  </si>
  <si>
    <t>BU02281201</t>
  </si>
  <si>
    <t>BU02281202</t>
  </si>
  <si>
    <t>BU02281203</t>
  </si>
  <si>
    <t>BU02281204</t>
  </si>
  <si>
    <t>BU02281301</t>
  </si>
  <si>
    <t>BU02281302</t>
  </si>
  <si>
    <t>BU02281303</t>
  </si>
  <si>
    <t>BU02281304</t>
  </si>
  <si>
    <t>BU02281305</t>
  </si>
  <si>
    <t>BU02281306</t>
  </si>
  <si>
    <t>BU02282031</t>
  </si>
  <si>
    <t>BU02282032</t>
  </si>
  <si>
    <t>BU02282051</t>
  </si>
  <si>
    <t>BU02283001</t>
  </si>
  <si>
    <t>BU02283002</t>
  </si>
  <si>
    <t>BU02283003</t>
  </si>
  <si>
    <t>BU02283004</t>
  </si>
  <si>
    <t>BU02283031</t>
  </si>
  <si>
    <t>BU02283051</t>
  </si>
  <si>
    <t>BU02284001</t>
  </si>
  <si>
    <t>BU02284002</t>
  </si>
  <si>
    <t>BU02284003</t>
  </si>
  <si>
    <t>BU02284031</t>
  </si>
  <si>
    <t>BU02284032</t>
  </si>
  <si>
    <t>BU02284033</t>
  </si>
  <si>
    <t>BU02284034</t>
  </si>
  <si>
    <t>BU02284051</t>
  </si>
  <si>
    <t>BU02285001</t>
  </si>
  <si>
    <t>BU02285031</t>
  </si>
  <si>
    <t>BU02286001</t>
  </si>
  <si>
    <t>BU02286031</t>
  </si>
  <si>
    <t>BU02287001</t>
  </si>
  <si>
    <t>BU02287002</t>
  </si>
  <si>
    <t>BU02287031</t>
  </si>
  <si>
    <t>BU02287051</t>
  </si>
  <si>
    <t>BU02288001</t>
  </si>
  <si>
    <t>BU02288031</t>
  </si>
  <si>
    <t>BU02288051</t>
  </si>
  <si>
    <t>BU02289001</t>
  </si>
  <si>
    <t>BU02289031</t>
  </si>
  <si>
    <t>BU02289051</t>
  </si>
  <si>
    <t>BU02289052</t>
  </si>
  <si>
    <t>BU02289053</t>
  </si>
  <si>
    <t>BU02300100</t>
  </si>
  <si>
    <t>BU02300101</t>
  </si>
  <si>
    <t>BU02300102</t>
  </si>
  <si>
    <t>BU02300103</t>
  </si>
  <si>
    <t>Vrijheid</t>
  </si>
  <si>
    <t>BU02300104</t>
  </si>
  <si>
    <t>BU02300105</t>
  </si>
  <si>
    <t>Vossenakker-De Pal</t>
  </si>
  <si>
    <t>BU02300106</t>
  </si>
  <si>
    <t>Achterweg-De Dijkjes-Horstkamp</t>
  </si>
  <si>
    <t>BU02300107</t>
  </si>
  <si>
    <t>Wildemaet-Molendorp</t>
  </si>
  <si>
    <t>BU02300108</t>
  </si>
  <si>
    <t>Buitengebied Elburg Zuid</t>
  </si>
  <si>
    <t>BU02300109</t>
  </si>
  <si>
    <t>Buitengebied Elburg Noord</t>
  </si>
  <si>
    <t>BU02300110</t>
  </si>
  <si>
    <t>Broeklanden</t>
  </si>
  <si>
    <t>BU02300201</t>
  </si>
  <si>
    <t>’t Harde Centrum</t>
  </si>
  <si>
    <t>BU02300202</t>
  </si>
  <si>
    <t>’t Harde West</t>
  </si>
  <si>
    <t>BU02300203</t>
  </si>
  <si>
    <t>’t Harde Oost</t>
  </si>
  <si>
    <t>BU02300204</t>
  </si>
  <si>
    <t>’t Harde Noord</t>
  </si>
  <si>
    <t>BU02300205</t>
  </si>
  <si>
    <t>’t Harde Zuid</t>
  </si>
  <si>
    <t>BU02300207</t>
  </si>
  <si>
    <t>Buitengebied ’t Harde Noord</t>
  </si>
  <si>
    <t>BU02300209</t>
  </si>
  <si>
    <t>Buitengebied ’t Harde Zuid</t>
  </si>
  <si>
    <t>BU02300300</t>
  </si>
  <si>
    <t>BU02300304</t>
  </si>
  <si>
    <t>BU02300306</t>
  </si>
  <si>
    <t>Buitengebied Doornspijk West</t>
  </si>
  <si>
    <t>BU02300308</t>
  </si>
  <si>
    <t>Buitengebied Doornspijk Oost</t>
  </si>
  <si>
    <t>BU02320000</t>
  </si>
  <si>
    <t>BU02320001</t>
  </si>
  <si>
    <t>BU02320002</t>
  </si>
  <si>
    <t>BU02320003</t>
  </si>
  <si>
    <t>BU02320004</t>
  </si>
  <si>
    <t>BU02320005</t>
  </si>
  <si>
    <t>BU02320006</t>
  </si>
  <si>
    <t>BU02320007</t>
  </si>
  <si>
    <t>BU02320008</t>
  </si>
  <si>
    <t>BU02320009</t>
  </si>
  <si>
    <t>BU02320010</t>
  </si>
  <si>
    <t>BU02320011</t>
  </si>
  <si>
    <t>BU02320012</t>
  </si>
  <si>
    <t>BU02320100</t>
  </si>
  <si>
    <t>BU02320101</t>
  </si>
  <si>
    <t>BU02320200</t>
  </si>
  <si>
    <t>BU02320201</t>
  </si>
  <si>
    <t>BU02320202</t>
  </si>
  <si>
    <t>BU02320203</t>
  </si>
  <si>
    <t>BU02320204</t>
  </si>
  <si>
    <t>BU02320205</t>
  </si>
  <si>
    <t>BU02320206</t>
  </si>
  <si>
    <t>BU02320207</t>
  </si>
  <si>
    <t>BU02320208</t>
  </si>
  <si>
    <t>BU02320209</t>
  </si>
  <si>
    <t>BU02320210</t>
  </si>
  <si>
    <t>BU02320211</t>
  </si>
  <si>
    <t>BU02320300</t>
  </si>
  <si>
    <t>BU02320301</t>
  </si>
  <si>
    <t>BU02330001</t>
  </si>
  <si>
    <t>Ermelo - Noord</t>
  </si>
  <si>
    <t>BU02330002</t>
  </si>
  <si>
    <t>Ermelo - Oost</t>
  </si>
  <si>
    <t>BU02330003</t>
  </si>
  <si>
    <t>Ermelo - Zuid</t>
  </si>
  <si>
    <t>BU02330004</t>
  </si>
  <si>
    <t>Ermelo - West</t>
  </si>
  <si>
    <t>BU02330005</t>
  </si>
  <si>
    <t>Veldwijk</t>
  </si>
  <si>
    <t>BU02330101</t>
  </si>
  <si>
    <t>Ermelo - Centrum</t>
  </si>
  <si>
    <t>BU02330201</t>
  </si>
  <si>
    <t>BU02330202</t>
  </si>
  <si>
    <t>Veldzicht</t>
  </si>
  <si>
    <t>BU02330301</t>
  </si>
  <si>
    <t>BU02330302</t>
  </si>
  <si>
    <t>BU02330303</t>
  </si>
  <si>
    <t>s Heerenloo</t>
  </si>
  <si>
    <t>BU02330304</t>
  </si>
  <si>
    <t>BU02330401</t>
  </si>
  <si>
    <t>BU02330402</t>
  </si>
  <si>
    <t>Drie</t>
  </si>
  <si>
    <t>BU02330501</t>
  </si>
  <si>
    <t>Verspreide huizen Speuld</t>
  </si>
  <si>
    <t>BU02330502</t>
  </si>
  <si>
    <t>Verspreide huizen heidegebied</t>
  </si>
  <si>
    <t>BU02330503</t>
  </si>
  <si>
    <t>BU02330504</t>
  </si>
  <si>
    <t>BU02330505</t>
  </si>
  <si>
    <t>BU02330506</t>
  </si>
  <si>
    <t>BU02430101</t>
  </si>
  <si>
    <t>BU02430102</t>
  </si>
  <si>
    <t>BU02430201</t>
  </si>
  <si>
    <t>BU02430202</t>
  </si>
  <si>
    <t>BU02430203</t>
  </si>
  <si>
    <t>BU02430204</t>
  </si>
  <si>
    <t>BU02430301</t>
  </si>
  <si>
    <t>Zeebuurt Oost</t>
  </si>
  <si>
    <t>BU02430302</t>
  </si>
  <si>
    <t>Zeebuurt West</t>
  </si>
  <si>
    <t>BU02430401</t>
  </si>
  <si>
    <t>Friesegracht Noord</t>
  </si>
  <si>
    <t>BU02430402</t>
  </si>
  <si>
    <t>Friesegracht Zuid</t>
  </si>
  <si>
    <t>BU02430501</t>
  </si>
  <si>
    <t>Stadsdennen Noord</t>
  </si>
  <si>
    <t>BU02430502</t>
  </si>
  <si>
    <t>Stadsdennen Midden</t>
  </si>
  <si>
    <t>BU02430503</t>
  </si>
  <si>
    <t>Stadsdennen Oost</t>
  </si>
  <si>
    <t>BU02430504</t>
  </si>
  <si>
    <t>Stadsdennen Zuidwest</t>
  </si>
  <si>
    <t>BU02430601</t>
  </si>
  <si>
    <t>Sypel Oost</t>
  </si>
  <si>
    <t>BU02430602</t>
  </si>
  <si>
    <t>Sypel West</t>
  </si>
  <si>
    <t>BU02430701</t>
  </si>
  <si>
    <t>Nachthok</t>
  </si>
  <si>
    <t>BU02430702</t>
  </si>
  <si>
    <t>BU02430801</t>
  </si>
  <si>
    <t>BU02430802</t>
  </si>
  <si>
    <t>BU02430803</t>
  </si>
  <si>
    <t>BU02430804</t>
  </si>
  <si>
    <t>BU02430805</t>
  </si>
  <si>
    <t>BU02430806</t>
  </si>
  <si>
    <t>BU02430807</t>
  </si>
  <si>
    <t>BU02430808</t>
  </si>
  <si>
    <t>BU02430901</t>
  </si>
  <si>
    <t>Slingerbos Noord</t>
  </si>
  <si>
    <t>BU02430902</t>
  </si>
  <si>
    <t>Slingerbos Zuid</t>
  </si>
  <si>
    <t>BU02431001</t>
  </si>
  <si>
    <t>BU02431002</t>
  </si>
  <si>
    <t>BU02431003</t>
  </si>
  <si>
    <t>Bedrijvenpark Sypel</t>
  </si>
  <si>
    <t>BU02431004</t>
  </si>
  <si>
    <t>BU02431005</t>
  </si>
  <si>
    <t>De Wittenhagen Noord</t>
  </si>
  <si>
    <t>BU02431006</t>
  </si>
  <si>
    <t>De Wittenhagen Zuid</t>
  </si>
  <si>
    <t>BU02431101</t>
  </si>
  <si>
    <t>BU02431102</t>
  </si>
  <si>
    <t>BU02431103</t>
  </si>
  <si>
    <t>BU02431104</t>
  </si>
  <si>
    <t>BU02431201</t>
  </si>
  <si>
    <t>BU02431202</t>
  </si>
  <si>
    <t>BU02431203</t>
  </si>
  <si>
    <t>BU02431204</t>
  </si>
  <si>
    <t>BU02431205</t>
  </si>
  <si>
    <t>Drielanden Centrum</t>
  </si>
  <si>
    <t>BU02431206</t>
  </si>
  <si>
    <t>BU02431207</t>
  </si>
  <si>
    <t>BU02431210</t>
  </si>
  <si>
    <t>Groene Zoom</t>
  </si>
  <si>
    <t>BU02431211</t>
  </si>
  <si>
    <t>BU02431212</t>
  </si>
  <si>
    <t>BU02431213</t>
  </si>
  <si>
    <t>Harderweide</t>
  </si>
  <si>
    <t>BU02431301</t>
  </si>
  <si>
    <t>BU02431302</t>
  </si>
  <si>
    <t>BU02431303</t>
  </si>
  <si>
    <t>BU02431401</t>
  </si>
  <si>
    <t>BU02431402</t>
  </si>
  <si>
    <t>BU02431403</t>
  </si>
  <si>
    <t>BU02431501</t>
  </si>
  <si>
    <t>Hierden Dorp</t>
  </si>
  <si>
    <t>BU02431502</t>
  </si>
  <si>
    <t>BU02431503</t>
  </si>
  <si>
    <t>BU02431504</t>
  </si>
  <si>
    <t>Hierden De Enk</t>
  </si>
  <si>
    <t>BU02431505</t>
  </si>
  <si>
    <t>BU02431506</t>
  </si>
  <si>
    <t>BU02440000</t>
  </si>
  <si>
    <t>BU02440001</t>
  </si>
  <si>
    <t>BU02440002</t>
  </si>
  <si>
    <t>BU02440003</t>
  </si>
  <si>
    <t>BU02440004</t>
  </si>
  <si>
    <t>BU02440005</t>
  </si>
  <si>
    <t>BU02440008</t>
  </si>
  <si>
    <t>BU02440009</t>
  </si>
  <si>
    <t>BU02440108</t>
  </si>
  <si>
    <t>BU02440109</t>
  </si>
  <si>
    <t>BU02460000</t>
  </si>
  <si>
    <t>BU02460001</t>
  </si>
  <si>
    <t>BU02460002</t>
  </si>
  <si>
    <t>BU02460003</t>
  </si>
  <si>
    <t>BU02460004</t>
  </si>
  <si>
    <t>BU02460005</t>
  </si>
  <si>
    <t>BU02460006</t>
  </si>
  <si>
    <t>BU02460007</t>
  </si>
  <si>
    <t>BU02460008</t>
  </si>
  <si>
    <t>BU02460009</t>
  </si>
  <si>
    <t>BU02460100</t>
  </si>
  <si>
    <t>BU02460106</t>
  </si>
  <si>
    <t>BU02460107</t>
  </si>
  <si>
    <t>BU02460108</t>
  </si>
  <si>
    <t>BU02460109</t>
  </si>
  <si>
    <t>BU02520000</t>
  </si>
  <si>
    <t>BU02520001</t>
  </si>
  <si>
    <t>BU02520002</t>
  </si>
  <si>
    <t>BU02520003</t>
  </si>
  <si>
    <t>BU02520004</t>
  </si>
  <si>
    <t>BU02520005</t>
  </si>
  <si>
    <t>BU02520006</t>
  </si>
  <si>
    <t>BU02520007</t>
  </si>
  <si>
    <t>BU02520008</t>
  </si>
  <si>
    <t>BU02520009</t>
  </si>
  <si>
    <t>BU02520100</t>
  </si>
  <si>
    <t>BU02520101</t>
  </si>
  <si>
    <t>BU02520103</t>
  </si>
  <si>
    <t>BU02520104</t>
  </si>
  <si>
    <t>BU02520105</t>
  </si>
  <si>
    <t>BU02520106</t>
  </si>
  <si>
    <t>BU02520107</t>
  </si>
  <si>
    <t>BU02520108</t>
  </si>
  <si>
    <t>BU02520109</t>
  </si>
  <si>
    <t>BU02620000</t>
  </si>
  <si>
    <t>BU02620001</t>
  </si>
  <si>
    <t>BU02620002</t>
  </si>
  <si>
    <t>BU02620003</t>
  </si>
  <si>
    <t>BU02620004</t>
  </si>
  <si>
    <t>BU02620005</t>
  </si>
  <si>
    <t>BU02620006</t>
  </si>
  <si>
    <t>BU02620100</t>
  </si>
  <si>
    <t>BU02620106</t>
  </si>
  <si>
    <t>BU02620107</t>
  </si>
  <si>
    <t>BU02620108</t>
  </si>
  <si>
    <t>BU02620109</t>
  </si>
  <si>
    <t>BU02620200</t>
  </si>
  <si>
    <t>BU02620201</t>
  </si>
  <si>
    <t>BU02620205</t>
  </si>
  <si>
    <t>BU02620206</t>
  </si>
  <si>
    <t>BU02620207</t>
  </si>
  <si>
    <t>BU02620208</t>
  </si>
  <si>
    <t>BU02620209</t>
  </si>
  <si>
    <t>BU02620300</t>
  </si>
  <si>
    <t>BU02620307</t>
  </si>
  <si>
    <t>BU02620308</t>
  </si>
  <si>
    <t>BU02620309</t>
  </si>
  <si>
    <t>BU02620400</t>
  </si>
  <si>
    <t>BU02620401</t>
  </si>
  <si>
    <t>BU02620402</t>
  </si>
  <si>
    <t>BU02620406</t>
  </si>
  <si>
    <t>BU02620407</t>
  </si>
  <si>
    <t>BU02620408</t>
  </si>
  <si>
    <t>BU02620409</t>
  </si>
  <si>
    <t>BU02620500</t>
  </si>
  <si>
    <t>BU02620501</t>
  </si>
  <si>
    <t>BU02620506</t>
  </si>
  <si>
    <t>BU02620507</t>
  </si>
  <si>
    <t>BU02620508</t>
  </si>
  <si>
    <t>BU02620509</t>
  </si>
  <si>
    <t>BU02630000</t>
  </si>
  <si>
    <t>BU02630001</t>
  </si>
  <si>
    <t>BU02630002</t>
  </si>
  <si>
    <t>BU02630003</t>
  </si>
  <si>
    <t>BU02630006</t>
  </si>
  <si>
    <t>BU02630007</t>
  </si>
  <si>
    <t>BU02630008</t>
  </si>
  <si>
    <t>BU02630009</t>
  </si>
  <si>
    <t>BU02630010</t>
  </si>
  <si>
    <t>BU02630100</t>
  </si>
  <si>
    <t>BU02630101</t>
  </si>
  <si>
    <t>BU02630102</t>
  </si>
  <si>
    <t>BU02630108</t>
  </si>
  <si>
    <t>BU02630109</t>
  </si>
  <si>
    <t>BU02630200</t>
  </si>
  <si>
    <t>BU02630208</t>
  </si>
  <si>
    <t>BU02630209</t>
  </si>
  <si>
    <t>BU02630300</t>
  </si>
  <si>
    <t>BU02630301</t>
  </si>
  <si>
    <t>BU02630309</t>
  </si>
  <si>
    <t>BU02630400</t>
  </si>
  <si>
    <t>BU02630401</t>
  </si>
  <si>
    <t>BU02630408</t>
  </si>
  <si>
    <t>BU02630409</t>
  </si>
  <si>
    <t>BU02670101</t>
  </si>
  <si>
    <t>BU02670102</t>
  </si>
  <si>
    <t>BU02670103</t>
  </si>
  <si>
    <t>BU02670104</t>
  </si>
  <si>
    <t>BU02670105</t>
  </si>
  <si>
    <t>BU02670106</t>
  </si>
  <si>
    <t>BU02670107</t>
  </si>
  <si>
    <t>BU02670108</t>
  </si>
  <si>
    <t>BU02670109</t>
  </si>
  <si>
    <t>BU02670110</t>
  </si>
  <si>
    <t>BU02670111</t>
  </si>
  <si>
    <t>BU02670112</t>
  </si>
  <si>
    <t>BU02670113</t>
  </si>
  <si>
    <t>BU02670114</t>
  </si>
  <si>
    <t>BU02670115</t>
  </si>
  <si>
    <t>BU02670116</t>
  </si>
  <si>
    <t>BU02670117</t>
  </si>
  <si>
    <t>BU02670118</t>
  </si>
  <si>
    <t>BU02670201</t>
  </si>
  <si>
    <t>BU02670202</t>
  </si>
  <si>
    <t>BU02670203</t>
  </si>
  <si>
    <t>BU02670204</t>
  </si>
  <si>
    <t>BU02670300</t>
  </si>
  <si>
    <t>BU02670301</t>
  </si>
  <si>
    <t>BU02670302</t>
  </si>
  <si>
    <t>BU02670401</t>
  </si>
  <si>
    <t>BU02670402</t>
  </si>
  <si>
    <t>BU02670500</t>
  </si>
  <si>
    <t>BU02670501</t>
  </si>
  <si>
    <t>BU02670502</t>
  </si>
  <si>
    <t>BU02670503</t>
  </si>
  <si>
    <t>BU02670504</t>
  </si>
  <si>
    <t>BU02670505</t>
  </si>
  <si>
    <t>BU02680100</t>
  </si>
  <si>
    <t>BU02680101</t>
  </si>
  <si>
    <t>BU02680202</t>
  </si>
  <si>
    <t>BU02680203</t>
  </si>
  <si>
    <t>BU02680204</t>
  </si>
  <si>
    <t>BU02680205</t>
  </si>
  <si>
    <t>BU02680206</t>
  </si>
  <si>
    <t>BU02680207</t>
  </si>
  <si>
    <t>BU02680208</t>
  </si>
  <si>
    <t>BU02680209</t>
  </si>
  <si>
    <t>BU02680320</t>
  </si>
  <si>
    <t>BU02680321</t>
  </si>
  <si>
    <t>BU02680422</t>
  </si>
  <si>
    <t>BU02680423</t>
  </si>
  <si>
    <t>BU02680424</t>
  </si>
  <si>
    <t>BU02680425</t>
  </si>
  <si>
    <t>BU02680510</t>
  </si>
  <si>
    <t>BU02680511</t>
  </si>
  <si>
    <t>BU02680512</t>
  </si>
  <si>
    <t>BU02680513</t>
  </si>
  <si>
    <t>BU02680517</t>
  </si>
  <si>
    <t>BU02680614</t>
  </si>
  <si>
    <t>BU02680615</t>
  </si>
  <si>
    <t>BU02680616</t>
  </si>
  <si>
    <t>BU02680618</t>
  </si>
  <si>
    <t>BU02680731</t>
  </si>
  <si>
    <t>BU02680732</t>
  </si>
  <si>
    <t>BU02680733</t>
  </si>
  <si>
    <t>BU02680734</t>
  </si>
  <si>
    <t>BU02680735</t>
  </si>
  <si>
    <t>BU02680736</t>
  </si>
  <si>
    <t>BU02680737</t>
  </si>
  <si>
    <t>BU02680738</t>
  </si>
  <si>
    <t>BU02680739</t>
  </si>
  <si>
    <t>BU02680840</t>
  </si>
  <si>
    <t>t Acker</t>
  </si>
  <si>
    <t>BU02680841</t>
  </si>
  <si>
    <t>BU02680842</t>
  </si>
  <si>
    <t>t Broek</t>
  </si>
  <si>
    <t>BU02680843</t>
  </si>
  <si>
    <t>BU02680847</t>
  </si>
  <si>
    <t>BU02680848</t>
  </si>
  <si>
    <t>BU02680849</t>
  </si>
  <si>
    <t>BU02680950</t>
  </si>
  <si>
    <t>BU02680960</t>
  </si>
  <si>
    <t>BU02680970</t>
  </si>
  <si>
    <t>BU02690000</t>
  </si>
  <si>
    <t>BU02690001</t>
  </si>
  <si>
    <t>BU02690002</t>
  </si>
  <si>
    <t>BU02690004</t>
  </si>
  <si>
    <t>BU02690005</t>
  </si>
  <si>
    <t>BU02690006</t>
  </si>
  <si>
    <t>BU02690007</t>
  </si>
  <si>
    <t>BU02690008</t>
  </si>
  <si>
    <t>BU02690009</t>
  </si>
  <si>
    <t>BU02690100</t>
  </si>
  <si>
    <t>BU02690101</t>
  </si>
  <si>
    <t>BU02690102</t>
  </si>
  <si>
    <t>BU02690103</t>
  </si>
  <si>
    <t>BU02690104</t>
  </si>
  <si>
    <t>BU02690105</t>
  </si>
  <si>
    <t>BU02690106</t>
  </si>
  <si>
    <t>BU02690107</t>
  </si>
  <si>
    <t>BU02690108</t>
  </si>
  <si>
    <t>BU02690109</t>
  </si>
  <si>
    <t>BU02690110</t>
  </si>
  <si>
    <t>BU02690200</t>
  </si>
  <si>
    <t>BU02690201</t>
  </si>
  <si>
    <t>BU02690203</t>
  </si>
  <si>
    <t>BU02690208</t>
  </si>
  <si>
    <t>BU02690209</t>
  </si>
  <si>
    <t>BU02690210</t>
  </si>
  <si>
    <t>BU02730000</t>
  </si>
  <si>
    <t>BU02730001</t>
  </si>
  <si>
    <t>BU02730002</t>
  </si>
  <si>
    <t>BU02730003</t>
  </si>
  <si>
    <t>BU02730004</t>
  </si>
  <si>
    <t>BU02730005</t>
  </si>
  <si>
    <t>BU02730006</t>
  </si>
  <si>
    <t>BU02730007</t>
  </si>
  <si>
    <t>BU02730008</t>
  </si>
  <si>
    <t>BU02730009</t>
  </si>
  <si>
    <t>BU02730100</t>
  </si>
  <si>
    <t>BU02730108</t>
  </si>
  <si>
    <t>BU02730109</t>
  </si>
  <si>
    <t>BU02740101</t>
  </si>
  <si>
    <t>BU02740102</t>
  </si>
  <si>
    <t>BU02740103</t>
  </si>
  <si>
    <t>BU02740104</t>
  </si>
  <si>
    <t>BU02740105</t>
  </si>
  <si>
    <t>BU02740106</t>
  </si>
  <si>
    <t>BU02740201</t>
  </si>
  <si>
    <t>BU02740202</t>
  </si>
  <si>
    <t>BU02740203</t>
  </si>
  <si>
    <t>BU02740204</t>
  </si>
  <si>
    <t>BU02740205</t>
  </si>
  <si>
    <t>BU02740206</t>
  </si>
  <si>
    <t>BU02740207</t>
  </si>
  <si>
    <t>BU02740301</t>
  </si>
  <si>
    <t>BU02740302</t>
  </si>
  <si>
    <t>BU02740303</t>
  </si>
  <si>
    <t>BU02740304</t>
  </si>
  <si>
    <t>BU02740305</t>
  </si>
  <si>
    <t>BU02740306</t>
  </si>
  <si>
    <t>BU02740401</t>
  </si>
  <si>
    <t>BU02740402</t>
  </si>
  <si>
    <t>BU02740403</t>
  </si>
  <si>
    <t>BU02740501</t>
  </si>
  <si>
    <t>BU02740502</t>
  </si>
  <si>
    <t>BU02740503</t>
  </si>
  <si>
    <t>BU02740504</t>
  </si>
  <si>
    <t>BU02740601</t>
  </si>
  <si>
    <t>BU02740602</t>
  </si>
  <si>
    <t>BU02740603</t>
  </si>
  <si>
    <t>BU02740604</t>
  </si>
  <si>
    <t>BU02740701</t>
  </si>
  <si>
    <t>BU02740702</t>
  </si>
  <si>
    <t>BU02740703</t>
  </si>
  <si>
    <t>BU02740801</t>
  </si>
  <si>
    <t>BU02740802</t>
  </si>
  <si>
    <t>BU02740803</t>
  </si>
  <si>
    <t>BU02740901</t>
  </si>
  <si>
    <t>BU02740902</t>
  </si>
  <si>
    <t>BU02741001</t>
  </si>
  <si>
    <t>BU02741002</t>
  </si>
  <si>
    <t>BU02741003</t>
  </si>
  <si>
    <t>BU02741004</t>
  </si>
  <si>
    <t>BU02741005</t>
  </si>
  <si>
    <t>BU02741101</t>
  </si>
  <si>
    <t>BU02741102</t>
  </si>
  <si>
    <t>BU02741103</t>
  </si>
  <si>
    <t>BU02741104</t>
  </si>
  <si>
    <t>BU02741105</t>
  </si>
  <si>
    <t>BU02741201</t>
  </si>
  <si>
    <t>BU02741202</t>
  </si>
  <si>
    <t>BU02741203</t>
  </si>
  <si>
    <t>BU02741204</t>
  </si>
  <si>
    <t>BU02741205</t>
  </si>
  <si>
    <t>BU02741206</t>
  </si>
  <si>
    <t>BU02750000</t>
  </si>
  <si>
    <t>BU02750001</t>
  </si>
  <si>
    <t>BU02750002</t>
  </si>
  <si>
    <t>BU02750003</t>
  </si>
  <si>
    <t>BU02750004</t>
  </si>
  <si>
    <t>BU02750005</t>
  </si>
  <si>
    <t>BU02750007</t>
  </si>
  <si>
    <t>BU02750008</t>
  </si>
  <si>
    <t>BU02750009</t>
  </si>
  <si>
    <t>BU02750010</t>
  </si>
  <si>
    <t>BU02750011</t>
  </si>
  <si>
    <t>BU02750100</t>
  </si>
  <si>
    <t>BU02750101</t>
  </si>
  <si>
    <t>BU02750102</t>
  </si>
  <si>
    <t>BU02750103</t>
  </si>
  <si>
    <t>BU02750106</t>
  </si>
  <si>
    <t>BU02750107</t>
  </si>
  <si>
    <t>BU02750108</t>
  </si>
  <si>
    <t>BU02750200</t>
  </si>
  <si>
    <t>BU02750201</t>
  </si>
  <si>
    <t>BU02750202</t>
  </si>
  <si>
    <t>BU02750208</t>
  </si>
  <si>
    <t>BU02750209</t>
  </si>
  <si>
    <t>BU02770000</t>
  </si>
  <si>
    <t>BU02770009</t>
  </si>
  <si>
    <t>BU02790000</t>
  </si>
  <si>
    <t>BU02790008</t>
  </si>
  <si>
    <t>BU02790009</t>
  </si>
  <si>
    <t>BU02810000</t>
  </si>
  <si>
    <t>BU02810001</t>
  </si>
  <si>
    <t>BU02810002</t>
  </si>
  <si>
    <t>BU02810003</t>
  </si>
  <si>
    <t>BU02810004</t>
  </si>
  <si>
    <t>BU02810005</t>
  </si>
  <si>
    <t>BU02810006</t>
  </si>
  <si>
    <t>BU02810007</t>
  </si>
  <si>
    <t>BU02810009</t>
  </si>
  <si>
    <t>BU02810010</t>
  </si>
  <si>
    <t>BU02810011</t>
  </si>
  <si>
    <t>BU02810100</t>
  </si>
  <si>
    <t>BU02810101</t>
  </si>
  <si>
    <t>BU02810102</t>
  </si>
  <si>
    <t>BU02810103</t>
  </si>
  <si>
    <t>BU02810104</t>
  </si>
  <si>
    <t>BU02810107</t>
  </si>
  <si>
    <t>BU02810108</t>
  </si>
  <si>
    <t>BU02810109</t>
  </si>
  <si>
    <t>BU02810200</t>
  </si>
  <si>
    <t>BU02810201</t>
  </si>
  <si>
    <t>BU02810208</t>
  </si>
  <si>
    <t>BU02810209</t>
  </si>
  <si>
    <t>BU02810300</t>
  </si>
  <si>
    <t>BU02810301</t>
  </si>
  <si>
    <t>BU02810302</t>
  </si>
  <si>
    <t>BU02810303</t>
  </si>
  <si>
    <t>BU02810304</t>
  </si>
  <si>
    <t>BU02810305</t>
  </si>
  <si>
    <t>BU02810306</t>
  </si>
  <si>
    <t>BU02850000</t>
  </si>
  <si>
    <t>BU02850001</t>
  </si>
  <si>
    <t>BU02850002</t>
  </si>
  <si>
    <t>BU02850005</t>
  </si>
  <si>
    <t>BU02850006</t>
  </si>
  <si>
    <t>BU02850007</t>
  </si>
  <si>
    <t>BU02850008</t>
  </si>
  <si>
    <t>BU02850009</t>
  </si>
  <si>
    <t>BU02850100</t>
  </si>
  <si>
    <t>BU02850101</t>
  </si>
  <si>
    <t>BU02850102</t>
  </si>
  <si>
    <t>BU02850103</t>
  </si>
  <si>
    <t>BU02850104</t>
  </si>
  <si>
    <t>BU02850105</t>
  </si>
  <si>
    <t>BU02850106</t>
  </si>
  <si>
    <t>BU02850107</t>
  </si>
  <si>
    <t>BU02850108</t>
  </si>
  <si>
    <t>BU02850109</t>
  </si>
  <si>
    <t>BU02850200</t>
  </si>
  <si>
    <t>BU02850201</t>
  </si>
  <si>
    <t>BU02850202</t>
  </si>
  <si>
    <t>BU02850203</t>
  </si>
  <si>
    <t>BU02850205</t>
  </si>
  <si>
    <t>BU02850206</t>
  </si>
  <si>
    <t>BU02850207</t>
  </si>
  <si>
    <t>BU02850208</t>
  </si>
  <si>
    <t>BU02850209</t>
  </si>
  <si>
    <t>BU02850300</t>
  </si>
  <si>
    <t>BU02850301</t>
  </si>
  <si>
    <t>BU02850308</t>
  </si>
  <si>
    <t>BU02850309</t>
  </si>
  <si>
    <t>BU02890101</t>
  </si>
  <si>
    <t>BU02890102</t>
  </si>
  <si>
    <t>BU02890103</t>
  </si>
  <si>
    <t>BU02890104</t>
  </si>
  <si>
    <t>BU02890201</t>
  </si>
  <si>
    <t>BU02890202</t>
  </si>
  <si>
    <t>BU02890301</t>
  </si>
  <si>
    <t>BU02890302</t>
  </si>
  <si>
    <t>BU02890401</t>
  </si>
  <si>
    <t>BU02890402</t>
  </si>
  <si>
    <t>BU02890501</t>
  </si>
  <si>
    <t>BU02890502</t>
  </si>
  <si>
    <t>BU02890503</t>
  </si>
  <si>
    <t>BU02890504</t>
  </si>
  <si>
    <t>BU02890601</t>
  </si>
  <si>
    <t>BU02890602</t>
  </si>
  <si>
    <t>BU02890603</t>
  </si>
  <si>
    <t>BU02890604</t>
  </si>
  <si>
    <t>BU02890701</t>
  </si>
  <si>
    <t>BU02890702</t>
  </si>
  <si>
    <t>BU02890801</t>
  </si>
  <si>
    <t>BU02890802</t>
  </si>
  <si>
    <t>BU02890901</t>
  </si>
  <si>
    <t>BU02890902</t>
  </si>
  <si>
    <t>BU02891001</t>
  </si>
  <si>
    <t>BU02891002</t>
  </si>
  <si>
    <t>BU02891003</t>
  </si>
  <si>
    <t>BU02891101</t>
  </si>
  <si>
    <t>BU02891201</t>
  </si>
  <si>
    <t>BU02891202</t>
  </si>
  <si>
    <t>BU02891203</t>
  </si>
  <si>
    <t>BU02891204</t>
  </si>
  <si>
    <t>BU02891205</t>
  </si>
  <si>
    <t>BU02930000</t>
  </si>
  <si>
    <t>BU02930001</t>
  </si>
  <si>
    <t>BU02930002</t>
  </si>
  <si>
    <t>BU02930003</t>
  </si>
  <si>
    <t>BU02930004</t>
  </si>
  <si>
    <t>BU02930009</t>
  </si>
  <si>
    <t>BU02940000</t>
  </si>
  <si>
    <t>BU02940001</t>
  </si>
  <si>
    <t>BU02940002</t>
  </si>
  <si>
    <t>BU02940003</t>
  </si>
  <si>
    <t>BU02940004</t>
  </si>
  <si>
    <t>BU02940100</t>
  </si>
  <si>
    <t>BU02940101</t>
  </si>
  <si>
    <t>BU02940102</t>
  </si>
  <si>
    <t>BU02940103</t>
  </si>
  <si>
    <t>BU02940104</t>
  </si>
  <si>
    <t>BU02940105</t>
  </si>
  <si>
    <t>BU02940106</t>
  </si>
  <si>
    <t>BU02940107</t>
  </si>
  <si>
    <t>BU02940108</t>
  </si>
  <si>
    <t>BU02940109</t>
  </si>
  <si>
    <t>BU02940120</t>
  </si>
  <si>
    <t>BU02940121</t>
  </si>
  <si>
    <t>BU02960000</t>
  </si>
  <si>
    <t>BU02960001</t>
  </si>
  <si>
    <t>BU02960002</t>
  </si>
  <si>
    <t>BU02960100</t>
  </si>
  <si>
    <t>BU02960101</t>
  </si>
  <si>
    <t>BU02960102</t>
  </si>
  <si>
    <t>BU02960103</t>
  </si>
  <si>
    <t>BU02960104</t>
  </si>
  <si>
    <t>BU02960105</t>
  </si>
  <si>
    <t>BU02960106</t>
  </si>
  <si>
    <t>BU02960107</t>
  </si>
  <si>
    <t>BU02960108</t>
  </si>
  <si>
    <t>BU02960109</t>
  </si>
  <si>
    <t>BU02960110</t>
  </si>
  <si>
    <t>BU02960111</t>
  </si>
  <si>
    <t>BU02960112</t>
  </si>
  <si>
    <t>BU02960113</t>
  </si>
  <si>
    <t>BU02960114</t>
  </si>
  <si>
    <t>BU02960115</t>
  </si>
  <si>
    <t>BU02960116</t>
  </si>
  <si>
    <t>BU02960117</t>
  </si>
  <si>
    <t>BU02960118</t>
  </si>
  <si>
    <t>BU02960119</t>
  </si>
  <si>
    <t>BU02960120</t>
  </si>
  <si>
    <t>BU02960121</t>
  </si>
  <si>
    <t>BU02960122</t>
  </si>
  <si>
    <t>BU02960123</t>
  </si>
  <si>
    <t>BU02960124</t>
  </si>
  <si>
    <t>BU02960125</t>
  </si>
  <si>
    <t>BU02960126</t>
  </si>
  <si>
    <t>BU02960127</t>
  </si>
  <si>
    <t>BU02960128</t>
  </si>
  <si>
    <t>BU02960129</t>
  </si>
  <si>
    <t>BU02960130</t>
  </si>
  <si>
    <t>BU02960131</t>
  </si>
  <si>
    <t>BU02960132</t>
  </si>
  <si>
    <t>BU02960133</t>
  </si>
  <si>
    <t>BU02960134</t>
  </si>
  <si>
    <t>BU02960135</t>
  </si>
  <si>
    <t>BU02960136</t>
  </si>
  <si>
    <t>BU02960137</t>
  </si>
  <si>
    <t>BU02960138</t>
  </si>
  <si>
    <t>BU02960200</t>
  </si>
  <si>
    <t>BU02960201</t>
  </si>
  <si>
    <t>BU02960300</t>
  </si>
  <si>
    <t>BU02960301</t>
  </si>
  <si>
    <t>BU02960400</t>
  </si>
  <si>
    <t>BU02960401</t>
  </si>
  <si>
    <t>BU02960402</t>
  </si>
  <si>
    <t>BU02960500</t>
  </si>
  <si>
    <t>BU02960501</t>
  </si>
  <si>
    <t>BU02960600</t>
  </si>
  <si>
    <t>BU02960601</t>
  </si>
  <si>
    <t>BU02960700</t>
  </si>
  <si>
    <t>BU02960701</t>
  </si>
  <si>
    <t>BU02960702</t>
  </si>
  <si>
    <t>BU02960800</t>
  </si>
  <si>
    <t>BU02960801</t>
  </si>
  <si>
    <t>BU02960802</t>
  </si>
  <si>
    <t>BU02960803</t>
  </si>
  <si>
    <t>BU02970000</t>
  </si>
  <si>
    <t>BU02970001</t>
  </si>
  <si>
    <t>BU02970002</t>
  </si>
  <si>
    <t>BU02970007</t>
  </si>
  <si>
    <t>BU02970008</t>
  </si>
  <si>
    <t>BU02970009</t>
  </si>
  <si>
    <t>BU02970100</t>
  </si>
  <si>
    <t>BU02970101</t>
  </si>
  <si>
    <t>BU02970102</t>
  </si>
  <si>
    <t>BU02970103</t>
  </si>
  <si>
    <t>BU02970104</t>
  </si>
  <si>
    <t>BU02970105</t>
  </si>
  <si>
    <t>BU02970106</t>
  </si>
  <si>
    <t>BU02970107</t>
  </si>
  <si>
    <t>BU02970108</t>
  </si>
  <si>
    <t>BU02970109</t>
  </si>
  <si>
    <t>BU02970200</t>
  </si>
  <si>
    <t>BU02970201</t>
  </si>
  <si>
    <t>BU02970202</t>
  </si>
  <si>
    <t>BU02970203</t>
  </si>
  <si>
    <t>BU02970204</t>
  </si>
  <si>
    <t>BU02970207</t>
  </si>
  <si>
    <t>BU02970208</t>
  </si>
  <si>
    <t>BU02970209</t>
  </si>
  <si>
    <t>BU02970300</t>
  </si>
  <si>
    <t>BU02970301</t>
  </si>
  <si>
    <t>BU02970309</t>
  </si>
  <si>
    <t>BU02990000</t>
  </si>
  <si>
    <t>BU02990001</t>
  </si>
  <si>
    <t>BU02990002</t>
  </si>
  <si>
    <t>BU02990003</t>
  </si>
  <si>
    <t>BU02990004</t>
  </si>
  <si>
    <t>BU02990005</t>
  </si>
  <si>
    <t>BU02990006</t>
  </si>
  <si>
    <t>BU02990007</t>
  </si>
  <si>
    <t>BU02990008</t>
  </si>
  <si>
    <t>BU02990009</t>
  </si>
  <si>
    <t>BU02990010</t>
  </si>
  <si>
    <t>BU02990011</t>
  </si>
  <si>
    <t>BU02990012</t>
  </si>
  <si>
    <t>BU02990013</t>
  </si>
  <si>
    <t>BU02990014</t>
  </si>
  <si>
    <t>BU02990015</t>
  </si>
  <si>
    <t>BU02990016</t>
  </si>
  <si>
    <t>BU02990017</t>
  </si>
  <si>
    <t>BU02990018</t>
  </si>
  <si>
    <t>BU02990100</t>
  </si>
  <si>
    <t>BU02990101</t>
  </si>
  <si>
    <t>BU02990102</t>
  </si>
  <si>
    <t>BU02990200</t>
  </si>
  <si>
    <t>BU02990201</t>
  </si>
  <si>
    <t>BU02990300</t>
  </si>
  <si>
    <t>BU02990301</t>
  </si>
  <si>
    <t>BU02990302</t>
  </si>
  <si>
    <t>BU02990400</t>
  </si>
  <si>
    <t>BU02990500</t>
  </si>
  <si>
    <t>BU02990600</t>
  </si>
  <si>
    <t>BU02990601</t>
  </si>
  <si>
    <t>BU02990700</t>
  </si>
  <si>
    <t>BU02990701</t>
  </si>
  <si>
    <t>BU02990800</t>
  </si>
  <si>
    <t>BU02990801</t>
  </si>
  <si>
    <t>BU02990900</t>
  </si>
  <si>
    <t>BU02991000</t>
  </si>
  <si>
    <t>BU02991001</t>
  </si>
  <si>
    <t>BU02991100</t>
  </si>
  <si>
    <t>BU02991101</t>
  </si>
  <si>
    <t>BU03010000</t>
  </si>
  <si>
    <t>BU03010001</t>
  </si>
  <si>
    <t>BU03010002</t>
  </si>
  <si>
    <t>BU03010003</t>
  </si>
  <si>
    <t>BU03010004</t>
  </si>
  <si>
    <t>BU03010100</t>
  </si>
  <si>
    <t>BU03010101</t>
  </si>
  <si>
    <t>BU03010102</t>
  </si>
  <si>
    <t>BU03010103</t>
  </si>
  <si>
    <t>BU03010104</t>
  </si>
  <si>
    <t>BU03010105</t>
  </si>
  <si>
    <t>BU03010106</t>
  </si>
  <si>
    <t>BU03010200</t>
  </si>
  <si>
    <t>BU03010201</t>
  </si>
  <si>
    <t>BU03010202</t>
  </si>
  <si>
    <t>BU03010203</t>
  </si>
  <si>
    <t>BU03010300</t>
  </si>
  <si>
    <t>BU03010301</t>
  </si>
  <si>
    <t>BU03010302</t>
  </si>
  <si>
    <t>BU03010303</t>
  </si>
  <si>
    <t>BU03010304</t>
  </si>
  <si>
    <t>BU03010400</t>
  </si>
  <si>
    <t>BU03010401</t>
  </si>
  <si>
    <t>BU03010402</t>
  </si>
  <si>
    <t>BU03010403</t>
  </si>
  <si>
    <t>BU03010409</t>
  </si>
  <si>
    <t>BU03010500</t>
  </si>
  <si>
    <t>BU03010501</t>
  </si>
  <si>
    <t>BU03010502</t>
  </si>
  <si>
    <t>BU03010503</t>
  </si>
  <si>
    <t>BU03010509</t>
  </si>
  <si>
    <t>BU03020000</t>
  </si>
  <si>
    <t>BU03020001</t>
  </si>
  <si>
    <t>BU03020002</t>
  </si>
  <si>
    <t>BU03020003</t>
  </si>
  <si>
    <t>BU03020005</t>
  </si>
  <si>
    <t>BU03020006</t>
  </si>
  <si>
    <t>BU03020007</t>
  </si>
  <si>
    <t>BU03020008</t>
  </si>
  <si>
    <t>BU03020009</t>
  </si>
  <si>
    <t>BU03020100</t>
  </si>
  <si>
    <t>BU03020101</t>
  </si>
  <si>
    <t>BU03020107</t>
  </si>
  <si>
    <t>BU03020108</t>
  </si>
  <si>
    <t>BU03020109</t>
  </si>
  <si>
    <t>BU03030101</t>
  </si>
  <si>
    <t>BU03030102</t>
  </si>
  <si>
    <t>BU03030103</t>
  </si>
  <si>
    <t>BU03030104</t>
  </si>
  <si>
    <t>BU03030105</t>
  </si>
  <si>
    <t>BU03030210</t>
  </si>
  <si>
    <t>BU03030211</t>
  </si>
  <si>
    <t>BU03030212</t>
  </si>
  <si>
    <t>BU03030213</t>
  </si>
  <si>
    <t>BU03030320</t>
  </si>
  <si>
    <t>BU03030321</t>
  </si>
  <si>
    <t>BU03030322</t>
  </si>
  <si>
    <t>BU03030323</t>
  </si>
  <si>
    <t>BU03030324</t>
  </si>
  <si>
    <t>BU03030430</t>
  </si>
  <si>
    <t>BU03030431</t>
  </si>
  <si>
    <t>BU03030432</t>
  </si>
  <si>
    <t>BU03030433</t>
  </si>
  <si>
    <t>BU03030434</t>
  </si>
  <si>
    <t>BU03030435</t>
  </si>
  <si>
    <t>BU03030548</t>
  </si>
  <si>
    <t>BU03030549</t>
  </si>
  <si>
    <t>BU03030550</t>
  </si>
  <si>
    <t>BU03030601</t>
  </si>
  <si>
    <t>BU03030602</t>
  </si>
  <si>
    <t>BU03030603</t>
  </si>
  <si>
    <t>BU03030604</t>
  </si>
  <si>
    <t>BU03030605</t>
  </si>
  <si>
    <t>BU03030606</t>
  </si>
  <si>
    <t>BU03030607</t>
  </si>
  <si>
    <t>BU03030608</t>
  </si>
  <si>
    <t>BU03030609</t>
  </si>
  <si>
    <t>BU03030620</t>
  </si>
  <si>
    <t>BU03030701</t>
  </si>
  <si>
    <t>BU03030702</t>
  </si>
  <si>
    <t>BU03030703</t>
  </si>
  <si>
    <t>BU03030704</t>
  </si>
  <si>
    <t>BU03030705</t>
  </si>
  <si>
    <t>BU03030706</t>
  </si>
  <si>
    <t>BU03030707</t>
  </si>
  <si>
    <t>BU03030708</t>
  </si>
  <si>
    <t>BU03030720</t>
  </si>
  <si>
    <t>BU03070100</t>
  </si>
  <si>
    <t>BU03070101</t>
  </si>
  <si>
    <t>Nieuwstraat e.o.</t>
  </si>
  <si>
    <t>BU03070102</t>
  </si>
  <si>
    <t>Mooierstraat e.o.</t>
  </si>
  <si>
    <t>BU03070103</t>
  </si>
  <si>
    <t>BU03070104</t>
  </si>
  <si>
    <t>Coninckstraat e.o.</t>
  </si>
  <si>
    <t>BU03070105</t>
  </si>
  <si>
    <t>BU03070106</t>
  </si>
  <si>
    <t>BU03070107</t>
  </si>
  <si>
    <t>BU03070108</t>
  </si>
  <si>
    <t>Schimmelpenninckbuurt</t>
  </si>
  <si>
    <t>BU03070200</t>
  </si>
  <si>
    <t>Smallepad e.o.</t>
  </si>
  <si>
    <t>BU03070202</t>
  </si>
  <si>
    <t>Snouckaertlaan e.o.</t>
  </si>
  <si>
    <t>BU03070204</t>
  </si>
  <si>
    <t>BU03070300</t>
  </si>
  <si>
    <t>BU03070301</t>
  </si>
  <si>
    <t>BU03070302</t>
  </si>
  <si>
    <t>Gerrit van Stellingwerfstraat e.o.</t>
  </si>
  <si>
    <t>BU03070303</t>
  </si>
  <si>
    <t>BU03070304</t>
  </si>
  <si>
    <t>BU03070305</t>
  </si>
  <si>
    <t>BU03070306</t>
  </si>
  <si>
    <t>BU03070307</t>
  </si>
  <si>
    <t>Piet Mondriaanlaan e.o.</t>
  </si>
  <si>
    <t>BU03070308</t>
  </si>
  <si>
    <t>BU03070309</t>
  </si>
  <si>
    <t>Spooremplacement</t>
  </si>
  <si>
    <t>BU03070401</t>
  </si>
  <si>
    <t>Eemplein-Nieuwe Stad</t>
  </si>
  <si>
    <t>BU03070402</t>
  </si>
  <si>
    <t>Kop van Isselt</t>
  </si>
  <si>
    <t>BU03070504</t>
  </si>
  <si>
    <t>Isselt-Oost</t>
  </si>
  <si>
    <t>BU03070505</t>
  </si>
  <si>
    <t>Isselt-West</t>
  </si>
  <si>
    <t>BU03070600</t>
  </si>
  <si>
    <t>Jericho / Jeruzalem</t>
  </si>
  <si>
    <t>BU03070601</t>
  </si>
  <si>
    <t>BU03070603</t>
  </si>
  <si>
    <t>BU03070700</t>
  </si>
  <si>
    <t>Kruiskamp-Noord</t>
  </si>
  <si>
    <t>BU03070701</t>
  </si>
  <si>
    <t>Kruiskamp-Midden</t>
  </si>
  <si>
    <t>BU03070702</t>
  </si>
  <si>
    <t>Kruiskamp-Zuid</t>
  </si>
  <si>
    <t>BU03070800</t>
  </si>
  <si>
    <t>BU03070801</t>
  </si>
  <si>
    <t>BU03070803</t>
  </si>
  <si>
    <t>BU03070900</t>
  </si>
  <si>
    <t>Elly Takmastraat e.o.</t>
  </si>
  <si>
    <t>BU03070902</t>
  </si>
  <si>
    <t>Camera Obscurastraat e.o.</t>
  </si>
  <si>
    <t>BU03070903</t>
  </si>
  <si>
    <t>Queekhoven e.o.</t>
  </si>
  <si>
    <t>BU03070905</t>
  </si>
  <si>
    <t>BU03070906</t>
  </si>
  <si>
    <t>Park Schothorst</t>
  </si>
  <si>
    <t>BU03071000</t>
  </si>
  <si>
    <t>Liendert-Noord</t>
  </si>
  <si>
    <t>BU03071001</t>
  </si>
  <si>
    <t>Zangvogelbuurt</t>
  </si>
  <si>
    <t>BU03071002</t>
  </si>
  <si>
    <t>BU03071003</t>
  </si>
  <si>
    <t>BU03071004</t>
  </si>
  <si>
    <t>Liendert-Zuid</t>
  </si>
  <si>
    <t>BU03071100</t>
  </si>
  <si>
    <t>BU03071101</t>
  </si>
  <si>
    <t>BU03071201</t>
  </si>
  <si>
    <t>BU03071202</t>
  </si>
  <si>
    <t>Stoutenburg-Noord</t>
  </si>
  <si>
    <t>BU03071203</t>
  </si>
  <si>
    <t>BU03071204</t>
  </si>
  <si>
    <t>BU03071205</t>
  </si>
  <si>
    <t>Nijkerkerstraat e.o.</t>
  </si>
  <si>
    <t>BU03071300</t>
  </si>
  <si>
    <t>Schuilenburg-Midden</t>
  </si>
  <si>
    <t>BU03071301</t>
  </si>
  <si>
    <t>Schuilenburg-Noord</t>
  </si>
  <si>
    <t>BU03071302</t>
  </si>
  <si>
    <t>Schuilenburg-Zuid</t>
  </si>
  <si>
    <t>BU03071400</t>
  </si>
  <si>
    <t>BU03071401</t>
  </si>
  <si>
    <t>BU03071402</t>
  </si>
  <si>
    <t>BU03071403</t>
  </si>
  <si>
    <t>BU03071500</t>
  </si>
  <si>
    <t>Bekenstein / De Luiaard</t>
  </si>
  <si>
    <t>BU03071501</t>
  </si>
  <si>
    <t>Vermeerkwartier-Oost</t>
  </si>
  <si>
    <t>BU03071502</t>
  </si>
  <si>
    <t>Vermeerkwartier-West</t>
  </si>
  <si>
    <t>BU03071503</t>
  </si>
  <si>
    <t>BU03071600</t>
  </si>
  <si>
    <t>BU03071601</t>
  </si>
  <si>
    <t>Leusderkwartier-West</t>
  </si>
  <si>
    <t>BU03071602</t>
  </si>
  <si>
    <t>Leusderkwartier-Oost</t>
  </si>
  <si>
    <t>BU03071603</t>
  </si>
  <si>
    <t>BU03071700</t>
  </si>
  <si>
    <t>Westerstraat e.o.</t>
  </si>
  <si>
    <t>BU03071701</t>
  </si>
  <si>
    <t>BU03071702</t>
  </si>
  <si>
    <t>Huijgenslaan e.o.</t>
  </si>
  <si>
    <t>BU03071703</t>
  </si>
  <si>
    <t>BU03071704</t>
  </si>
  <si>
    <t>Verhoevenstraat e.o.</t>
  </si>
  <si>
    <t>BU03071705</t>
  </si>
  <si>
    <t>BU03071706</t>
  </si>
  <si>
    <t>Klein Zwitserland-Laag</t>
  </si>
  <si>
    <t>BU03071707</t>
  </si>
  <si>
    <t>Klein Zwitserland-Hoog</t>
  </si>
  <si>
    <t>BU03071800</t>
  </si>
  <si>
    <t>Regentesselaan e.o.</t>
  </si>
  <si>
    <t>BU03071801</t>
  </si>
  <si>
    <t>BU03071802</t>
  </si>
  <si>
    <t>Staatsliedenbuurt-Oost</t>
  </si>
  <si>
    <t>BU03071803</t>
  </si>
  <si>
    <t>Staatsliedenbuurt-West</t>
  </si>
  <si>
    <t>BU03071804</t>
  </si>
  <si>
    <t>BU03071900</t>
  </si>
  <si>
    <t>BU03071901</t>
  </si>
  <si>
    <t>BU03071902</t>
  </si>
  <si>
    <t>BU03071903</t>
  </si>
  <si>
    <t>BU03071904</t>
  </si>
  <si>
    <t>BU03071905</t>
  </si>
  <si>
    <t>BU03071906</t>
  </si>
  <si>
    <t>BU03072000</t>
  </si>
  <si>
    <t>BU03072001</t>
  </si>
  <si>
    <t>Erasmusstraat e.o.</t>
  </si>
  <si>
    <t>BU03072002</t>
  </si>
  <si>
    <t>BU03072003</t>
  </si>
  <si>
    <t>BU03072004</t>
  </si>
  <si>
    <t>BU03072005</t>
  </si>
  <si>
    <t>BU03072006</t>
  </si>
  <si>
    <t>BU03072007</t>
  </si>
  <si>
    <t>BU03072100</t>
  </si>
  <si>
    <t>Donken en zanden</t>
  </si>
  <si>
    <t>BU03072101</t>
  </si>
  <si>
    <t>BU03072102</t>
  </si>
  <si>
    <t>Woudzoom e.o.</t>
  </si>
  <si>
    <t>BU03072103</t>
  </si>
  <si>
    <t>Wintertuinen</t>
  </si>
  <si>
    <t>BU03072104</t>
  </si>
  <si>
    <t>De Verwondering e.o.</t>
  </si>
  <si>
    <t>BU03072105</t>
  </si>
  <si>
    <t>BU03072106</t>
  </si>
  <si>
    <t>Groote Kreek e.o.</t>
  </si>
  <si>
    <t>BU03072107</t>
  </si>
  <si>
    <t>Boerderijenkamer</t>
  </si>
  <si>
    <t>BU03072108</t>
  </si>
  <si>
    <t>Kattenbroek-Noord</t>
  </si>
  <si>
    <t>BU03072201</t>
  </si>
  <si>
    <t>BU03072400</t>
  </si>
  <si>
    <t>BU03072402</t>
  </si>
  <si>
    <t>BU03072403</t>
  </si>
  <si>
    <t>Centrum / Waterpark</t>
  </si>
  <si>
    <t>BU03072404</t>
  </si>
  <si>
    <t>BU03072405</t>
  </si>
  <si>
    <t>BU03072407</t>
  </si>
  <si>
    <t>BU03072500</t>
  </si>
  <si>
    <t>Hoefkwartier</t>
  </si>
  <si>
    <t>BU03072501</t>
  </si>
  <si>
    <t>BU03072600</t>
  </si>
  <si>
    <t>BU03072601</t>
  </si>
  <si>
    <t>Lient e.o.</t>
  </si>
  <si>
    <t>BU03072602</t>
  </si>
  <si>
    <t>Hoekveen e.o.</t>
  </si>
  <si>
    <t>BU03072603</t>
  </si>
  <si>
    <t>Heideweg e.o.</t>
  </si>
  <si>
    <t>BU03072700</t>
  </si>
  <si>
    <t>BU03072701</t>
  </si>
  <si>
    <t>BU03072709</t>
  </si>
  <si>
    <t>BU03072800</t>
  </si>
  <si>
    <t>Park van de Tijden-West</t>
  </si>
  <si>
    <t>BU03072801</t>
  </si>
  <si>
    <t>Dassenberg e.o.</t>
  </si>
  <si>
    <t>BU03072802</t>
  </si>
  <si>
    <t>Park van de Tijden-Oost</t>
  </si>
  <si>
    <t>BU03072803</t>
  </si>
  <si>
    <t>Duisterweg e.o.</t>
  </si>
  <si>
    <t>BU03072804</t>
  </si>
  <si>
    <t>Eilandengroepenbuurt</t>
  </si>
  <si>
    <t>BU03072900</t>
  </si>
  <si>
    <t>Polderbuurt-Noord</t>
  </si>
  <si>
    <t>BU03072901</t>
  </si>
  <si>
    <t>Winkelcentrum Vathorst</t>
  </si>
  <si>
    <t>BU03072902</t>
  </si>
  <si>
    <t>Damespolderbuurt</t>
  </si>
  <si>
    <t>BU03073000</t>
  </si>
  <si>
    <t>De Bron-Noord</t>
  </si>
  <si>
    <t>BU03073001</t>
  </si>
  <si>
    <t>De Bron-Zuid</t>
  </si>
  <si>
    <t>BU03073100</t>
  </si>
  <si>
    <t>Waddeneilandenbuurt</t>
  </si>
  <si>
    <t>BU03073101</t>
  </si>
  <si>
    <t>Zuiderzeestedenbuurt-Oost</t>
  </si>
  <si>
    <t>BU03073102</t>
  </si>
  <si>
    <t>Zuiderzeestedenbuurt-West</t>
  </si>
  <si>
    <t>BU03073103</t>
  </si>
  <si>
    <t>De Baken</t>
  </si>
  <si>
    <t>BU03073104</t>
  </si>
  <si>
    <t>Laakse Tuinen</t>
  </si>
  <si>
    <t>BU03073105</t>
  </si>
  <si>
    <t>Over de Laak</t>
  </si>
  <si>
    <t>BU03073106</t>
  </si>
  <si>
    <t>Vathorst-Bovenduist</t>
  </si>
  <si>
    <t>BU03073201</t>
  </si>
  <si>
    <t>BU03073301</t>
  </si>
  <si>
    <t>BU03073302</t>
  </si>
  <si>
    <t>BU03073303</t>
  </si>
  <si>
    <t>Olympus</t>
  </si>
  <si>
    <t>BU03073304</t>
  </si>
  <si>
    <t>Lindeboomseweg e.o.</t>
  </si>
  <si>
    <t>BU03073401</t>
  </si>
  <si>
    <t>Birkhoven / Bokkeduinen</t>
  </si>
  <si>
    <t>BU03073402</t>
  </si>
  <si>
    <t>BU03073403</t>
  </si>
  <si>
    <t>BU03080000</t>
  </si>
  <si>
    <t>BU03080001</t>
  </si>
  <si>
    <t>BU03080002</t>
  </si>
  <si>
    <t>BU03080003</t>
  </si>
  <si>
    <t>BU03080004</t>
  </si>
  <si>
    <t>BU03080005</t>
  </si>
  <si>
    <t>BU03080006</t>
  </si>
  <si>
    <t>BU03080007</t>
  </si>
  <si>
    <t>BU03080100</t>
  </si>
  <si>
    <t>BU03080101</t>
  </si>
  <si>
    <t>BU03080102</t>
  </si>
  <si>
    <t>BU03080103</t>
  </si>
  <si>
    <t>BU03080104</t>
  </si>
  <si>
    <t>BU03080105</t>
  </si>
  <si>
    <t>BU03080109</t>
  </si>
  <si>
    <t>BU03080200</t>
  </si>
  <si>
    <t>BU03080201</t>
  </si>
  <si>
    <t>BU03080400</t>
  </si>
  <si>
    <t>BU03080401</t>
  </si>
  <si>
    <t>BU03080500</t>
  </si>
  <si>
    <t>BU03080501</t>
  </si>
  <si>
    <t>BU03100101</t>
  </si>
  <si>
    <t>BU03100102</t>
  </si>
  <si>
    <t>BU03100201</t>
  </si>
  <si>
    <t>BU03100202</t>
  </si>
  <si>
    <t>BU03100301</t>
  </si>
  <si>
    <t>BU03100302</t>
  </si>
  <si>
    <t>BU03100303</t>
  </si>
  <si>
    <t>BU03100401</t>
  </si>
  <si>
    <t>BU03100402</t>
  </si>
  <si>
    <t>BU03100505</t>
  </si>
  <si>
    <t>BU03100601</t>
  </si>
  <si>
    <t>BU03100602</t>
  </si>
  <si>
    <t>BU03100603</t>
  </si>
  <si>
    <t>BU03100701</t>
  </si>
  <si>
    <t>BU03100702</t>
  </si>
  <si>
    <t>BU03100703</t>
  </si>
  <si>
    <t>BU03100801</t>
  </si>
  <si>
    <t>BU03100802</t>
  </si>
  <si>
    <t>BU03100803</t>
  </si>
  <si>
    <t>BU03100901</t>
  </si>
  <si>
    <t>BU03100902</t>
  </si>
  <si>
    <t>BU03100903</t>
  </si>
  <si>
    <t>BU03101001</t>
  </si>
  <si>
    <t>BU03101002</t>
  </si>
  <si>
    <t>BU03120000</t>
  </si>
  <si>
    <t>BU03120001</t>
  </si>
  <si>
    <t>BU03120008</t>
  </si>
  <si>
    <t>BU03120009</t>
  </si>
  <si>
    <t>BU03120100</t>
  </si>
  <si>
    <t>BU03120109</t>
  </si>
  <si>
    <t>BU03120200</t>
  </si>
  <si>
    <t>BU03120209</t>
  </si>
  <si>
    <t>BU03130001</t>
  </si>
  <si>
    <t>BU03130002</t>
  </si>
  <si>
    <t>BU03130003</t>
  </si>
  <si>
    <t>BU03130004</t>
  </si>
  <si>
    <t>BU03130005</t>
  </si>
  <si>
    <t>BU03130006</t>
  </si>
  <si>
    <t>BU03130007</t>
  </si>
  <si>
    <t>BU03130008</t>
  </si>
  <si>
    <t>BU03130009</t>
  </si>
  <si>
    <t>BU03130011</t>
  </si>
  <si>
    <t>BU03170210</t>
  </si>
  <si>
    <t>BU03170211</t>
  </si>
  <si>
    <t>BU03170212</t>
  </si>
  <si>
    <t>BU03170213</t>
  </si>
  <si>
    <t>BU03170214</t>
  </si>
  <si>
    <t>BU03170215</t>
  </si>
  <si>
    <t>BU03170216</t>
  </si>
  <si>
    <t>BU03170217</t>
  </si>
  <si>
    <t>BU03170218</t>
  </si>
  <si>
    <t>BU03170219</t>
  </si>
  <si>
    <t>BU03211010</t>
  </si>
  <si>
    <t>BU03211011</t>
  </si>
  <si>
    <t>BU03211012</t>
  </si>
  <si>
    <t>BU03211013</t>
  </si>
  <si>
    <t>BU03211014</t>
  </si>
  <si>
    <t>BU03211015</t>
  </si>
  <si>
    <t>BU03211016</t>
  </si>
  <si>
    <t>BU03211017</t>
  </si>
  <si>
    <t>BU03211018</t>
  </si>
  <si>
    <t>BU03211019</t>
  </si>
  <si>
    <t>BU03211050</t>
  </si>
  <si>
    <t>BU03211120</t>
  </si>
  <si>
    <t>BU03211121</t>
  </si>
  <si>
    <t>BU03211122</t>
  </si>
  <si>
    <t>BU03211123</t>
  </si>
  <si>
    <t>BU03211124</t>
  </si>
  <si>
    <t>BU03211125</t>
  </si>
  <si>
    <t>BU03211126</t>
  </si>
  <si>
    <t>BU03211127</t>
  </si>
  <si>
    <t>BU03211128</t>
  </si>
  <si>
    <t>BU03211129</t>
  </si>
  <si>
    <t>BU03211151</t>
  </si>
  <si>
    <t>BU03211230</t>
  </si>
  <si>
    <t>BU03211231</t>
  </si>
  <si>
    <t>BU03211232</t>
  </si>
  <si>
    <t>BU03211233</t>
  </si>
  <si>
    <t>BU03211234</t>
  </si>
  <si>
    <t>BU03211235</t>
  </si>
  <si>
    <t>BU03211236</t>
  </si>
  <si>
    <t>BU03211237</t>
  </si>
  <si>
    <t>BU03211238</t>
  </si>
  <si>
    <t>BU03211252</t>
  </si>
  <si>
    <t>BU03211340</t>
  </si>
  <si>
    <t>BU03211341</t>
  </si>
  <si>
    <t>BU03211342</t>
  </si>
  <si>
    <t>BU03211343</t>
  </si>
  <si>
    <t>BU03211344</t>
  </si>
  <si>
    <t>BU03211345</t>
  </si>
  <si>
    <t>BU03211352</t>
  </si>
  <si>
    <t>BU03212054</t>
  </si>
  <si>
    <t>BU03212055</t>
  </si>
  <si>
    <t>BU03212056</t>
  </si>
  <si>
    <t>BU03212057</t>
  </si>
  <si>
    <t>BU03212058</t>
  </si>
  <si>
    <t>BU03212059</t>
  </si>
  <si>
    <t>BU03212060</t>
  </si>
  <si>
    <t>BU03212061</t>
  </si>
  <si>
    <t>BU03212062</t>
  </si>
  <si>
    <t>BU03212063</t>
  </si>
  <si>
    <t>BU03212064</t>
  </si>
  <si>
    <t>BU03212065</t>
  </si>
  <si>
    <t>BU03213070</t>
  </si>
  <si>
    <t>BU03213071</t>
  </si>
  <si>
    <t>BU03213172</t>
  </si>
  <si>
    <t>BU03214080</t>
  </si>
  <si>
    <t>BU03214081</t>
  </si>
  <si>
    <t>BU03214182</t>
  </si>
  <si>
    <t>BU03215090</t>
  </si>
  <si>
    <t>BU03215091</t>
  </si>
  <si>
    <t>BU03215192</t>
  </si>
  <si>
    <t>BU03215193</t>
  </si>
  <si>
    <t>BU03270000</t>
  </si>
  <si>
    <t>BU03270001</t>
  </si>
  <si>
    <t>BU03270002</t>
  </si>
  <si>
    <t>Noordwijck</t>
  </si>
  <si>
    <t>BU03270003</t>
  </si>
  <si>
    <t>BU03270004</t>
  </si>
  <si>
    <t>BU03270005</t>
  </si>
  <si>
    <t>BU03270006</t>
  </si>
  <si>
    <t>BU03270007</t>
  </si>
  <si>
    <t>BU03270008</t>
  </si>
  <si>
    <t>BU03270009</t>
  </si>
  <si>
    <t>BU03270100</t>
  </si>
  <si>
    <t>BU03270101</t>
  </si>
  <si>
    <t>BU03270102</t>
  </si>
  <si>
    <t>BU03270103</t>
  </si>
  <si>
    <t>BU03270104</t>
  </si>
  <si>
    <t>BU03270105</t>
  </si>
  <si>
    <t>BU03270106</t>
  </si>
  <si>
    <t>BU03270107</t>
  </si>
  <si>
    <t>BU03270108</t>
  </si>
  <si>
    <t>BU03270109</t>
  </si>
  <si>
    <t>BU03270200</t>
  </si>
  <si>
    <t>BU03270201</t>
  </si>
  <si>
    <t>BU03270209</t>
  </si>
  <si>
    <t>BU03270300</t>
  </si>
  <si>
    <t>BU03270309</t>
  </si>
  <si>
    <t>BU03270400</t>
  </si>
  <si>
    <t>BU03270500</t>
  </si>
  <si>
    <t>BU03270501</t>
  </si>
  <si>
    <t>BU03310000</t>
  </si>
  <si>
    <t>BU03310001</t>
  </si>
  <si>
    <t>BU03310002</t>
  </si>
  <si>
    <t>BU03310003</t>
  </si>
  <si>
    <t>BU03310004</t>
  </si>
  <si>
    <t>BU03310005</t>
  </si>
  <si>
    <t>BU03310006</t>
  </si>
  <si>
    <t>BU03310007</t>
  </si>
  <si>
    <t>BU03310008</t>
  </si>
  <si>
    <t>BU03310009</t>
  </si>
  <si>
    <t>BU03310010</t>
  </si>
  <si>
    <t>BU03310019</t>
  </si>
  <si>
    <t>BU03310020</t>
  </si>
  <si>
    <t>BU03310029</t>
  </si>
  <si>
    <t>BU03350000</t>
  </si>
  <si>
    <t>BU03350001</t>
  </si>
  <si>
    <t>BU03350100</t>
  </si>
  <si>
    <t>BU03350101</t>
  </si>
  <si>
    <t>BU03350102</t>
  </si>
  <si>
    <t>BU03350103</t>
  </si>
  <si>
    <t>BU03350108</t>
  </si>
  <si>
    <t>BU03350109</t>
  </si>
  <si>
    <t>BU03350200</t>
  </si>
  <si>
    <t>BU03350201</t>
  </si>
  <si>
    <t>BU03350202</t>
  </si>
  <si>
    <t>BU03350209</t>
  </si>
  <si>
    <t>BU03390000</t>
  </si>
  <si>
    <t>BU03390009</t>
  </si>
  <si>
    <t>BU03400001</t>
  </si>
  <si>
    <t>BU03400101</t>
  </si>
  <si>
    <t>BU03400102</t>
  </si>
  <si>
    <t>BU03400103</t>
  </si>
  <si>
    <t>BU03400104</t>
  </si>
  <si>
    <t>BU03400105</t>
  </si>
  <si>
    <t>BU03400201</t>
  </si>
  <si>
    <t>BU03400202</t>
  </si>
  <si>
    <t>BU03400203</t>
  </si>
  <si>
    <t>BU03400301</t>
  </si>
  <si>
    <t>BU03400302</t>
  </si>
  <si>
    <t>BU03400303</t>
  </si>
  <si>
    <t>BU03400401</t>
  </si>
  <si>
    <t>BU03400501</t>
  </si>
  <si>
    <t>BU03400502</t>
  </si>
  <si>
    <t>BU03400503</t>
  </si>
  <si>
    <t>BU03400504</t>
  </si>
  <si>
    <t>BU03400601</t>
  </si>
  <si>
    <t>BU03400701</t>
  </si>
  <si>
    <t>BU03400702</t>
  </si>
  <si>
    <t>BU03400703</t>
  </si>
  <si>
    <t>BU03400801</t>
  </si>
  <si>
    <t>BU03400901</t>
  </si>
  <si>
    <t>BU03401001</t>
  </si>
  <si>
    <t>BU03401101</t>
  </si>
  <si>
    <t>BU03401201</t>
  </si>
  <si>
    <t>BU03401301</t>
  </si>
  <si>
    <t>BU03401302</t>
  </si>
  <si>
    <t>BU03401303</t>
  </si>
  <si>
    <t>BU03401304</t>
  </si>
  <si>
    <t>BU03420101</t>
  </si>
  <si>
    <t>BU03420102</t>
  </si>
  <si>
    <t>BU03420103</t>
  </si>
  <si>
    <t>BU03420201</t>
  </si>
  <si>
    <t>BU03420301</t>
  </si>
  <si>
    <t>BU03420302</t>
  </si>
  <si>
    <t>BU03420303</t>
  </si>
  <si>
    <t>BU03420304</t>
  </si>
  <si>
    <t>BU03420401</t>
  </si>
  <si>
    <t>BU03420402</t>
  </si>
  <si>
    <t>BU03420403</t>
  </si>
  <si>
    <t>BU03420404</t>
  </si>
  <si>
    <t>BU03420405</t>
  </si>
  <si>
    <t>BU03420501</t>
  </si>
  <si>
    <t>BU03420601</t>
  </si>
  <si>
    <t>BU03420602</t>
  </si>
  <si>
    <t>BU03420604</t>
  </si>
  <si>
    <t>BU03420605</t>
  </si>
  <si>
    <t>BU03420606</t>
  </si>
  <si>
    <t>BU03420701</t>
  </si>
  <si>
    <t>BU03420702</t>
  </si>
  <si>
    <t>BU03420703</t>
  </si>
  <si>
    <t>BU03420704</t>
  </si>
  <si>
    <t>BU03420705</t>
  </si>
  <si>
    <t>BU03420706</t>
  </si>
  <si>
    <t>BU03420801</t>
  </si>
  <si>
    <t>BU03420802</t>
  </si>
  <si>
    <t>BU03420803</t>
  </si>
  <si>
    <t>BU03420804</t>
  </si>
  <si>
    <t>BU03440111</t>
  </si>
  <si>
    <t>BU03440112</t>
  </si>
  <si>
    <t>BU03440113</t>
  </si>
  <si>
    <t>BU03440114</t>
  </si>
  <si>
    <t>BU03440121</t>
  </si>
  <si>
    <t>BU03440122</t>
  </si>
  <si>
    <t>BU03440123</t>
  </si>
  <si>
    <t>BU03440124</t>
  </si>
  <si>
    <t>BU03440131</t>
  </si>
  <si>
    <t>BU03440132</t>
  </si>
  <si>
    <t>BU03440133</t>
  </si>
  <si>
    <t>BU03440211</t>
  </si>
  <si>
    <t>BU03440212</t>
  </si>
  <si>
    <t>BU03440221</t>
  </si>
  <si>
    <t>BU03440222</t>
  </si>
  <si>
    <t>BU03440223</t>
  </si>
  <si>
    <t>BU03440224</t>
  </si>
  <si>
    <t>BU03440231</t>
  </si>
  <si>
    <t>BU03440232</t>
  </si>
  <si>
    <t>BU03440233</t>
  </si>
  <si>
    <t>BU03440241</t>
  </si>
  <si>
    <t>BU03440242</t>
  </si>
  <si>
    <t>BU03440243</t>
  </si>
  <si>
    <t>BU03440244</t>
  </si>
  <si>
    <t>BU03440311</t>
  </si>
  <si>
    <t>BU03440312</t>
  </si>
  <si>
    <t>BU03440321</t>
  </si>
  <si>
    <t>BU03440322</t>
  </si>
  <si>
    <t>BU03440331</t>
  </si>
  <si>
    <t>BU03440332</t>
  </si>
  <si>
    <t>BU03440333</t>
  </si>
  <si>
    <t>BU03440341</t>
  </si>
  <si>
    <t>BU03440342</t>
  </si>
  <si>
    <t>BU03440343</t>
  </si>
  <si>
    <t>BU03440411</t>
  </si>
  <si>
    <t>BU03440412</t>
  </si>
  <si>
    <t>BU03440413</t>
  </si>
  <si>
    <t>BU03440414</t>
  </si>
  <si>
    <t>BU03440415</t>
  </si>
  <si>
    <t>BU03440421</t>
  </si>
  <si>
    <t>BU03440422</t>
  </si>
  <si>
    <t>BU03440423</t>
  </si>
  <si>
    <t>BU03440431</t>
  </si>
  <si>
    <t>BU03440432</t>
  </si>
  <si>
    <t>BU03440433</t>
  </si>
  <si>
    <t>BU03440511</t>
  </si>
  <si>
    <t>BU03440512</t>
  </si>
  <si>
    <t>BU03440521</t>
  </si>
  <si>
    <t>BU03440522</t>
  </si>
  <si>
    <t>BU03440523</t>
  </si>
  <si>
    <t>BU03440524</t>
  </si>
  <si>
    <t>BU03440525</t>
  </si>
  <si>
    <t>BU03440526</t>
  </si>
  <si>
    <t>BU03440531</t>
  </si>
  <si>
    <t>BU03440532</t>
  </si>
  <si>
    <t>BU03440533</t>
  </si>
  <si>
    <t>BU03440534</t>
  </si>
  <si>
    <t>BU03440535</t>
  </si>
  <si>
    <t>BU03440611</t>
  </si>
  <si>
    <t>BU03440612</t>
  </si>
  <si>
    <t>BU03440613</t>
  </si>
  <si>
    <t>BU03440621</t>
  </si>
  <si>
    <t>BU03440622</t>
  </si>
  <si>
    <t>BU03440623</t>
  </si>
  <si>
    <t>BU03440624</t>
  </si>
  <si>
    <t>BU03440625</t>
  </si>
  <si>
    <t>BU03440626</t>
  </si>
  <si>
    <t>BU03440627</t>
  </si>
  <si>
    <t>BU03440628</t>
  </si>
  <si>
    <t>BU03440711</t>
  </si>
  <si>
    <t>BU03440712</t>
  </si>
  <si>
    <t>BU03440721</t>
  </si>
  <si>
    <t>BU03440722</t>
  </si>
  <si>
    <t>BU03440723</t>
  </si>
  <si>
    <t>BU03440731</t>
  </si>
  <si>
    <t>BU03440732</t>
  </si>
  <si>
    <t>BU03440733</t>
  </si>
  <si>
    <t>BU03440811</t>
  </si>
  <si>
    <t>BU03440812</t>
  </si>
  <si>
    <t>BU03440821</t>
  </si>
  <si>
    <t>BU03440822</t>
  </si>
  <si>
    <t>BU03440823</t>
  </si>
  <si>
    <t>BU03440831</t>
  </si>
  <si>
    <t>BU03440832</t>
  </si>
  <si>
    <t>BU03440911</t>
  </si>
  <si>
    <t>BU03440912</t>
  </si>
  <si>
    <t>BU03440913</t>
  </si>
  <si>
    <t>BU03440921</t>
  </si>
  <si>
    <t>BU03440922</t>
  </si>
  <si>
    <t>BU03440931</t>
  </si>
  <si>
    <t>BU03440932</t>
  </si>
  <si>
    <t>BU03440933</t>
  </si>
  <si>
    <t>BU03440934</t>
  </si>
  <si>
    <t>BU03440941</t>
  </si>
  <si>
    <t>BU03440942</t>
  </si>
  <si>
    <t>BU03440943</t>
  </si>
  <si>
    <t>BU03440951</t>
  </si>
  <si>
    <t>BU03440952</t>
  </si>
  <si>
    <t>BU03440953</t>
  </si>
  <si>
    <t>BU03441011</t>
  </si>
  <si>
    <t>BU03441012</t>
  </si>
  <si>
    <t>BU03441013</t>
  </si>
  <si>
    <t>BU03441014</t>
  </si>
  <si>
    <t>Máximapark</t>
  </si>
  <si>
    <t>BU03441021</t>
  </si>
  <si>
    <t>BU03441022</t>
  </si>
  <si>
    <t>BU03441023</t>
  </si>
  <si>
    <t>BU03441024</t>
  </si>
  <si>
    <t>BU03441031</t>
  </si>
  <si>
    <t>BU03441032</t>
  </si>
  <si>
    <t>BU03441033</t>
  </si>
  <si>
    <t>BU03441041</t>
  </si>
  <si>
    <t>BU03450001</t>
  </si>
  <si>
    <t>Meesterweide</t>
  </si>
  <si>
    <t>BU03450002</t>
  </si>
  <si>
    <t>BU03450003</t>
  </si>
  <si>
    <t>Achterkerk</t>
  </si>
  <si>
    <t>BU03450099</t>
  </si>
  <si>
    <t>BU03450110</t>
  </si>
  <si>
    <t>Dragonder Noord</t>
  </si>
  <si>
    <t>BU03450111</t>
  </si>
  <si>
    <t>Dragonder Zuid</t>
  </si>
  <si>
    <t>BU03450112</t>
  </si>
  <si>
    <t>De Compagnie Oost</t>
  </si>
  <si>
    <t>BU03450113</t>
  </si>
  <si>
    <t>BU03450114</t>
  </si>
  <si>
    <t>Dragonder Oost</t>
  </si>
  <si>
    <t>BU03450116</t>
  </si>
  <si>
    <t>Groenpoort</t>
  </si>
  <si>
    <t>BU03450117</t>
  </si>
  <si>
    <t>Buurtstede</t>
  </si>
  <si>
    <t>BU03450118</t>
  </si>
  <si>
    <t>Veenderij</t>
  </si>
  <si>
    <t>BU03450220</t>
  </si>
  <si>
    <t>BU03450221</t>
  </si>
  <si>
    <t>BU03450222</t>
  </si>
  <si>
    <t>Gezonken Hoek</t>
  </si>
  <si>
    <t>BU03450223</t>
  </si>
  <si>
    <t>BU03450224</t>
  </si>
  <si>
    <t>Petenbos Oost</t>
  </si>
  <si>
    <t>BU03450225</t>
  </si>
  <si>
    <t>BU03450226</t>
  </si>
  <si>
    <t>BU03450227</t>
  </si>
  <si>
    <t>BU03450228</t>
  </si>
  <si>
    <t>BU03450330</t>
  </si>
  <si>
    <t>Stationswijk</t>
  </si>
  <si>
    <t>BU03450331</t>
  </si>
  <si>
    <t>BU03450332</t>
  </si>
  <si>
    <t>BU03450440</t>
  </si>
  <si>
    <t>BU03450441</t>
  </si>
  <si>
    <t>BU03450442</t>
  </si>
  <si>
    <t>BU03450443</t>
  </si>
  <si>
    <t>Gelderse Blom</t>
  </si>
  <si>
    <t>BU03450444</t>
  </si>
  <si>
    <t>BU03450445</t>
  </si>
  <si>
    <t>BU03450550</t>
  </si>
  <si>
    <t>Pioniersbuurt</t>
  </si>
  <si>
    <t>BU03450551</t>
  </si>
  <si>
    <t>BU03450552</t>
  </si>
  <si>
    <t>BU03450553</t>
  </si>
  <si>
    <t>BU03450554</t>
  </si>
  <si>
    <t>BU03450555</t>
  </si>
  <si>
    <t>BU03450556</t>
  </si>
  <si>
    <t>BU03450557</t>
  </si>
  <si>
    <t>Hondzenelleboog</t>
  </si>
  <si>
    <t>BU03510001</t>
  </si>
  <si>
    <t>BU03510002</t>
  </si>
  <si>
    <t>BU03510003</t>
  </si>
  <si>
    <t>BU03510004</t>
  </si>
  <si>
    <t>BU03510005</t>
  </si>
  <si>
    <t>BU03510006</t>
  </si>
  <si>
    <t>BU03510007</t>
  </si>
  <si>
    <t>BU03510008</t>
  </si>
  <si>
    <t>BU03510009</t>
  </si>
  <si>
    <t>BU03510010</t>
  </si>
  <si>
    <t>BU03510011</t>
  </si>
  <si>
    <t>BU03510012</t>
  </si>
  <si>
    <t>BU03520000</t>
  </si>
  <si>
    <t>BU03520001</t>
  </si>
  <si>
    <t>BU03520002</t>
  </si>
  <si>
    <t>BU03520003</t>
  </si>
  <si>
    <t>BU03520004</t>
  </si>
  <si>
    <t>BU03520005</t>
  </si>
  <si>
    <t>BU03520006</t>
  </si>
  <si>
    <t>BU03520007</t>
  </si>
  <si>
    <t>BU03520008</t>
  </si>
  <si>
    <t>BU03520009</t>
  </si>
  <si>
    <t>BU03520010</t>
  </si>
  <si>
    <t>BU03520011</t>
  </si>
  <si>
    <t>BU03520100</t>
  </si>
  <si>
    <t>BU03520101</t>
  </si>
  <si>
    <t>BU03520200</t>
  </si>
  <si>
    <t>BU03520201</t>
  </si>
  <si>
    <t>BU03520300</t>
  </si>
  <si>
    <t>BU03520301</t>
  </si>
  <si>
    <t>BU03530001</t>
  </si>
  <si>
    <t>BU03530002</t>
  </si>
  <si>
    <t>BU03530003</t>
  </si>
  <si>
    <t>BU03530004</t>
  </si>
  <si>
    <t>BU03530005</t>
  </si>
  <si>
    <t>BU03530006</t>
  </si>
  <si>
    <t>BU03530007</t>
  </si>
  <si>
    <t>BU03530008</t>
  </si>
  <si>
    <t>BU03530009</t>
  </si>
  <si>
    <t>BU03530010</t>
  </si>
  <si>
    <t>BU03530011</t>
  </si>
  <si>
    <t>BU03530012</t>
  </si>
  <si>
    <t>BU03530013</t>
  </si>
  <si>
    <t>BU03530014</t>
  </si>
  <si>
    <t>BU03530015</t>
  </si>
  <si>
    <t>BU03530016</t>
  </si>
  <si>
    <t>BU03530017</t>
  </si>
  <si>
    <t>BU03530018</t>
  </si>
  <si>
    <t>BU03530019</t>
  </si>
  <si>
    <t>BU03530020</t>
  </si>
  <si>
    <t>BU03530021</t>
  </si>
  <si>
    <t>BU03530022</t>
  </si>
  <si>
    <t>BU03530023</t>
  </si>
  <si>
    <t>BU03530024</t>
  </si>
  <si>
    <t>BU03530025</t>
  </si>
  <si>
    <t>BU03530026</t>
  </si>
  <si>
    <t>BU03530027</t>
  </si>
  <si>
    <t>BU03530028</t>
  </si>
  <si>
    <t>BU03530029</t>
  </si>
  <si>
    <t>BU03530030</t>
  </si>
  <si>
    <t>BU03550101</t>
  </si>
  <si>
    <t>BU03550102</t>
  </si>
  <si>
    <t>BU03550103</t>
  </si>
  <si>
    <t>BU03550104</t>
  </si>
  <si>
    <t>BU03550105</t>
  </si>
  <si>
    <t>Het Slot e.o.</t>
  </si>
  <si>
    <t>BU03550201</t>
  </si>
  <si>
    <t>BU03550202</t>
  </si>
  <si>
    <t>BU03550203</t>
  </si>
  <si>
    <t>BU03550204</t>
  </si>
  <si>
    <t>BU03550205</t>
  </si>
  <si>
    <t>BU03550206</t>
  </si>
  <si>
    <t>BU03550301</t>
  </si>
  <si>
    <t>Griffensteijn/Kersbergen</t>
  </si>
  <si>
    <t>BU03550302</t>
  </si>
  <si>
    <t>BU03550303</t>
  </si>
  <si>
    <t>Crosestein</t>
  </si>
  <si>
    <t>BU03550304</t>
  </si>
  <si>
    <t>BU03550305</t>
  </si>
  <si>
    <t>BU03550306</t>
  </si>
  <si>
    <t>BU03550307</t>
  </si>
  <si>
    <t>BU03550308</t>
  </si>
  <si>
    <t>BU03550309</t>
  </si>
  <si>
    <t>BU03550401</t>
  </si>
  <si>
    <t>BU03550402</t>
  </si>
  <si>
    <t>BU03550403</t>
  </si>
  <si>
    <t>BU03550404</t>
  </si>
  <si>
    <t>BU03550405</t>
  </si>
  <si>
    <t>Zeisterbos</t>
  </si>
  <si>
    <t>BU03550406</t>
  </si>
  <si>
    <t>BU03550407</t>
  </si>
  <si>
    <t>BU03550501</t>
  </si>
  <si>
    <t>BU03550502</t>
  </si>
  <si>
    <t>BU03550503</t>
  </si>
  <si>
    <t>BU03550504</t>
  </si>
  <si>
    <t>BU03550505</t>
  </si>
  <si>
    <t>BU03550506</t>
  </si>
  <si>
    <t>BU03550507</t>
  </si>
  <si>
    <t>Soestdijkerweg e.o.</t>
  </si>
  <si>
    <t>BU03550508</t>
  </si>
  <si>
    <t>BU03560101</t>
  </si>
  <si>
    <t>Jutphaas</t>
  </si>
  <si>
    <t>BU03560102</t>
  </si>
  <si>
    <t>Wijkersloot-Oost</t>
  </si>
  <si>
    <t>BU03560103</t>
  </si>
  <si>
    <t>Wijkersloot-West</t>
  </si>
  <si>
    <t>BU03560201</t>
  </si>
  <si>
    <t>Zuilenstein-Zuid</t>
  </si>
  <si>
    <t>BU03560202</t>
  </si>
  <si>
    <t>Zuilenstein-Noord</t>
  </si>
  <si>
    <t>BU03560301</t>
  </si>
  <si>
    <t>Driften-Zuid</t>
  </si>
  <si>
    <t>BU03560302</t>
  </si>
  <si>
    <t>Driften-Noord</t>
  </si>
  <si>
    <t>BU03560303</t>
  </si>
  <si>
    <t>BU03560401</t>
  </si>
  <si>
    <t>Burgen</t>
  </si>
  <si>
    <t>BU03560402</t>
  </si>
  <si>
    <t>Binnenweides</t>
  </si>
  <si>
    <t>BU03560403</t>
  </si>
  <si>
    <t>Buitenweides</t>
  </si>
  <si>
    <t>BU03560501</t>
  </si>
  <si>
    <t>Doorslag-Noord</t>
  </si>
  <si>
    <t>BU03560502</t>
  </si>
  <si>
    <t>Doorslag-Oost</t>
  </si>
  <si>
    <t>BU03560503</t>
  </si>
  <si>
    <t>Doorslag-Zuidwest</t>
  </si>
  <si>
    <t>BU03560600</t>
  </si>
  <si>
    <t>BU03560700</t>
  </si>
  <si>
    <t>BU03560801</t>
  </si>
  <si>
    <t>BU03560802</t>
  </si>
  <si>
    <t>Hoven-Oost</t>
  </si>
  <si>
    <t>BU03560803</t>
  </si>
  <si>
    <t>Hoven-West</t>
  </si>
  <si>
    <t>BU03560804</t>
  </si>
  <si>
    <t>Galecopperzoom</t>
  </si>
  <si>
    <t>BU03561001</t>
  </si>
  <si>
    <t>BU03561002</t>
  </si>
  <si>
    <t>Schansen</t>
  </si>
  <si>
    <t>BU03561003</t>
  </si>
  <si>
    <t>Graven en Gravinnen</t>
  </si>
  <si>
    <t>BU03561101</t>
  </si>
  <si>
    <t>Hoogzandveld-Oost</t>
  </si>
  <si>
    <t>BU03561102</t>
  </si>
  <si>
    <t>Hoogzandveld-West</t>
  </si>
  <si>
    <t>BU03561200</t>
  </si>
  <si>
    <t>BU03561301</t>
  </si>
  <si>
    <t>BU03561302</t>
  </si>
  <si>
    <t>Nieuw Vreeswijk</t>
  </si>
  <si>
    <t>BU03561400</t>
  </si>
  <si>
    <t>BU03561500</t>
  </si>
  <si>
    <t>BU03561600</t>
  </si>
  <si>
    <t>BU03561800</t>
  </si>
  <si>
    <t>BU03562001</t>
  </si>
  <si>
    <t>De Liesbosch</t>
  </si>
  <si>
    <t>BU03562002</t>
  </si>
  <si>
    <t>Buitengebied Laagraven</t>
  </si>
  <si>
    <t>BU03562100</t>
  </si>
  <si>
    <t>BU03562200</t>
  </si>
  <si>
    <t>BU03562300</t>
  </si>
  <si>
    <t>BU03562400</t>
  </si>
  <si>
    <t>BU03562500</t>
  </si>
  <si>
    <t>BU03580000</t>
  </si>
  <si>
    <t>BU03580001</t>
  </si>
  <si>
    <t>BU03580004</t>
  </si>
  <si>
    <t>BU03580005</t>
  </si>
  <si>
    <t>BU03580100</t>
  </si>
  <si>
    <t>BU03580200</t>
  </si>
  <si>
    <t>BU03580201</t>
  </si>
  <si>
    <t>BU03580205</t>
  </si>
  <si>
    <t>BU03580206</t>
  </si>
  <si>
    <t>BU03610100</t>
  </si>
  <si>
    <t>BU03610101</t>
  </si>
  <si>
    <t>BU03610102</t>
  </si>
  <si>
    <t>BU03610103</t>
  </si>
  <si>
    <t>BU03610104</t>
  </si>
  <si>
    <t>BU03610105</t>
  </si>
  <si>
    <t>BU03610106</t>
  </si>
  <si>
    <t>BU03610107</t>
  </si>
  <si>
    <t>BU03610108</t>
  </si>
  <si>
    <t>BU03610109</t>
  </si>
  <si>
    <t>BU03610200</t>
  </si>
  <si>
    <t>BU03610201</t>
  </si>
  <si>
    <t>BU03610202</t>
  </si>
  <si>
    <t>BU03610203</t>
  </si>
  <si>
    <t>BU03610204</t>
  </si>
  <si>
    <t>BU03610205</t>
  </si>
  <si>
    <t>BU03610206</t>
  </si>
  <si>
    <t>BU03610208</t>
  </si>
  <si>
    <t>BU03610209</t>
  </si>
  <si>
    <t>BU03610300</t>
  </si>
  <si>
    <t>BU03610301</t>
  </si>
  <si>
    <t>BU03610302</t>
  </si>
  <si>
    <t>BU03610303</t>
  </si>
  <si>
    <t>BU03610308</t>
  </si>
  <si>
    <t>BU03610309</t>
  </si>
  <si>
    <t>BU03610400</t>
  </si>
  <si>
    <t>BU03610401</t>
  </si>
  <si>
    <t>BU03610402</t>
  </si>
  <si>
    <t>BU03610403</t>
  </si>
  <si>
    <t>BU03610404</t>
  </si>
  <si>
    <t>BU03610409</t>
  </si>
  <si>
    <t>BU03610500</t>
  </si>
  <si>
    <t>BU03610501</t>
  </si>
  <si>
    <t>BU03610502</t>
  </si>
  <si>
    <t>BU03610503</t>
  </si>
  <si>
    <t>BU03610600</t>
  </si>
  <si>
    <t>BU03610601</t>
  </si>
  <si>
    <t>BU03610602</t>
  </si>
  <si>
    <t>BU03610603</t>
  </si>
  <si>
    <t>BU03610604</t>
  </si>
  <si>
    <t>BU03610700</t>
  </si>
  <si>
    <t>BU03610701</t>
  </si>
  <si>
    <t>BU03610702</t>
  </si>
  <si>
    <t>BU03610703</t>
  </si>
  <si>
    <t>BU03610704</t>
  </si>
  <si>
    <t>BU03610709</t>
  </si>
  <si>
    <t>BU03610800</t>
  </si>
  <si>
    <t>BU03610801</t>
  </si>
  <si>
    <t>BU03610802</t>
  </si>
  <si>
    <t>BU03610803</t>
  </si>
  <si>
    <t>BU03610900</t>
  </si>
  <si>
    <t>BU03610901</t>
  </si>
  <si>
    <t>Ursem</t>
  </si>
  <si>
    <t>BU03610902</t>
  </si>
  <si>
    <t>BU03610903</t>
  </si>
  <si>
    <t>BU03610904</t>
  </si>
  <si>
    <t>BU03610905</t>
  </si>
  <si>
    <t>BU03610906</t>
  </si>
  <si>
    <t>BU03611000</t>
  </si>
  <si>
    <t>BU03611001</t>
  </si>
  <si>
    <t>BU03611002</t>
  </si>
  <si>
    <t>BU03611003</t>
  </si>
  <si>
    <t>BU03611004</t>
  </si>
  <si>
    <t>BU03611005</t>
  </si>
  <si>
    <t>BU03611006</t>
  </si>
  <si>
    <t>BU03611100</t>
  </si>
  <si>
    <t>BU03611101</t>
  </si>
  <si>
    <t>BU03620101</t>
  </si>
  <si>
    <t>BU03620102</t>
  </si>
  <si>
    <t>BU03620201</t>
  </si>
  <si>
    <t>BU03620202</t>
  </si>
  <si>
    <t>BU03620301</t>
  </si>
  <si>
    <t>BU03620302</t>
  </si>
  <si>
    <t>BU03620303</t>
  </si>
  <si>
    <t>BU03620304</t>
  </si>
  <si>
    <t>BU03620401</t>
  </si>
  <si>
    <t>BU03620501</t>
  </si>
  <si>
    <t>BU03620502</t>
  </si>
  <si>
    <t>BU03620601</t>
  </si>
  <si>
    <t>BU03620602</t>
  </si>
  <si>
    <t>BU03620603</t>
  </si>
  <si>
    <t>BU03620604</t>
  </si>
  <si>
    <t>BU03620701</t>
  </si>
  <si>
    <t>BU03620702</t>
  </si>
  <si>
    <t>BU03620801</t>
  </si>
  <si>
    <t>BU03620802</t>
  </si>
  <si>
    <t>BU03620803</t>
  </si>
  <si>
    <t>BU03620804</t>
  </si>
  <si>
    <t>BU03620805</t>
  </si>
  <si>
    <t>BU03620806</t>
  </si>
  <si>
    <t>BU03620901</t>
  </si>
  <si>
    <t>BU03620902</t>
  </si>
  <si>
    <t>BU03620903</t>
  </si>
  <si>
    <t>BU03620904</t>
  </si>
  <si>
    <t>BU03620905</t>
  </si>
  <si>
    <t>BU03621001</t>
  </si>
  <si>
    <t>BU03621002</t>
  </si>
  <si>
    <t>BU03621003</t>
  </si>
  <si>
    <t>BU03621004</t>
  </si>
  <si>
    <t>BU03621005</t>
  </si>
  <si>
    <t>BU03621101</t>
  </si>
  <si>
    <t>BU03621102</t>
  </si>
  <si>
    <t>BU03621103</t>
  </si>
  <si>
    <t>BU03621104</t>
  </si>
  <si>
    <t>BU03621105</t>
  </si>
  <si>
    <t>BU03621106</t>
  </si>
  <si>
    <t>BU03621201</t>
  </si>
  <si>
    <t>BU03621202</t>
  </si>
  <si>
    <t>BU03621203</t>
  </si>
  <si>
    <t>BU03621204</t>
  </si>
  <si>
    <t>BU03621301</t>
  </si>
  <si>
    <t>BU03621302</t>
  </si>
  <si>
    <t>BU03621401</t>
  </si>
  <si>
    <t>BU03621402</t>
  </si>
  <si>
    <t>BU0363AA01</t>
  </si>
  <si>
    <t>Planciusbuurt-Noord</t>
  </si>
  <si>
    <t>BU0363AA02</t>
  </si>
  <si>
    <t>BU0363AA03</t>
  </si>
  <si>
    <t>BU0363AA04</t>
  </si>
  <si>
    <t>Planciusbuurt-Zuid</t>
  </si>
  <si>
    <t>BU0363AA05</t>
  </si>
  <si>
    <t>Haarlemmerbuurt-West</t>
  </si>
  <si>
    <t>BU0363AA06</t>
  </si>
  <si>
    <t>Haarlemmerbuurt-Oost</t>
  </si>
  <si>
    <t>BU0363AB01</t>
  </si>
  <si>
    <t>Marnixbuurt-Noord</t>
  </si>
  <si>
    <t>BU0363AB02</t>
  </si>
  <si>
    <t>BU0363AB03</t>
  </si>
  <si>
    <t>Anjeliersbuurt-Noord</t>
  </si>
  <si>
    <t>BU0363AB04</t>
  </si>
  <si>
    <t>BU0363AB05</t>
  </si>
  <si>
    <t>Anjeliersbuurt-Zuid</t>
  </si>
  <si>
    <t>BU0363AB06</t>
  </si>
  <si>
    <t>Marnixbuurt-Midden</t>
  </si>
  <si>
    <t>BU0363AB07</t>
  </si>
  <si>
    <t>BU0363AB08</t>
  </si>
  <si>
    <t>BU0363AB09</t>
  </si>
  <si>
    <t>Marnixbuurt-Zuid</t>
  </si>
  <si>
    <t>BU0363AB10</t>
  </si>
  <si>
    <t>BU0363AB11</t>
  </si>
  <si>
    <t>BU0363AC01</t>
  </si>
  <si>
    <t>BU0363AC02</t>
  </si>
  <si>
    <t>BU0363AC03</t>
  </si>
  <si>
    <t>BU0363AC04</t>
  </si>
  <si>
    <t>Leidsegracht-Noord</t>
  </si>
  <si>
    <t>BU0363AD01</t>
  </si>
  <si>
    <t>BU0363AD02</t>
  </si>
  <si>
    <t>BU0363AD03</t>
  </si>
  <si>
    <t>Nieuwendijk-Noord</t>
  </si>
  <si>
    <t>BU0363AD04</t>
  </si>
  <si>
    <t>Spuistraat-Noord</t>
  </si>
  <si>
    <t>BU0363AD05</t>
  </si>
  <si>
    <t>BU0363AD06</t>
  </si>
  <si>
    <t>Spuistraat-Zuid</t>
  </si>
  <si>
    <t>BU0363AD07</t>
  </si>
  <si>
    <t>BU0363AD08</t>
  </si>
  <si>
    <t>BU0363AE01</t>
  </si>
  <si>
    <t>BU0363AE02</t>
  </si>
  <si>
    <t>BU0363AE03</t>
  </si>
  <si>
    <t>Burgwallen-Oost</t>
  </si>
  <si>
    <t>BU0363AE04</t>
  </si>
  <si>
    <t>BU0363AE05</t>
  </si>
  <si>
    <t>BU0363AF01</t>
  </si>
  <si>
    <t>BU0363AF02</t>
  </si>
  <si>
    <t>BU0363AF03</t>
  </si>
  <si>
    <t>BU0363AF04</t>
  </si>
  <si>
    <t>BU0363AF05</t>
  </si>
  <si>
    <t>BU0363AF06</t>
  </si>
  <si>
    <t>BU0363AF07</t>
  </si>
  <si>
    <t>BU0363AF08</t>
  </si>
  <si>
    <t>BU0363AF09</t>
  </si>
  <si>
    <t>BU0363AG01</t>
  </si>
  <si>
    <t>Leidsegracht-Zuid</t>
  </si>
  <si>
    <t>BU0363AG02</t>
  </si>
  <si>
    <t>Geelvinckbuurt</t>
  </si>
  <si>
    <t>BU0363AG03</t>
  </si>
  <si>
    <t>Rembrandtplein e.o.</t>
  </si>
  <si>
    <t>BU0363AG04</t>
  </si>
  <si>
    <t>BU0363AG05</t>
  </si>
  <si>
    <t>Vijzelstraatbuurt</t>
  </si>
  <si>
    <t>BU0363AG06</t>
  </si>
  <si>
    <t>BU0363AH01</t>
  </si>
  <si>
    <t>Leidsebuurt-Noordwest</t>
  </si>
  <si>
    <t>BU0363AH02</t>
  </si>
  <si>
    <t>Leidsebuurt-Noordoost</t>
  </si>
  <si>
    <t>BU0363AH03</t>
  </si>
  <si>
    <t>BU0363AH04</t>
  </si>
  <si>
    <t>Utrechtsebuurt-Zuid</t>
  </si>
  <si>
    <t>BU0363AH05</t>
  </si>
  <si>
    <t>Leidsebuurt-Zuidwest</t>
  </si>
  <si>
    <t>BU0363AH06</t>
  </si>
  <si>
    <t>Leidsebuurt-Zuidoost</t>
  </si>
  <si>
    <t>BU0363AH07</t>
  </si>
  <si>
    <t>BU0363AH08</t>
  </si>
  <si>
    <t>BU0363AJ01</t>
  </si>
  <si>
    <t>BU0363AJ02</t>
  </si>
  <si>
    <t>BU0363AJ03</t>
  </si>
  <si>
    <t>BU0363AJ04</t>
  </si>
  <si>
    <t>BU0363AK01</t>
  </si>
  <si>
    <t>BU0363AK02</t>
  </si>
  <si>
    <t>BU0363AK03</t>
  </si>
  <si>
    <t>BU0363AK04</t>
  </si>
  <si>
    <t>BU0363AK05</t>
  </si>
  <si>
    <t>BU0363AK06</t>
  </si>
  <si>
    <t>BU0363AK07</t>
  </si>
  <si>
    <t>BU0363AK08</t>
  </si>
  <si>
    <t>BU0363BA01</t>
  </si>
  <si>
    <t>BU0363BA02</t>
  </si>
  <si>
    <t>BU0363BA03</t>
  </si>
  <si>
    <t>Westhaven-Noord</t>
  </si>
  <si>
    <t>BU0363BA04</t>
  </si>
  <si>
    <t>BU0363BA05</t>
  </si>
  <si>
    <t>BU0363BA06</t>
  </si>
  <si>
    <t>Westhaven-Zuid</t>
  </si>
  <si>
    <t>BU0363BB01</t>
  </si>
  <si>
    <t>Coenhaven</t>
  </si>
  <si>
    <t>BU0363BB02</t>
  </si>
  <si>
    <t>Vlothaven</t>
  </si>
  <si>
    <t>BU0363BB03</t>
  </si>
  <si>
    <t>Minervahaven-Noordoost</t>
  </si>
  <si>
    <t>BU0363BB04</t>
  </si>
  <si>
    <t>Minervahaven-Noordwest</t>
  </si>
  <si>
    <t>BU0363BB05</t>
  </si>
  <si>
    <t>Minervahaven-Zuidwest</t>
  </si>
  <si>
    <t>BU0363BB06</t>
  </si>
  <si>
    <t>Minervahaven-Zuidoost</t>
  </si>
  <si>
    <t>BU0363BB07</t>
  </si>
  <si>
    <t>BU0363BB08</t>
  </si>
  <si>
    <t>Hemknoop-Noord</t>
  </si>
  <si>
    <t>BU0363EA01</t>
  </si>
  <si>
    <t>Isolatorbuurt</t>
  </si>
  <si>
    <t>BU0363EA02</t>
  </si>
  <si>
    <t>Contactbuurt</t>
  </si>
  <si>
    <t>BU0363EA03</t>
  </si>
  <si>
    <t>BU0363EB01</t>
  </si>
  <si>
    <t>Hemknoop-Zuid</t>
  </si>
  <si>
    <t>BU0363EB02</t>
  </si>
  <si>
    <t>BU0363EB03</t>
  </si>
  <si>
    <t>Zaanstraat emplacement</t>
  </si>
  <si>
    <t>BU0363EB04</t>
  </si>
  <si>
    <t>Spaarndammerbuurt-Noordwest</t>
  </si>
  <si>
    <t>BU0363EB05</t>
  </si>
  <si>
    <t>Spaarndammerbuurt-Midden</t>
  </si>
  <si>
    <t>BU0363EB06</t>
  </si>
  <si>
    <t>Spaarndammerbuurt-Zuidwest</t>
  </si>
  <si>
    <t>BU0363EB07</t>
  </si>
  <si>
    <t>Spaarndammerbuurt-Noordoost</t>
  </si>
  <si>
    <t>BU0363EB08</t>
  </si>
  <si>
    <t>BU0363EB09</t>
  </si>
  <si>
    <t>BU0363EB10</t>
  </si>
  <si>
    <t>Spaarndammerbuurt-Zuidoost</t>
  </si>
  <si>
    <t>BU0363EC01</t>
  </si>
  <si>
    <t>Houthavens-West</t>
  </si>
  <si>
    <t>BU0363EC02</t>
  </si>
  <si>
    <t>Houthavens-Oost</t>
  </si>
  <si>
    <t>BU0363ED01</t>
  </si>
  <si>
    <t>Kolenkitbuurt-Noord</t>
  </si>
  <si>
    <t>BU0363ED02</t>
  </si>
  <si>
    <t>Kolenkitbuurt-Zuid</t>
  </si>
  <si>
    <t>BU0363ED03</t>
  </si>
  <si>
    <t>BU0363ED04</t>
  </si>
  <si>
    <t>Robert Scottbuurt-West</t>
  </si>
  <si>
    <t>BU0363EE01</t>
  </si>
  <si>
    <t>BU0363EE02</t>
  </si>
  <si>
    <t>BU0363EE03</t>
  </si>
  <si>
    <t>BU0363EE04</t>
  </si>
  <si>
    <t>Landlust-Noord</t>
  </si>
  <si>
    <t>BU0363EE05</t>
  </si>
  <si>
    <t>Erasmusparkbuurt-Oost</t>
  </si>
  <si>
    <t>BU0363EE06</t>
  </si>
  <si>
    <t>Landlust-Zuid</t>
  </si>
  <si>
    <t>BU0363EF01</t>
  </si>
  <si>
    <t>Robert Scottbuurt-Oost</t>
  </si>
  <si>
    <t>BU0363EF02</t>
  </si>
  <si>
    <t>Erasmusparkbuurt-West</t>
  </si>
  <si>
    <t>BU0363EG01</t>
  </si>
  <si>
    <t>BU0363EG02</t>
  </si>
  <si>
    <t>GWL-terrein</t>
  </si>
  <si>
    <t>BU0363EG03</t>
  </si>
  <si>
    <t>BU0363EG04</t>
  </si>
  <si>
    <t>BU0363EH01</t>
  </si>
  <si>
    <t>BU0363EH02</t>
  </si>
  <si>
    <t>BU0363EH03</t>
  </si>
  <si>
    <t>Staatsliedenbuurt-Noordoost</t>
  </si>
  <si>
    <t>BU0363EH04</t>
  </si>
  <si>
    <t>De Wittenbuurt-Noord</t>
  </si>
  <si>
    <t>BU0363EH05</t>
  </si>
  <si>
    <t>De Wittenbuurt-Zuid</t>
  </si>
  <si>
    <t>BU0363EH06</t>
  </si>
  <si>
    <t>BU0363EJ01</t>
  </si>
  <si>
    <t>Frederik Hendrikbuurt-Noord</t>
  </si>
  <si>
    <t>BU0363EJ02</t>
  </si>
  <si>
    <t>Frederik Hendrikbuurt-Zuidwest</t>
  </si>
  <si>
    <t>BU0363EJ03</t>
  </si>
  <si>
    <t>Frederik Hendrikbuurt-Zuidoost</t>
  </si>
  <si>
    <t>BU0363EK01</t>
  </si>
  <si>
    <t>BU0363EK02</t>
  </si>
  <si>
    <t>Orteliusbuurt-Noord</t>
  </si>
  <si>
    <t>BU0363EK03</t>
  </si>
  <si>
    <t>BU0363EK04</t>
  </si>
  <si>
    <t>BU0363EL01</t>
  </si>
  <si>
    <t>BU0363EL02</t>
  </si>
  <si>
    <t>BU0363EL03</t>
  </si>
  <si>
    <t>BU0363EM01</t>
  </si>
  <si>
    <t>Orteliusbuurt-Midden</t>
  </si>
  <si>
    <t>BU0363EM02</t>
  </si>
  <si>
    <t>BU0363EM03</t>
  </si>
  <si>
    <t>Orteliusbuurt-Zuid</t>
  </si>
  <si>
    <t>BU0363EM04</t>
  </si>
  <si>
    <t>BU0363EN01</t>
  </si>
  <si>
    <t>BU0363EN02</t>
  </si>
  <si>
    <t>BU0363EN03</t>
  </si>
  <si>
    <t>BU0363EN04</t>
  </si>
  <si>
    <t>BU0363EP01</t>
  </si>
  <si>
    <t>Bellamybuurt-Noord</t>
  </si>
  <si>
    <t>BU0363EP02</t>
  </si>
  <si>
    <t>Bellamybuurt-Zuid</t>
  </si>
  <si>
    <t>BU0363EQ01</t>
  </si>
  <si>
    <t>Da Costabuurt-Noord</t>
  </si>
  <si>
    <t>BU0363ER01</t>
  </si>
  <si>
    <t>BU0363ER02</t>
  </si>
  <si>
    <t>BU0363ES01</t>
  </si>
  <si>
    <t>BU0363ES02</t>
  </si>
  <si>
    <t>BU0363ES03</t>
  </si>
  <si>
    <t>Da Costabuurt-Zuid</t>
  </si>
  <si>
    <t>BU0363ET01</t>
  </si>
  <si>
    <t>Cremerbuurt-West</t>
  </si>
  <si>
    <t>BU0363ET02</t>
  </si>
  <si>
    <t>Vondelparkbuurt-West</t>
  </si>
  <si>
    <t>BU0363EU01</t>
  </si>
  <si>
    <t>Cremerbuurt-Oost</t>
  </si>
  <si>
    <t>BU0363EU02</t>
  </si>
  <si>
    <t>BU0363EU03</t>
  </si>
  <si>
    <t>Helmersbuurt-Oost</t>
  </si>
  <si>
    <t>BU0363EV01</t>
  </si>
  <si>
    <t>Vondelparkbuurt-Midden</t>
  </si>
  <si>
    <t>BU0363EV02</t>
  </si>
  <si>
    <t>Vondelparkbuurt-Oost</t>
  </si>
  <si>
    <t>BU0363FA01</t>
  </si>
  <si>
    <t>Sloterdijk De Heining</t>
  </si>
  <si>
    <t>BU0363FA02</t>
  </si>
  <si>
    <t>Sloterdijk Poort-Noord</t>
  </si>
  <si>
    <t>BU0363FA03</t>
  </si>
  <si>
    <t>Sloterdijk Poort-Zuid</t>
  </si>
  <si>
    <t>BU0363FA04</t>
  </si>
  <si>
    <t>Sloterdijk Rhônepark</t>
  </si>
  <si>
    <t>BU0363FA05</t>
  </si>
  <si>
    <t>Sloterdijk Donauhoek</t>
  </si>
  <si>
    <t>BU0363FA06</t>
  </si>
  <si>
    <t>Bretten-West</t>
  </si>
  <si>
    <t>BU0363FA07</t>
  </si>
  <si>
    <t>Bretten-Oost</t>
  </si>
  <si>
    <t>BU0363FA08</t>
  </si>
  <si>
    <t>Sloterdijk Stationskwartier</t>
  </si>
  <si>
    <t>BU0363FB01</t>
  </si>
  <si>
    <t>BU0363FB02</t>
  </si>
  <si>
    <t>De Eendracht</t>
  </si>
  <si>
    <t>BU0363FB03</t>
  </si>
  <si>
    <t>Ruys de Beerenbrouckbuurt</t>
  </si>
  <si>
    <t>BU0363FB04</t>
  </si>
  <si>
    <t>BU0363FB05</t>
  </si>
  <si>
    <t>Van Tijenbuurt</t>
  </si>
  <si>
    <t>BU0363FB06</t>
  </si>
  <si>
    <t>Dudokbuurt</t>
  </si>
  <si>
    <t>BU0363FB07</t>
  </si>
  <si>
    <t>Bakemabuurt</t>
  </si>
  <si>
    <t>BU0363FB08</t>
  </si>
  <si>
    <t>Wegener Sleeswijkbuurt</t>
  </si>
  <si>
    <t>BU0363FC01</t>
  </si>
  <si>
    <t>Jan de Louterbuurt</t>
  </si>
  <si>
    <t>BU0363FC02</t>
  </si>
  <si>
    <t>Lodewijk van Deysselbuurt</t>
  </si>
  <si>
    <t>BU0363FC03</t>
  </si>
  <si>
    <t>Confuciusbuurt</t>
  </si>
  <si>
    <t>BU0363FD01</t>
  </si>
  <si>
    <t>Arondeusbuurt</t>
  </si>
  <si>
    <t>BU0363FD02</t>
  </si>
  <si>
    <t>Coronelbuurt</t>
  </si>
  <si>
    <t>BU0363FD03</t>
  </si>
  <si>
    <t>Meerwaldtbuurt</t>
  </si>
  <si>
    <t>BU0363FD04</t>
  </si>
  <si>
    <t>Dobbebuurt</t>
  </si>
  <si>
    <t>BU0363FE01</t>
  </si>
  <si>
    <t>BU0363FE02</t>
  </si>
  <si>
    <t>Louis Couperusbuurt</t>
  </si>
  <si>
    <t>BU0363FE03</t>
  </si>
  <si>
    <t>BU0363FE04</t>
  </si>
  <si>
    <t>BU0363FF01</t>
  </si>
  <si>
    <t>BU0363FF02</t>
  </si>
  <si>
    <t>BU0363FF03</t>
  </si>
  <si>
    <t>BU0363FG01</t>
  </si>
  <si>
    <t>BU0363FG02</t>
  </si>
  <si>
    <t>De Aker-West</t>
  </si>
  <si>
    <t>BU0363FG03</t>
  </si>
  <si>
    <t>De Aker-Oost</t>
  </si>
  <si>
    <t>BU0363FH01</t>
  </si>
  <si>
    <t>BU0363FH02</t>
  </si>
  <si>
    <t>Dijkgraafpleinbuurt</t>
  </si>
  <si>
    <t>BU0363FJ01</t>
  </si>
  <si>
    <t>BU0363FJ02</t>
  </si>
  <si>
    <t>Botteskerkbuurt</t>
  </si>
  <si>
    <t>BU0363FJ03</t>
  </si>
  <si>
    <t>Zuidwestkwadrant-Noord</t>
  </si>
  <si>
    <t>BU0363FJ04</t>
  </si>
  <si>
    <t>Zuidwestkwadrant-Zuid</t>
  </si>
  <si>
    <t>BU0363FK01</t>
  </si>
  <si>
    <t>BU0363FK02</t>
  </si>
  <si>
    <t>BU0363FK03</t>
  </si>
  <si>
    <t>BU0363FK04</t>
  </si>
  <si>
    <t>BU0363FK05</t>
  </si>
  <si>
    <t>Osdorp-Zuidoost</t>
  </si>
  <si>
    <t>BU0363FL01</t>
  </si>
  <si>
    <t>BU0363FL02</t>
  </si>
  <si>
    <t>BU0363FL03</t>
  </si>
  <si>
    <t>BU0363FM01</t>
  </si>
  <si>
    <t>BU0363FM02</t>
  </si>
  <si>
    <t>Overtoomse Veld-Noord</t>
  </si>
  <si>
    <t>BU0363FM03</t>
  </si>
  <si>
    <t>Rembrandtpark-Noord</t>
  </si>
  <si>
    <t>BU0363FM04</t>
  </si>
  <si>
    <t>Overtoomse Veld-Zuid</t>
  </si>
  <si>
    <t>BU0363FM05</t>
  </si>
  <si>
    <t>Rembrandtpark-Zuid</t>
  </si>
  <si>
    <t>BU0363FM06</t>
  </si>
  <si>
    <t>BU0363FN01</t>
  </si>
  <si>
    <t>Louis Crispijnbuurt</t>
  </si>
  <si>
    <t>BU0363FN02</t>
  </si>
  <si>
    <t>Jacques Veldmanbuurt</t>
  </si>
  <si>
    <t>BU0363FN03</t>
  </si>
  <si>
    <t>BU0363FN04</t>
  </si>
  <si>
    <t>BU0363FP01</t>
  </si>
  <si>
    <t>BU0363FP02</t>
  </si>
  <si>
    <t>BU0363FP03</t>
  </si>
  <si>
    <t>BU0363FP04</t>
  </si>
  <si>
    <t>Delflandpleinbuurt-West</t>
  </si>
  <si>
    <t>BU0363FP05</t>
  </si>
  <si>
    <t>Delflandpleinbuurt-Oost</t>
  </si>
  <si>
    <t>BU0363FP06</t>
  </si>
  <si>
    <t>BU0363FQ01</t>
  </si>
  <si>
    <t>BU0363FQ02</t>
  </si>
  <si>
    <t>Nieuw-Sloten-Noordwest</t>
  </si>
  <si>
    <t>BU0363FQ03</t>
  </si>
  <si>
    <t>Nieuw-Sloten-Noordoost</t>
  </si>
  <si>
    <t>BU0363FQ04</t>
  </si>
  <si>
    <t>Nieuw-Sloten-Zuidwest</t>
  </si>
  <si>
    <t>BU0363FQ05</t>
  </si>
  <si>
    <t>BU0363FQ06</t>
  </si>
  <si>
    <t>Nieuw-Sloten-Zuidoost</t>
  </si>
  <si>
    <t>BU0363FQ07</t>
  </si>
  <si>
    <t>BU0363FQ08</t>
  </si>
  <si>
    <t>BU0363FQ09</t>
  </si>
  <si>
    <t>BU0363FQ10</t>
  </si>
  <si>
    <t>BU0363KA01</t>
  </si>
  <si>
    <t>BU0363KA02</t>
  </si>
  <si>
    <t>BU0363KA03</t>
  </si>
  <si>
    <t>BU0363KA04</t>
  </si>
  <si>
    <t>Aalsmeerwegbuurt-West</t>
  </si>
  <si>
    <t>BU0363KA05</t>
  </si>
  <si>
    <t>Aalsmeerwegbuurt-Oost</t>
  </si>
  <si>
    <t>BU0363KA06</t>
  </si>
  <si>
    <t>BU0363KB01</t>
  </si>
  <si>
    <t>Schinkelbuurt-Noord</t>
  </si>
  <si>
    <t>BU0363KB02</t>
  </si>
  <si>
    <t>Schinkelbuurt-Zuid</t>
  </si>
  <si>
    <t>BU0363KC01</t>
  </si>
  <si>
    <t>Vondelpark-West</t>
  </si>
  <si>
    <t>BU0363KC02</t>
  </si>
  <si>
    <t>Willemsparkbuurt-Noord</t>
  </si>
  <si>
    <t>BU0363KC03</t>
  </si>
  <si>
    <t>Valeriusbuurt-West</t>
  </si>
  <si>
    <t>BU0363KC04</t>
  </si>
  <si>
    <t>Valeriusbuurt-Oost</t>
  </si>
  <si>
    <t>BU0363KD01</t>
  </si>
  <si>
    <t>Vondelpark-Oost</t>
  </si>
  <si>
    <t>BU0363KD02</t>
  </si>
  <si>
    <t>BU0363KD03</t>
  </si>
  <si>
    <t>BU0363KD04</t>
  </si>
  <si>
    <t>BU0363KD05</t>
  </si>
  <si>
    <t>BU0363KD06</t>
  </si>
  <si>
    <t>BU0363KD07</t>
  </si>
  <si>
    <t>BU0363KD08</t>
  </si>
  <si>
    <t>Johannes Vermeerbuurt</t>
  </si>
  <si>
    <t>BU0363KD09</t>
  </si>
  <si>
    <t>BU0363KD10</t>
  </si>
  <si>
    <t>BU0363KE01</t>
  </si>
  <si>
    <t>BU0363KE02</t>
  </si>
  <si>
    <t>BU0363KE03</t>
  </si>
  <si>
    <t>BU0363KE04</t>
  </si>
  <si>
    <t>BU0363KE05</t>
  </si>
  <si>
    <t>BU0363KF01</t>
  </si>
  <si>
    <t>BU0363KF02</t>
  </si>
  <si>
    <t>BU0363KF03</t>
  </si>
  <si>
    <t>BU0363KF04</t>
  </si>
  <si>
    <t>BU0363KG01</t>
  </si>
  <si>
    <t>BurgemeesterTellegenbuurt-West</t>
  </si>
  <si>
    <t>BU0363KG02</t>
  </si>
  <si>
    <t>Burgemeester Tellegenbuurt-Oost</t>
  </si>
  <si>
    <t>BU0363KG03</t>
  </si>
  <si>
    <t>BU0363KH01</t>
  </si>
  <si>
    <t>BU0363KH02</t>
  </si>
  <si>
    <t>BU0363KH03</t>
  </si>
  <si>
    <t>Marathonbuurt-West</t>
  </si>
  <si>
    <t>BU0363KH04</t>
  </si>
  <si>
    <t>Marathonbuurt-Oost</t>
  </si>
  <si>
    <t>BU0363KH05</t>
  </si>
  <si>
    <t>BU0363KH06</t>
  </si>
  <si>
    <t>BU0363KJ01</t>
  </si>
  <si>
    <t>BU0363KJ02</t>
  </si>
  <si>
    <t>Minervabuurt-Noord</t>
  </si>
  <si>
    <t>BU0363KJ03</t>
  </si>
  <si>
    <t>Minervabuurt-Midden</t>
  </si>
  <si>
    <t>BU0363KJ04</t>
  </si>
  <si>
    <t>Minervabuurt-Zuid</t>
  </si>
  <si>
    <t>BU0363KJ05</t>
  </si>
  <si>
    <t>BU0363KJ06</t>
  </si>
  <si>
    <t>BU0363KK01</t>
  </si>
  <si>
    <t>BU0363KK02</t>
  </si>
  <si>
    <t>Scheldebuurt-West</t>
  </si>
  <si>
    <t>BU0363KK03</t>
  </si>
  <si>
    <t>Scheldebuurt-Midden</t>
  </si>
  <si>
    <t>BU0363KK04</t>
  </si>
  <si>
    <t>Scheldebuurt-Oost</t>
  </si>
  <si>
    <t>BU0363KK05</t>
  </si>
  <si>
    <t>BU0363KK06</t>
  </si>
  <si>
    <t>BU0363KL01</t>
  </si>
  <si>
    <t>IJselbuurt-West</t>
  </si>
  <si>
    <t>BU0363KL02</t>
  </si>
  <si>
    <t>IJselbuurt-Oost</t>
  </si>
  <si>
    <t>BU0363KM01</t>
  </si>
  <si>
    <t>BU0363KM02</t>
  </si>
  <si>
    <t>Rijnbuurt-West</t>
  </si>
  <si>
    <t>BU0363KM03</t>
  </si>
  <si>
    <t>Rijnbuurt-Midden</t>
  </si>
  <si>
    <t>BU0363KM04</t>
  </si>
  <si>
    <t>Rijnbuurt-Oost</t>
  </si>
  <si>
    <t>BU0363KM05</t>
  </si>
  <si>
    <t>BU0363KN01</t>
  </si>
  <si>
    <t>BU0363KN02</t>
  </si>
  <si>
    <t>BU0363KP01</t>
  </si>
  <si>
    <t>Zuidas-Noord</t>
  </si>
  <si>
    <t>BU0363KP02</t>
  </si>
  <si>
    <t>BU0363KP03</t>
  </si>
  <si>
    <t>BU0363KP04</t>
  </si>
  <si>
    <t>Zuidas-Zuid</t>
  </si>
  <si>
    <t>BU0363KP05</t>
  </si>
  <si>
    <t>BU0363KQ01</t>
  </si>
  <si>
    <t>BU0363KQ02</t>
  </si>
  <si>
    <t>BU0363KQ03</t>
  </si>
  <si>
    <t>Buitenveldert-West-Midden</t>
  </si>
  <si>
    <t>BU0363KQ04</t>
  </si>
  <si>
    <t>BU0363KQ05</t>
  </si>
  <si>
    <t>Buitenveldert-Zuidwest</t>
  </si>
  <si>
    <t>BU0363KQ06</t>
  </si>
  <si>
    <t>Buitenveldert-Zuid-Midden</t>
  </si>
  <si>
    <t>BU0363KR01</t>
  </si>
  <si>
    <t>BU0363KR02</t>
  </si>
  <si>
    <t>Buitenveldert-Oost-Midden</t>
  </si>
  <si>
    <t>BU0363KR03</t>
  </si>
  <si>
    <t>Buitenveldert-Zuidoost</t>
  </si>
  <si>
    <t>BU0363KR04</t>
  </si>
  <si>
    <t>BU0363MA01</t>
  </si>
  <si>
    <t>BU0363MA02</t>
  </si>
  <si>
    <t>BU0363MA03</t>
  </si>
  <si>
    <t>BU0363MA04</t>
  </si>
  <si>
    <t>BU0363MA05</t>
  </si>
  <si>
    <t>BU0363MA06</t>
  </si>
  <si>
    <t>BU0363MA07</t>
  </si>
  <si>
    <t>BU0363MA08</t>
  </si>
  <si>
    <t>BU0363MA09</t>
  </si>
  <si>
    <t>BU0363MA10</t>
  </si>
  <si>
    <t>Cruquiusbuurt</t>
  </si>
  <si>
    <t>BU0363MA11</t>
  </si>
  <si>
    <t>BU0363MB01</t>
  </si>
  <si>
    <t>Weesperzijde-Noord</t>
  </si>
  <si>
    <t>BU0363MB02</t>
  </si>
  <si>
    <t>Weesperzijde-Midden/Zuid</t>
  </si>
  <si>
    <t>BU0363MB03</t>
  </si>
  <si>
    <t>BU0363MC01</t>
  </si>
  <si>
    <t>Oosterparkbuurt-Noordwest</t>
  </si>
  <si>
    <t>BU0363MC02</t>
  </si>
  <si>
    <t>BU0363MC03</t>
  </si>
  <si>
    <t>Oosterparkbuurt-Zuidwest</t>
  </si>
  <si>
    <t>BU0363MC04</t>
  </si>
  <si>
    <t>Oosterparkbuurt-Zuidoost</t>
  </si>
  <si>
    <t>BU0363MD01</t>
  </si>
  <si>
    <t>Transvaalbuurt-West</t>
  </si>
  <si>
    <t>BU0363MD02</t>
  </si>
  <si>
    <t>Transvaalbuurt-Oost</t>
  </si>
  <si>
    <t>BU0363ME01</t>
  </si>
  <si>
    <t>Dapperbuurt-Noord</t>
  </si>
  <si>
    <t>BU0363ME02</t>
  </si>
  <si>
    <t>Dapperbuurt-Zuid</t>
  </si>
  <si>
    <t>BU0363ME03</t>
  </si>
  <si>
    <t>BU0363MF01</t>
  </si>
  <si>
    <t>Timorpleinbuurt-Noord</t>
  </si>
  <si>
    <t>BU0363MF02</t>
  </si>
  <si>
    <t>Timorpleinbuurt-Zuid</t>
  </si>
  <si>
    <t>BU0363MF03</t>
  </si>
  <si>
    <t>Ambonpleinbuurt</t>
  </si>
  <si>
    <t>BU0363MG01</t>
  </si>
  <si>
    <t>Makassarpleinbuurt</t>
  </si>
  <si>
    <t>BU0363MG02</t>
  </si>
  <si>
    <t>Zeeburgerdijk-Oost</t>
  </si>
  <si>
    <t>BU0363MG03</t>
  </si>
  <si>
    <t>Sumatraplantsoenbuurt</t>
  </si>
  <si>
    <t>BU0363MG04</t>
  </si>
  <si>
    <t>BU0363MH01</t>
  </si>
  <si>
    <t>Sluisbuurt</t>
  </si>
  <si>
    <t>BU0363MH02</t>
  </si>
  <si>
    <t>Sportheldenbuurt</t>
  </si>
  <si>
    <t>BU0363MH03</t>
  </si>
  <si>
    <t>Oostpunt Zeeburgereiland</t>
  </si>
  <si>
    <t>BU0363MH04</t>
  </si>
  <si>
    <t>Baaibuurt-West</t>
  </si>
  <si>
    <t>BU0363MH05</t>
  </si>
  <si>
    <t>Baaibuurt-Oost</t>
  </si>
  <si>
    <t>BU0363MH06</t>
  </si>
  <si>
    <t>Bovendiep/Diemerpark</t>
  </si>
  <si>
    <t>BU0363MJ01</t>
  </si>
  <si>
    <t>Steigereiland-Zuid</t>
  </si>
  <si>
    <t>BU0363MJ02</t>
  </si>
  <si>
    <t>Steigereiland-Noord</t>
  </si>
  <si>
    <t>BU0363MJ03</t>
  </si>
  <si>
    <t>Rieteilanden-West</t>
  </si>
  <si>
    <t>BU0363MJ04</t>
  </si>
  <si>
    <t>Joris Ivenspleinbuurt</t>
  </si>
  <si>
    <t>BU0363MJ05</t>
  </si>
  <si>
    <t>Ed Pelsterparkbuurt</t>
  </si>
  <si>
    <t>BU0363MK01</t>
  </si>
  <si>
    <t>BU0363MK02</t>
  </si>
  <si>
    <t>Pampusbuurt-West</t>
  </si>
  <si>
    <t>BU0363MK03</t>
  </si>
  <si>
    <t>Pampusbuurt-Oost</t>
  </si>
  <si>
    <t>BU0363MK04</t>
  </si>
  <si>
    <t>BU0363MK05</t>
  </si>
  <si>
    <t>Muidenbuurt-West</t>
  </si>
  <si>
    <t>BU0363ML01</t>
  </si>
  <si>
    <t>Havenkwartier IJburg</t>
  </si>
  <si>
    <t>BU0363ML02</t>
  </si>
  <si>
    <t>Theo van Goghparkbuurt</t>
  </si>
  <si>
    <t>BU0363ML03</t>
  </si>
  <si>
    <t>Rieteiland-Oost</t>
  </si>
  <si>
    <t>BU0363MM01</t>
  </si>
  <si>
    <t>BU0363MM02</t>
  </si>
  <si>
    <t>BU0363MM03</t>
  </si>
  <si>
    <t>BU0363MM04</t>
  </si>
  <si>
    <t>BU0363MM05</t>
  </si>
  <si>
    <t>BU0363MM06</t>
  </si>
  <si>
    <t>BU0363MM07</t>
  </si>
  <si>
    <t>BU0363MM08</t>
  </si>
  <si>
    <t>BU0363MN01</t>
  </si>
  <si>
    <t>BU0363MN02</t>
  </si>
  <si>
    <t>Middenmeer-Noord</t>
  </si>
  <si>
    <t>BU0363MN03</t>
  </si>
  <si>
    <t>Middenmeer-Zuid</t>
  </si>
  <si>
    <t>BU0363MN04</t>
  </si>
  <si>
    <t>Science Park-Noord</t>
  </si>
  <si>
    <t>BU0363MN05</t>
  </si>
  <si>
    <t>Science Park-Zuid</t>
  </si>
  <si>
    <t>BU0363MN06</t>
  </si>
  <si>
    <t>Sportpark Middenmeer-Zuid</t>
  </si>
  <si>
    <t>BU0363MN07</t>
  </si>
  <si>
    <t>Sportpark Middenmeer-Noord</t>
  </si>
  <si>
    <t>BU0363MN08</t>
  </si>
  <si>
    <t>BU0363MN09</t>
  </si>
  <si>
    <t>BU0363MP01</t>
  </si>
  <si>
    <t>BU0363MP02</t>
  </si>
  <si>
    <t>BU0363MP03</t>
  </si>
  <si>
    <t>BU0363MQ01</t>
  </si>
  <si>
    <t>BU0363MQ02</t>
  </si>
  <si>
    <t>BU0363MQ03</t>
  </si>
  <si>
    <t>BU0363MQ04</t>
  </si>
  <si>
    <t>Amstelkwartier-West</t>
  </si>
  <si>
    <t>BU0363MQ05</t>
  </si>
  <si>
    <t>Amstelkwartier-Noord</t>
  </si>
  <si>
    <t>BU0363MQ06</t>
  </si>
  <si>
    <t>Amstelkwartier-Zuid</t>
  </si>
  <si>
    <t>BU0363MQ07</t>
  </si>
  <si>
    <t>BU0363NA01</t>
  </si>
  <si>
    <t>BU0363NA02</t>
  </si>
  <si>
    <t>Melkweg/Oostzanerwerf</t>
  </si>
  <si>
    <t>BU0363NA03</t>
  </si>
  <si>
    <t>BU0363NA04</t>
  </si>
  <si>
    <t>Twiske-West</t>
  </si>
  <si>
    <t>BU0363NA05</t>
  </si>
  <si>
    <t>BU0363NA06</t>
  </si>
  <si>
    <t>BU0363NA07</t>
  </si>
  <si>
    <t>BU0363NB01</t>
  </si>
  <si>
    <t>Cornelis Douwesterrein-West</t>
  </si>
  <si>
    <t>BU0363NB02</t>
  </si>
  <si>
    <t>Cornelis Douwesterrein-Oost</t>
  </si>
  <si>
    <t>BU0363NB03</t>
  </si>
  <si>
    <t>BU0363NB04</t>
  </si>
  <si>
    <t>Buiksloterham-Zuid</t>
  </si>
  <si>
    <t>BU0363NB05</t>
  </si>
  <si>
    <t>Buiksloterham-Noord</t>
  </si>
  <si>
    <t>BU0363NB06</t>
  </si>
  <si>
    <t>Klaprozenbuurt</t>
  </si>
  <si>
    <t>BU0363NB07</t>
  </si>
  <si>
    <t>BU0363NC01</t>
  </si>
  <si>
    <t>Tuindorp Oostzaan-West</t>
  </si>
  <si>
    <t>BU0363NC02</t>
  </si>
  <si>
    <t>Tuindorp Oostzaan-Oost</t>
  </si>
  <si>
    <t>BU0363NC03</t>
  </si>
  <si>
    <t>BU0363NC04</t>
  </si>
  <si>
    <t>BU0363ND01</t>
  </si>
  <si>
    <t>Twiske-Oost</t>
  </si>
  <si>
    <t>BU0363ND02</t>
  </si>
  <si>
    <t>BU0363NE01</t>
  </si>
  <si>
    <t>Banne-Noordwest</t>
  </si>
  <si>
    <t>BU0363NE02</t>
  </si>
  <si>
    <t>Banne-Noordoost</t>
  </si>
  <si>
    <t>BU0363NE03</t>
  </si>
  <si>
    <t>Banne-Zuidwest</t>
  </si>
  <si>
    <t>BU0363NE04</t>
  </si>
  <si>
    <t>Banne-Zuidoost</t>
  </si>
  <si>
    <t>BU0363NE05</t>
  </si>
  <si>
    <t>BU0363NE06</t>
  </si>
  <si>
    <t>BU0363NF01</t>
  </si>
  <si>
    <t>Buiksloterdijk-West</t>
  </si>
  <si>
    <t>BU0363NF02</t>
  </si>
  <si>
    <t>Buiksloterdijk-Oost</t>
  </si>
  <si>
    <t>BU0363NF03</t>
  </si>
  <si>
    <t>Nieuwendammerdijk-West</t>
  </si>
  <si>
    <t>BU0363NF04</t>
  </si>
  <si>
    <t>Nieuwendammerdijk-Oost</t>
  </si>
  <si>
    <t>BU0363NF05</t>
  </si>
  <si>
    <t>Nieuwendammerdijk-Zuid</t>
  </si>
  <si>
    <t>BU0363NG01</t>
  </si>
  <si>
    <t>Elzenhagen-Noord</t>
  </si>
  <si>
    <t>BU0363NG02</t>
  </si>
  <si>
    <t>Elzenhagen-Zuid</t>
  </si>
  <si>
    <t>BU0363NG03</t>
  </si>
  <si>
    <t>BU0363NH01</t>
  </si>
  <si>
    <t>Buikslotermeer-Noord</t>
  </si>
  <si>
    <t>BU0363NH02</t>
  </si>
  <si>
    <t>BU0363NH03</t>
  </si>
  <si>
    <t>BU0363NH04</t>
  </si>
  <si>
    <t>BU0363NH05</t>
  </si>
  <si>
    <t>BU0363NH06</t>
  </si>
  <si>
    <t>BU0363NJ01</t>
  </si>
  <si>
    <t>Markengouw-Noord</t>
  </si>
  <si>
    <t>BU0363NJ02</t>
  </si>
  <si>
    <t>Markengouw-Midden</t>
  </si>
  <si>
    <t>BU0363NJ03</t>
  </si>
  <si>
    <t>Markengouw-Zuid</t>
  </si>
  <si>
    <t>BU0363NJ04</t>
  </si>
  <si>
    <t>Werengouw-Noord</t>
  </si>
  <si>
    <t>BU0363NJ05</t>
  </si>
  <si>
    <t>Werengouw-Midden</t>
  </si>
  <si>
    <t>BU0363NJ06</t>
  </si>
  <si>
    <t>Werengouw-Zuid</t>
  </si>
  <si>
    <t>BU0363NK01</t>
  </si>
  <si>
    <t>Bloemenbuurt-Noord</t>
  </si>
  <si>
    <t>BU0363NK02</t>
  </si>
  <si>
    <t>Bloemenbuurt-Zuid</t>
  </si>
  <si>
    <t>BU0363NK03</t>
  </si>
  <si>
    <t>BU0363NL01</t>
  </si>
  <si>
    <t>BU0363NL02</t>
  </si>
  <si>
    <t>BU0363NL03</t>
  </si>
  <si>
    <t>BU0363NL04</t>
  </si>
  <si>
    <t>BU0363NM01</t>
  </si>
  <si>
    <t>BU0363NN01</t>
  </si>
  <si>
    <t>Tuindorp Nieuwendam-West</t>
  </si>
  <si>
    <t>BU0363NN02</t>
  </si>
  <si>
    <t>Tuindorp Nieuwendam-Oost</t>
  </si>
  <si>
    <t>BU0363NP01</t>
  </si>
  <si>
    <t>Hamerstraatkwartier-West</t>
  </si>
  <si>
    <t>BU0363NP02</t>
  </si>
  <si>
    <t>Hamerstraatkwartier-Oost</t>
  </si>
  <si>
    <t>BU0363NP03</t>
  </si>
  <si>
    <t>BU0363NQ01</t>
  </si>
  <si>
    <t>Noorderstrook-West</t>
  </si>
  <si>
    <t>BU0363NQ02</t>
  </si>
  <si>
    <t>Noorderstrook-Oost</t>
  </si>
  <si>
    <t>BU0363NQ03</t>
  </si>
  <si>
    <t>BU0363NQ04</t>
  </si>
  <si>
    <t>Schellingwoude-West</t>
  </si>
  <si>
    <t>BU0363NQ05</t>
  </si>
  <si>
    <t>Schellingwoude-Oost</t>
  </si>
  <si>
    <t>BU0363NQ06</t>
  </si>
  <si>
    <t>Schellingwoude-Noord</t>
  </si>
  <si>
    <t>BU0363NQ07</t>
  </si>
  <si>
    <t>BU0363NQ08</t>
  </si>
  <si>
    <t>BU0363NQ09</t>
  </si>
  <si>
    <t>BU0363NQ10</t>
  </si>
  <si>
    <t>BU0363SA01</t>
  </si>
  <si>
    <t>BU0363SA02</t>
  </si>
  <si>
    <t>BU0363SB01</t>
  </si>
  <si>
    <t>Weespersluis-Noord</t>
  </si>
  <si>
    <t>BU0363SB02</t>
  </si>
  <si>
    <t>BU0363SB03</t>
  </si>
  <si>
    <t>Lanenrijk</t>
  </si>
  <si>
    <t>BU0363SB04</t>
  </si>
  <si>
    <t>Vechtrijk</t>
  </si>
  <si>
    <t>BU0363SB05</t>
  </si>
  <si>
    <t>BU0363SB06</t>
  </si>
  <si>
    <t>BU0363SC01</t>
  </si>
  <si>
    <t>Bedrijventerrein-Noord Weesp</t>
  </si>
  <si>
    <t>BU0363SC02</t>
  </si>
  <si>
    <t>Hogewey-Noord</t>
  </si>
  <si>
    <t>BU0363SC03</t>
  </si>
  <si>
    <t>Hogewey-Midden</t>
  </si>
  <si>
    <t>BU0363SC04</t>
  </si>
  <si>
    <t>Hogewey-Zuid</t>
  </si>
  <si>
    <t>BU0363SC05</t>
  </si>
  <si>
    <t>Weesp Dichtersbuurt</t>
  </si>
  <si>
    <t>BU0363SC06</t>
  </si>
  <si>
    <t>Weesp Schildersbuurt</t>
  </si>
  <si>
    <t>BU0363SD01</t>
  </si>
  <si>
    <t>BU0363SD02</t>
  </si>
  <si>
    <t>BU0363SD03</t>
  </si>
  <si>
    <t>Weesp Centrum</t>
  </si>
  <si>
    <t>BU0363SD04</t>
  </si>
  <si>
    <t>Weesp-Zuid I</t>
  </si>
  <si>
    <t>BU0363SD05</t>
  </si>
  <si>
    <t>Weesp-Zuid II</t>
  </si>
  <si>
    <t>BU0363SD06</t>
  </si>
  <si>
    <t>BU0363SE01</t>
  </si>
  <si>
    <t>BU0363SE02</t>
  </si>
  <si>
    <t>Aetsveld-Zuid</t>
  </si>
  <si>
    <t>BU0363SE03</t>
  </si>
  <si>
    <t>Aetsveld-Noord</t>
  </si>
  <si>
    <t>BU0363SE04</t>
  </si>
  <si>
    <t>BU0363TA01</t>
  </si>
  <si>
    <t>Hoofdcentrum-Zuidoost</t>
  </si>
  <si>
    <t>BU0363TA02</t>
  </si>
  <si>
    <t>Amstel III deel C/D-Noord</t>
  </si>
  <si>
    <t>BU0363TA03</t>
  </si>
  <si>
    <t>Amstel III deel A/B-Noord</t>
  </si>
  <si>
    <t>BU0363TA04</t>
  </si>
  <si>
    <t>Amstel III deel C/D-Zuid</t>
  </si>
  <si>
    <t>BU0363TA05</t>
  </si>
  <si>
    <t>Amstel III deel A/B-Zuid</t>
  </si>
  <si>
    <t>BU0363TA06</t>
  </si>
  <si>
    <t>BU0363TA07</t>
  </si>
  <si>
    <t>BU0363TB01</t>
  </si>
  <si>
    <t>Venserpolder-West</t>
  </si>
  <si>
    <t>BU0363TB02</t>
  </si>
  <si>
    <t>Venserpolder-Oost</t>
  </si>
  <si>
    <t>BU0363TC01</t>
  </si>
  <si>
    <t>BU0363TC02</t>
  </si>
  <si>
    <t>BU0363TC03</t>
  </si>
  <si>
    <t>BU0363TC04</t>
  </si>
  <si>
    <t>BU0363TC05</t>
  </si>
  <si>
    <t>BU0363TD01</t>
  </si>
  <si>
    <t>BU0363TD02</t>
  </si>
  <si>
    <t>BU0363TD03</t>
  </si>
  <si>
    <t>BU0363TD04</t>
  </si>
  <si>
    <t>BU0363TE01</t>
  </si>
  <si>
    <t>BU0363TE02</t>
  </si>
  <si>
    <t>G-buurt-West</t>
  </si>
  <si>
    <t>BU0363TE03</t>
  </si>
  <si>
    <t>G-buurt-Noord</t>
  </si>
  <si>
    <t>BU0363TF01</t>
  </si>
  <si>
    <t>G-buurt-Oost</t>
  </si>
  <si>
    <t>BU0363TF02</t>
  </si>
  <si>
    <t>BU0363TF03</t>
  </si>
  <si>
    <t>BU0363TG01</t>
  </si>
  <si>
    <t>Bijlmermuseum-Noord</t>
  </si>
  <si>
    <t>BU0363TG02</t>
  </si>
  <si>
    <t>Bijlmermuseum-Zuid</t>
  </si>
  <si>
    <t>BU0363TG03</t>
  </si>
  <si>
    <t>De Kameleon e.o.</t>
  </si>
  <si>
    <t>BU0363TH01</t>
  </si>
  <si>
    <t>BU0363TH02</t>
  </si>
  <si>
    <t>BU0363TH03</t>
  </si>
  <si>
    <t>BU0363TH04</t>
  </si>
  <si>
    <t>K-buurt-Zuidwest</t>
  </si>
  <si>
    <t>BU0363TH05</t>
  </si>
  <si>
    <t>K-buurt-Zuidoost</t>
  </si>
  <si>
    <t>BU0363TJ01</t>
  </si>
  <si>
    <t>Holendrecht-West</t>
  </si>
  <si>
    <t>BU0363TJ02</t>
  </si>
  <si>
    <t>Holendrecht-Oost</t>
  </si>
  <si>
    <t>BU0363TJ03</t>
  </si>
  <si>
    <t>Holendrecht-Zuid</t>
  </si>
  <si>
    <t>BU0363TK01</t>
  </si>
  <si>
    <t>BU0363TK02</t>
  </si>
  <si>
    <t>BU0363TK03</t>
  </si>
  <si>
    <t>BU0363TL01</t>
  </si>
  <si>
    <t>Reigersbos 1</t>
  </si>
  <si>
    <t>BU0363TL02</t>
  </si>
  <si>
    <t>Reigersbos 2</t>
  </si>
  <si>
    <t>BU0363TL03</t>
  </si>
  <si>
    <t>Reigersbos 3</t>
  </si>
  <si>
    <t>BU0363TL04</t>
  </si>
  <si>
    <t>Reigersbos 4</t>
  </si>
  <si>
    <t>BU0363TM01</t>
  </si>
  <si>
    <t>Gein 1</t>
  </si>
  <si>
    <t>BU0363TM02</t>
  </si>
  <si>
    <t>Gein 2</t>
  </si>
  <si>
    <t>BU0363TM03</t>
  </si>
  <si>
    <t>Gein 3</t>
  </si>
  <si>
    <t>BU0363TM04</t>
  </si>
  <si>
    <t>Gein 4</t>
  </si>
  <si>
    <t>BU03730101</t>
  </si>
  <si>
    <t>BU03730102</t>
  </si>
  <si>
    <t>BU03730103</t>
  </si>
  <si>
    <t>BU03730104</t>
  </si>
  <si>
    <t>BU03730105</t>
  </si>
  <si>
    <t>BU03730106</t>
  </si>
  <si>
    <t>BU03730107</t>
  </si>
  <si>
    <t>BU03730108</t>
  </si>
  <si>
    <t>BU03730109</t>
  </si>
  <si>
    <t>BU03730110</t>
  </si>
  <si>
    <t>BU03730111</t>
  </si>
  <si>
    <t>BU03730112</t>
  </si>
  <si>
    <t>BU03730113</t>
  </si>
  <si>
    <t>BU03730114</t>
  </si>
  <si>
    <t>BU03730115</t>
  </si>
  <si>
    <t>BU03730116</t>
  </si>
  <si>
    <t>BU03730117</t>
  </si>
  <si>
    <t>BU03730200</t>
  </si>
  <si>
    <t>BU03730300</t>
  </si>
  <si>
    <t>BU03730400</t>
  </si>
  <si>
    <t>BU03730401</t>
  </si>
  <si>
    <t>BU03730402</t>
  </si>
  <si>
    <t>BU03730403</t>
  </si>
  <si>
    <t>BU03730500</t>
  </si>
  <si>
    <t>BU03730501</t>
  </si>
  <si>
    <t>BU03730600</t>
  </si>
  <si>
    <t>BU03730601</t>
  </si>
  <si>
    <t>BU03730602</t>
  </si>
  <si>
    <t>BU03730609</t>
  </si>
  <si>
    <t>BU03730700</t>
  </si>
  <si>
    <t>BU03730701</t>
  </si>
  <si>
    <t>BU03730702</t>
  </si>
  <si>
    <t>BU03730703</t>
  </si>
  <si>
    <t>BU03730704</t>
  </si>
  <si>
    <t>BU03730705</t>
  </si>
  <si>
    <t>BU03730709</t>
  </si>
  <si>
    <t>BU03750000</t>
  </si>
  <si>
    <t>BU03750001</t>
  </si>
  <si>
    <t>BU03750002</t>
  </si>
  <si>
    <t>BU03750003</t>
  </si>
  <si>
    <t>BU03750004</t>
  </si>
  <si>
    <t>BU03750005</t>
  </si>
  <si>
    <t>BU03750100</t>
  </si>
  <si>
    <t>BU03750101</t>
  </si>
  <si>
    <t>BU03750102</t>
  </si>
  <si>
    <t>BU03750200</t>
  </si>
  <si>
    <t>BU03750201</t>
  </si>
  <si>
    <t>BU03750202</t>
  </si>
  <si>
    <t>BU03750300</t>
  </si>
  <si>
    <t>BU03750301</t>
  </si>
  <si>
    <t>BU03750302</t>
  </si>
  <si>
    <t>BU03750303</t>
  </si>
  <si>
    <t>BU03750400</t>
  </si>
  <si>
    <t>BU03750401</t>
  </si>
  <si>
    <t>BU03750500</t>
  </si>
  <si>
    <t>BU03750501</t>
  </si>
  <si>
    <t>BU03750502</t>
  </si>
  <si>
    <t>BU03750600</t>
  </si>
  <si>
    <t>BU03750601</t>
  </si>
  <si>
    <t>BU03750700</t>
  </si>
  <si>
    <t>BU03750701</t>
  </si>
  <si>
    <t>BU03750702</t>
  </si>
  <si>
    <t>BU03750703</t>
  </si>
  <si>
    <t>BU03750800</t>
  </si>
  <si>
    <t>BU03750801</t>
  </si>
  <si>
    <t>BU03750900</t>
  </si>
  <si>
    <t>BU03750901</t>
  </si>
  <si>
    <t>BU03750902</t>
  </si>
  <si>
    <t>BU03751000</t>
  </si>
  <si>
    <t>BU03751001</t>
  </si>
  <si>
    <t>BU03751002</t>
  </si>
  <si>
    <t>BU03751003</t>
  </si>
  <si>
    <t>BU03760101</t>
  </si>
  <si>
    <t>BU03760102</t>
  </si>
  <si>
    <t>BU03760103</t>
  </si>
  <si>
    <t>BU03760104</t>
  </si>
  <si>
    <t>BU03760105</t>
  </si>
  <si>
    <t>BU03760106</t>
  </si>
  <si>
    <t>BU03760107</t>
  </si>
  <si>
    <t>BU03760108</t>
  </si>
  <si>
    <t>BU03760109</t>
  </si>
  <si>
    <t>BU03770000</t>
  </si>
  <si>
    <t>BU03770001</t>
  </si>
  <si>
    <t>BU03770002</t>
  </si>
  <si>
    <t>BU03770003</t>
  </si>
  <si>
    <t>BU03770004</t>
  </si>
  <si>
    <t>BU03770005</t>
  </si>
  <si>
    <t>BU03770009</t>
  </si>
  <si>
    <t>BU03770100</t>
  </si>
  <si>
    <t>BU03770101</t>
  </si>
  <si>
    <t>BU03770109</t>
  </si>
  <si>
    <t>BU03770200</t>
  </si>
  <si>
    <t>BU03770201</t>
  </si>
  <si>
    <t>BU03770202</t>
  </si>
  <si>
    <t>BU03770209</t>
  </si>
  <si>
    <t>BU03770300</t>
  </si>
  <si>
    <t>BU03770309</t>
  </si>
  <si>
    <t>BU03770400</t>
  </si>
  <si>
    <t>BU03770401</t>
  </si>
  <si>
    <t>BU03770402</t>
  </si>
  <si>
    <t>BU03770403</t>
  </si>
  <si>
    <t>BU03770404</t>
  </si>
  <si>
    <t>BU03770409</t>
  </si>
  <si>
    <t>BU03830001</t>
  </si>
  <si>
    <t>BU03830011</t>
  </si>
  <si>
    <t>BU03830101</t>
  </si>
  <si>
    <t>BU03830111</t>
  </si>
  <si>
    <t>BU03830201</t>
  </si>
  <si>
    <t>BU03830211</t>
  </si>
  <si>
    <t>BU03830221</t>
  </si>
  <si>
    <t>BU03830301</t>
  </si>
  <si>
    <t>BU03830311</t>
  </si>
  <si>
    <t>BU03830401</t>
  </si>
  <si>
    <t>BU03830411</t>
  </si>
  <si>
    <t>BU03830421</t>
  </si>
  <si>
    <t>BU03830431</t>
  </si>
  <si>
    <t>BU03830501</t>
  </si>
  <si>
    <t>BU03830511</t>
  </si>
  <si>
    <t>BU03830601</t>
  </si>
  <si>
    <t>BU03830701</t>
  </si>
  <si>
    <t>BU03830711</t>
  </si>
  <si>
    <t>BU03830721</t>
  </si>
  <si>
    <t>BU03840101</t>
  </si>
  <si>
    <t>BU03840102</t>
  </si>
  <si>
    <t>BU03840103</t>
  </si>
  <si>
    <t>BU03840104</t>
  </si>
  <si>
    <t>BU03840105</t>
  </si>
  <si>
    <t>BU03840106</t>
  </si>
  <si>
    <t>BU03840201</t>
  </si>
  <si>
    <t>BU03840202</t>
  </si>
  <si>
    <t>BU03840203</t>
  </si>
  <si>
    <t>BU03840204</t>
  </si>
  <si>
    <t>BU03840205</t>
  </si>
  <si>
    <t>BU03840206</t>
  </si>
  <si>
    <t>BU03840207</t>
  </si>
  <si>
    <t>BU03840208</t>
  </si>
  <si>
    <t>BU03840301</t>
  </si>
  <si>
    <t>BU03840302</t>
  </si>
  <si>
    <t>BU03840303</t>
  </si>
  <si>
    <t>BU03840304</t>
  </si>
  <si>
    <t>BU03840305</t>
  </si>
  <si>
    <t>BU03840306</t>
  </si>
  <si>
    <t>BU03840307</t>
  </si>
  <si>
    <t>BU03840308</t>
  </si>
  <si>
    <t>BU03840401</t>
  </si>
  <si>
    <t>BU03840501</t>
  </si>
  <si>
    <t>BU03840502</t>
  </si>
  <si>
    <t>BU03840503</t>
  </si>
  <si>
    <t>BU03840504</t>
  </si>
  <si>
    <t>BU03840601</t>
  </si>
  <si>
    <t>BU03840602</t>
  </si>
  <si>
    <t>BU03840603</t>
  </si>
  <si>
    <t>BU03840701</t>
  </si>
  <si>
    <t>BU03840702</t>
  </si>
  <si>
    <t>BU03840703</t>
  </si>
  <si>
    <t>BU03840801</t>
  </si>
  <si>
    <t>BU03840802</t>
  </si>
  <si>
    <t>BU03840803</t>
  </si>
  <si>
    <t>BU03840804</t>
  </si>
  <si>
    <t>BU03850001</t>
  </si>
  <si>
    <t>BU03850002</t>
  </si>
  <si>
    <t>BU03850003</t>
  </si>
  <si>
    <t>BU03850004</t>
  </si>
  <si>
    <t>BU03850005</t>
  </si>
  <si>
    <t>BU03850006</t>
  </si>
  <si>
    <t>BU03850007</t>
  </si>
  <si>
    <t>BU03850008</t>
  </si>
  <si>
    <t>BU03850101</t>
  </si>
  <si>
    <t>BU03850201</t>
  </si>
  <si>
    <t>BU03850202</t>
  </si>
  <si>
    <t>BU03850203</t>
  </si>
  <si>
    <t>BU03850204</t>
  </si>
  <si>
    <t>BU03850205</t>
  </si>
  <si>
    <t>BU03850206</t>
  </si>
  <si>
    <t>BU03850207</t>
  </si>
  <si>
    <t>BU03850208</t>
  </si>
  <si>
    <t>BU03850209</t>
  </si>
  <si>
    <t>BU03850210</t>
  </si>
  <si>
    <t>BU03850211</t>
  </si>
  <si>
    <t>BU03850212</t>
  </si>
  <si>
    <t>BU03850301</t>
  </si>
  <si>
    <t>BU03850401</t>
  </si>
  <si>
    <t>BU03850402</t>
  </si>
  <si>
    <t>BU03850501</t>
  </si>
  <si>
    <t>BU03850601</t>
  </si>
  <si>
    <t>BU03850701</t>
  </si>
  <si>
    <t>BU03850801</t>
  </si>
  <si>
    <t>BU03850901</t>
  </si>
  <si>
    <t>BU03880001</t>
  </si>
  <si>
    <t>Centrum Zuid-Oost</t>
  </si>
  <si>
    <t>BU03880002</t>
  </si>
  <si>
    <t>Centrum Noord-Oost</t>
  </si>
  <si>
    <t>BU03880003</t>
  </si>
  <si>
    <t>Centrum Noord-West</t>
  </si>
  <si>
    <t>BU03880004</t>
  </si>
  <si>
    <t>Centrum Zuid-West</t>
  </si>
  <si>
    <t>BU03880101</t>
  </si>
  <si>
    <t>BU03880102</t>
  </si>
  <si>
    <t>Gommerwijk West-West</t>
  </si>
  <si>
    <t>BU03880103</t>
  </si>
  <si>
    <t>Drechterwijk</t>
  </si>
  <si>
    <t>BU03880104</t>
  </si>
  <si>
    <t>Gommerwijk West</t>
  </si>
  <si>
    <t>BU03880105</t>
  </si>
  <si>
    <t>Gommerwijk Oost</t>
  </si>
  <si>
    <t>BU03880106</t>
  </si>
  <si>
    <t>Oude Gouw</t>
  </si>
  <si>
    <t>BU03880107</t>
  </si>
  <si>
    <t>BU03880108</t>
  </si>
  <si>
    <t>Enkhuizerzand</t>
  </si>
  <si>
    <t>BU03880201</t>
  </si>
  <si>
    <t>Enkhuizen buitengebied</t>
  </si>
  <si>
    <t>BU03880301</t>
  </si>
  <si>
    <t>BU03880302</t>
  </si>
  <si>
    <t>Schepenwijk</t>
  </si>
  <si>
    <t>BU03880303</t>
  </si>
  <si>
    <t>Krabbersplaat</t>
  </si>
  <si>
    <t>BU03880304</t>
  </si>
  <si>
    <t>Ketenwaal</t>
  </si>
  <si>
    <t>BU03881001</t>
  </si>
  <si>
    <t>IJsselmeer en Markermeer</t>
  </si>
  <si>
    <t>BU03881002</t>
  </si>
  <si>
    <t>Vogeleiland</t>
  </si>
  <si>
    <t>BU03920101</t>
  </si>
  <si>
    <t>BU03920102</t>
  </si>
  <si>
    <t>BU03920103</t>
  </si>
  <si>
    <t>BU03920104</t>
  </si>
  <si>
    <t>BU03920105</t>
  </si>
  <si>
    <t>BU03920106</t>
  </si>
  <si>
    <t>BU03920201</t>
  </si>
  <si>
    <t>BU03920202</t>
  </si>
  <si>
    <t>BU03920203</t>
  </si>
  <si>
    <t>BU03920204</t>
  </si>
  <si>
    <t>BU03920205</t>
  </si>
  <si>
    <t>BU03920206</t>
  </si>
  <si>
    <t>BU03920207</t>
  </si>
  <si>
    <t>BU03920208</t>
  </si>
  <si>
    <t>BU03920301</t>
  </si>
  <si>
    <t>BU03920302</t>
  </si>
  <si>
    <t>BU03920303</t>
  </si>
  <si>
    <t>BU03920304</t>
  </si>
  <si>
    <t>BU03920401</t>
  </si>
  <si>
    <t>BU03920402</t>
  </si>
  <si>
    <t>BU03920403</t>
  </si>
  <si>
    <t>BU03920404</t>
  </si>
  <si>
    <t>BU03920405</t>
  </si>
  <si>
    <t>BU03920501</t>
  </si>
  <si>
    <t>BU03920502</t>
  </si>
  <si>
    <t>BU03920503</t>
  </si>
  <si>
    <t>BU03920504</t>
  </si>
  <si>
    <t>BU03920505</t>
  </si>
  <si>
    <t>BU03920506</t>
  </si>
  <si>
    <t>BU03920601</t>
  </si>
  <si>
    <t>BU03920602</t>
  </si>
  <si>
    <t>BU03920603</t>
  </si>
  <si>
    <t>BU03920701</t>
  </si>
  <si>
    <t>BU03920702</t>
  </si>
  <si>
    <t>BU03920703</t>
  </si>
  <si>
    <t>BU03920704</t>
  </si>
  <si>
    <t>BU03920801</t>
  </si>
  <si>
    <t>BU03920802</t>
  </si>
  <si>
    <t>BU03920803</t>
  </si>
  <si>
    <t>BU03920804</t>
  </si>
  <si>
    <t>BU03920901</t>
  </si>
  <si>
    <t>BU03920902</t>
  </si>
  <si>
    <t>BU03920903</t>
  </si>
  <si>
    <t>BU03920904</t>
  </si>
  <si>
    <t>BU03920905</t>
  </si>
  <si>
    <t>BU03920906</t>
  </si>
  <si>
    <t>BU03921001</t>
  </si>
  <si>
    <t>BU03921002</t>
  </si>
  <si>
    <t>BU03921003</t>
  </si>
  <si>
    <t>BU03921004</t>
  </si>
  <si>
    <t>BU03921005</t>
  </si>
  <si>
    <t>BU03921101</t>
  </si>
  <si>
    <t>BU03921102</t>
  </si>
  <si>
    <t>BU03921103</t>
  </si>
  <si>
    <t>BU03921104</t>
  </si>
  <si>
    <t>BU03921105</t>
  </si>
  <si>
    <t>BU03921201</t>
  </si>
  <si>
    <t>BU03921202</t>
  </si>
  <si>
    <t>BU03921203</t>
  </si>
  <si>
    <t>BU03921204</t>
  </si>
  <si>
    <t>BU03921205</t>
  </si>
  <si>
    <t>BU03921206</t>
  </si>
  <si>
    <t>BU03921207</t>
  </si>
  <si>
    <t>BU03921301</t>
  </si>
  <si>
    <t>BU03921302</t>
  </si>
  <si>
    <t>BU03921303</t>
  </si>
  <si>
    <t>BU03921304</t>
  </si>
  <si>
    <t>BU03921305</t>
  </si>
  <si>
    <t>BU03921306</t>
  </si>
  <si>
    <t>BU03921307</t>
  </si>
  <si>
    <t>BU03921401</t>
  </si>
  <si>
    <t>BU03921402</t>
  </si>
  <si>
    <t>BU03921403</t>
  </si>
  <si>
    <t>BU03921404</t>
  </si>
  <si>
    <t>BU03921501</t>
  </si>
  <si>
    <t>BU03921502</t>
  </si>
  <si>
    <t>BU03921503</t>
  </si>
  <si>
    <t>BU03921601</t>
  </si>
  <si>
    <t>BU03921602</t>
  </si>
  <si>
    <t>BU03921603</t>
  </si>
  <si>
    <t>BU03921604</t>
  </si>
  <si>
    <t>BU03921605</t>
  </si>
  <si>
    <t>BU03921701</t>
  </si>
  <si>
    <t>BU03921702</t>
  </si>
  <si>
    <t>BU03921801</t>
  </si>
  <si>
    <t>BU03921802</t>
  </si>
  <si>
    <t>BU03921803</t>
  </si>
  <si>
    <t>BU03921804</t>
  </si>
  <si>
    <t>BU03921805</t>
  </si>
  <si>
    <t>BU03921806</t>
  </si>
  <si>
    <t>BU03921807</t>
  </si>
  <si>
    <t>BU03921901</t>
  </si>
  <si>
    <t>BU03921902</t>
  </si>
  <si>
    <t>BU03921903</t>
  </si>
  <si>
    <t>BU03921904</t>
  </si>
  <si>
    <t>BU03921905</t>
  </si>
  <si>
    <t>BU03921906</t>
  </si>
  <si>
    <t>BU03922001</t>
  </si>
  <si>
    <t>BU03922002</t>
  </si>
  <si>
    <t>BU03922003</t>
  </si>
  <si>
    <t>BU03922004</t>
  </si>
  <si>
    <t>BU03922005</t>
  </si>
  <si>
    <t>BU03922006</t>
  </si>
  <si>
    <t>BU03922007</t>
  </si>
  <si>
    <t>BU03922101</t>
  </si>
  <si>
    <t>BU03922102</t>
  </si>
  <si>
    <t>BU03922103</t>
  </si>
  <si>
    <t>BU03922104</t>
  </si>
  <si>
    <t>BU03922105</t>
  </si>
  <si>
    <t>BU03922106</t>
  </si>
  <si>
    <t>BU03922107</t>
  </si>
  <si>
    <t>BU03940101</t>
  </si>
  <si>
    <t>BU03940102</t>
  </si>
  <si>
    <t>BU03940103</t>
  </si>
  <si>
    <t>BU03940104</t>
  </si>
  <si>
    <t>BU03940105</t>
  </si>
  <si>
    <t>BU03940106</t>
  </si>
  <si>
    <t>BU03940107</t>
  </si>
  <si>
    <t>BU03940108</t>
  </si>
  <si>
    <t>BU03940109</t>
  </si>
  <si>
    <t>BU03940111</t>
  </si>
  <si>
    <t>BU03940112</t>
  </si>
  <si>
    <t>BU03940113</t>
  </si>
  <si>
    <t>BU03940114</t>
  </si>
  <si>
    <t>BU03940115</t>
  </si>
  <si>
    <t>BU03940116</t>
  </si>
  <si>
    <t>BU03940117</t>
  </si>
  <si>
    <t>BU03940118</t>
  </si>
  <si>
    <t>BU03940119</t>
  </si>
  <si>
    <t>BU03940122</t>
  </si>
  <si>
    <t>BU03940123</t>
  </si>
  <si>
    <t>BU03940124</t>
  </si>
  <si>
    <t>BU03940125</t>
  </si>
  <si>
    <t>BU03940126</t>
  </si>
  <si>
    <t>BU03940127</t>
  </si>
  <si>
    <t>BU03940230</t>
  </si>
  <si>
    <t>BU03940231</t>
  </si>
  <si>
    <t>BU03940232</t>
  </si>
  <si>
    <t>BU03940233</t>
  </si>
  <si>
    <t>BU03940234</t>
  </si>
  <si>
    <t>BU03940235</t>
  </si>
  <si>
    <t>BU03940236</t>
  </si>
  <si>
    <t>BU03940237</t>
  </si>
  <si>
    <t>BU03940239</t>
  </si>
  <si>
    <t>BU03940240</t>
  </si>
  <si>
    <t>BU03940241</t>
  </si>
  <si>
    <t>BU03940343</t>
  </si>
  <si>
    <t>BU03940344</t>
  </si>
  <si>
    <t>BU03940345</t>
  </si>
  <si>
    <t>BU03940346</t>
  </si>
  <si>
    <t>BU03940347</t>
  </si>
  <si>
    <t>BU03940348</t>
  </si>
  <si>
    <t>BU03940349</t>
  </si>
  <si>
    <t>BU03940350</t>
  </si>
  <si>
    <t>BU03940429</t>
  </si>
  <si>
    <t>BU03940465</t>
  </si>
  <si>
    <t>BU03940466</t>
  </si>
  <si>
    <t>BU03940551</t>
  </si>
  <si>
    <t>BU03940552</t>
  </si>
  <si>
    <t>BU03940553</t>
  </si>
  <si>
    <t>BU03940554</t>
  </si>
  <si>
    <t>BU03940556</t>
  </si>
  <si>
    <t>BU03940557</t>
  </si>
  <si>
    <t>BU03940558</t>
  </si>
  <si>
    <t>BU03940559</t>
  </si>
  <si>
    <t>BU03940560</t>
  </si>
  <si>
    <t>BU03940561</t>
  </si>
  <si>
    <t>BU03940562</t>
  </si>
  <si>
    <t>BU03940564</t>
  </si>
  <si>
    <t>BU03940674</t>
  </si>
  <si>
    <t>BU03940675</t>
  </si>
  <si>
    <t>BU03940676</t>
  </si>
  <si>
    <t>BU03940677</t>
  </si>
  <si>
    <t>BU03940678</t>
  </si>
  <si>
    <t>BU03940779</t>
  </si>
  <si>
    <t>BU03940780</t>
  </si>
  <si>
    <t>BU03940781</t>
  </si>
  <si>
    <t>BU03940782</t>
  </si>
  <si>
    <t>BU03940883</t>
  </si>
  <si>
    <t>BU03940884</t>
  </si>
  <si>
    <t>BU03940885</t>
  </si>
  <si>
    <t>BU03940986</t>
  </si>
  <si>
    <t>BU03940987</t>
  </si>
  <si>
    <t>BU03940988</t>
  </si>
  <si>
    <t>BU03940989</t>
  </si>
  <si>
    <t>BU03941090</t>
  </si>
  <si>
    <t>BU03941091</t>
  </si>
  <si>
    <t>BU03941192</t>
  </si>
  <si>
    <t>BU03941193</t>
  </si>
  <si>
    <t>BU03941294</t>
  </si>
  <si>
    <t>BU03941295</t>
  </si>
  <si>
    <t>BU03941397</t>
  </si>
  <si>
    <t>BU03941398</t>
  </si>
  <si>
    <t>BU03941399</t>
  </si>
  <si>
    <t>Cruquius Cruquiushoeve</t>
  </si>
  <si>
    <t>BU03941567</t>
  </si>
  <si>
    <t>BU03941569</t>
  </si>
  <si>
    <t>BU03941570</t>
  </si>
  <si>
    <t>BU03941571</t>
  </si>
  <si>
    <t>Vijfhuizen Nieuwebrug</t>
  </si>
  <si>
    <t>BU03941663</t>
  </si>
  <si>
    <t>BU03942038</t>
  </si>
  <si>
    <t>BU03942042</t>
  </si>
  <si>
    <t>BU03942096</t>
  </si>
  <si>
    <t>BU03942120</t>
  </si>
  <si>
    <t>BU03942121</t>
  </si>
  <si>
    <t>BU03942128</t>
  </si>
  <si>
    <t>BU03942272</t>
  </si>
  <si>
    <t>BU03942273</t>
  </si>
  <si>
    <t>BU03960100</t>
  </si>
  <si>
    <t>BU03960101</t>
  </si>
  <si>
    <t>BU03960200</t>
  </si>
  <si>
    <t>BU03960201</t>
  </si>
  <si>
    <t>BU03960202</t>
  </si>
  <si>
    <t>BU03960300</t>
  </si>
  <si>
    <t>BU03960301</t>
  </si>
  <si>
    <t>BU03960302</t>
  </si>
  <si>
    <t>BU03960303</t>
  </si>
  <si>
    <t>BU03960400</t>
  </si>
  <si>
    <t>BU03960401</t>
  </si>
  <si>
    <t>BU03960402</t>
  </si>
  <si>
    <t>BU03960403</t>
  </si>
  <si>
    <t>BU03960404</t>
  </si>
  <si>
    <t>BU03960408</t>
  </si>
  <si>
    <t>BU03960409</t>
  </si>
  <si>
    <t>BU03960500</t>
  </si>
  <si>
    <t>BU03960501</t>
  </si>
  <si>
    <t>BU03960502</t>
  </si>
  <si>
    <t>BU03960503</t>
  </si>
  <si>
    <t>BU03960600</t>
  </si>
  <si>
    <t>BU03960601</t>
  </si>
  <si>
    <t>BU03960602</t>
  </si>
  <si>
    <t>BU03960603</t>
  </si>
  <si>
    <t>BU03960604</t>
  </si>
  <si>
    <t>BU03960605</t>
  </si>
  <si>
    <t>BU03960607</t>
  </si>
  <si>
    <t>BU03960700</t>
  </si>
  <si>
    <t>BU03960701</t>
  </si>
  <si>
    <t>BU03960702</t>
  </si>
  <si>
    <t>BU03960800</t>
  </si>
  <si>
    <t>BU03960801</t>
  </si>
  <si>
    <t>BU03960802</t>
  </si>
  <si>
    <t>BU03960900</t>
  </si>
  <si>
    <t>BU03960901</t>
  </si>
  <si>
    <t>BU03961001</t>
  </si>
  <si>
    <t>BU03961002</t>
  </si>
  <si>
    <t>BU03961100</t>
  </si>
  <si>
    <t>BU03970000</t>
  </si>
  <si>
    <t>BU03970001</t>
  </si>
  <si>
    <t>BU03970002</t>
  </si>
  <si>
    <t>BU03970003</t>
  </si>
  <si>
    <t>BU03970004</t>
  </si>
  <si>
    <t>BU03970005</t>
  </si>
  <si>
    <t>BU03970006</t>
  </si>
  <si>
    <t>BU03970007</t>
  </si>
  <si>
    <t>BU03970008</t>
  </si>
  <si>
    <t>BU03970009</t>
  </si>
  <si>
    <t>BU03970100</t>
  </si>
  <si>
    <t>BU03970101</t>
  </si>
  <si>
    <t>BU03970102</t>
  </si>
  <si>
    <t>BU03970200</t>
  </si>
  <si>
    <t>BU03990101</t>
  </si>
  <si>
    <t>BU03990201</t>
  </si>
  <si>
    <t>BU03990202</t>
  </si>
  <si>
    <t>BU03990301</t>
  </si>
  <si>
    <t>BU03990302</t>
  </si>
  <si>
    <t>BU03990303</t>
  </si>
  <si>
    <t>BU03990304</t>
  </si>
  <si>
    <t>BU03990401</t>
  </si>
  <si>
    <t>BU03990402</t>
  </si>
  <si>
    <t>BU03990501</t>
  </si>
  <si>
    <t>BU03990502</t>
  </si>
  <si>
    <t>BU03990503</t>
  </si>
  <si>
    <t>BU03990504</t>
  </si>
  <si>
    <t>BU03990601</t>
  </si>
  <si>
    <t>BU03990602</t>
  </si>
  <si>
    <t>BU03990603</t>
  </si>
  <si>
    <t>BU03990604</t>
  </si>
  <si>
    <t>BU03990701</t>
  </si>
  <si>
    <t>BU03990801</t>
  </si>
  <si>
    <t>BU03990802</t>
  </si>
  <si>
    <t>BU04000100</t>
  </si>
  <si>
    <t>BU04000101</t>
  </si>
  <si>
    <t>BU04000102</t>
  </si>
  <si>
    <t>BU04000103</t>
  </si>
  <si>
    <t>BU04000104</t>
  </si>
  <si>
    <t>BU04000105</t>
  </si>
  <si>
    <t>BU04000106</t>
  </si>
  <si>
    <t>BU04000107</t>
  </si>
  <si>
    <t>BU04000108</t>
  </si>
  <si>
    <t>BU04000109</t>
  </si>
  <si>
    <t>BU04000200</t>
  </si>
  <si>
    <t>BU04000201</t>
  </si>
  <si>
    <t>BU04000202</t>
  </si>
  <si>
    <t>BU04000203</t>
  </si>
  <si>
    <t>BU04000204</t>
  </si>
  <si>
    <t>BU04000205</t>
  </si>
  <si>
    <t>BU04000206</t>
  </si>
  <si>
    <t>BU04000207</t>
  </si>
  <si>
    <t>BU04000208</t>
  </si>
  <si>
    <t>BU04000300</t>
  </si>
  <si>
    <t>BU04000301</t>
  </si>
  <si>
    <t>BU04000302</t>
  </si>
  <si>
    <t>BU04000303</t>
  </si>
  <si>
    <t>BU04000304</t>
  </si>
  <si>
    <t>BU04000400</t>
  </si>
  <si>
    <t>BU04000401</t>
  </si>
  <si>
    <t>BU04000402</t>
  </si>
  <si>
    <t>BU04000403</t>
  </si>
  <si>
    <t>BU04000404</t>
  </si>
  <si>
    <t>BU04000405</t>
  </si>
  <si>
    <t>BU04000406</t>
  </si>
  <si>
    <t>BU04000407</t>
  </si>
  <si>
    <t>BU04000408</t>
  </si>
  <si>
    <t>BU04000409</t>
  </si>
  <si>
    <t>BU04000500</t>
  </si>
  <si>
    <t>BU04000501</t>
  </si>
  <si>
    <t>BU04000502</t>
  </si>
  <si>
    <t>BU04000503</t>
  </si>
  <si>
    <t>BU04000504</t>
  </si>
  <si>
    <t>BU04000505</t>
  </si>
  <si>
    <t>BU04000506</t>
  </si>
  <si>
    <t>BU04000507</t>
  </si>
  <si>
    <t>BU04000508</t>
  </si>
  <si>
    <t>BU04000509</t>
  </si>
  <si>
    <t>BU04000600</t>
  </si>
  <si>
    <t>BU04000601</t>
  </si>
  <si>
    <t>BU04000602</t>
  </si>
  <si>
    <t>BU04000603</t>
  </si>
  <si>
    <t>BU04000604</t>
  </si>
  <si>
    <t>BU04000605</t>
  </si>
  <si>
    <t>BU04000606</t>
  </si>
  <si>
    <t>BU04000607</t>
  </si>
  <si>
    <t>BU04000700</t>
  </si>
  <si>
    <t>BU04000701</t>
  </si>
  <si>
    <t>BU04000702</t>
  </si>
  <si>
    <t>BU04000800</t>
  </si>
  <si>
    <t>BU04000801</t>
  </si>
  <si>
    <t>BU04000802</t>
  </si>
  <si>
    <t>BU04000803</t>
  </si>
  <si>
    <t>BU04000804</t>
  </si>
  <si>
    <t>BU04000805</t>
  </si>
  <si>
    <t>BU04000806</t>
  </si>
  <si>
    <t>BU04000807</t>
  </si>
  <si>
    <t>BU04000808</t>
  </si>
  <si>
    <t>BU04000809</t>
  </si>
  <si>
    <t>BU04020101</t>
  </si>
  <si>
    <t>BU04020102</t>
  </si>
  <si>
    <t>BU04020103</t>
  </si>
  <si>
    <t>BU04020104</t>
  </si>
  <si>
    <t>BU04020201</t>
  </si>
  <si>
    <t>BU04020202</t>
  </si>
  <si>
    <t>BU04020203</t>
  </si>
  <si>
    <t>BU04020204</t>
  </si>
  <si>
    <t>BU04020205</t>
  </si>
  <si>
    <t>BU04020206</t>
  </si>
  <si>
    <t>BU04020301</t>
  </si>
  <si>
    <t>BU04020302</t>
  </si>
  <si>
    <t>BU04020303</t>
  </si>
  <si>
    <t>BU04020304</t>
  </si>
  <si>
    <t>BU04020401</t>
  </si>
  <si>
    <t>BU04020402</t>
  </si>
  <si>
    <t>BU04020403</t>
  </si>
  <si>
    <t>BU04020404</t>
  </si>
  <si>
    <t>BU04020405</t>
  </si>
  <si>
    <t>BU04020501</t>
  </si>
  <si>
    <t>BU04020502</t>
  </si>
  <si>
    <t>BU04020503</t>
  </si>
  <si>
    <t>BU04020504</t>
  </si>
  <si>
    <t>BU04020505</t>
  </si>
  <si>
    <t>BU04020506</t>
  </si>
  <si>
    <t>BU04020601</t>
  </si>
  <si>
    <t>BU04020602</t>
  </si>
  <si>
    <t>BU04020603</t>
  </si>
  <si>
    <t>BU04020604</t>
  </si>
  <si>
    <t>BU04020605</t>
  </si>
  <si>
    <t>BU04020606</t>
  </si>
  <si>
    <t>BU04020701</t>
  </si>
  <si>
    <t>BU04020702</t>
  </si>
  <si>
    <t>BU04020703</t>
  </si>
  <si>
    <t>BU04020704</t>
  </si>
  <si>
    <t>BU04020801</t>
  </si>
  <si>
    <t>BU04020901</t>
  </si>
  <si>
    <t>BU04020902</t>
  </si>
  <si>
    <t>BU04020903</t>
  </si>
  <si>
    <t>BU04020904</t>
  </si>
  <si>
    <t>BU04020905</t>
  </si>
  <si>
    <t>BU04020906</t>
  </si>
  <si>
    <t>BU04020907</t>
  </si>
  <si>
    <t>BU04051000</t>
  </si>
  <si>
    <t>BU04051001</t>
  </si>
  <si>
    <t>BU04051002</t>
  </si>
  <si>
    <t>BU04051003</t>
  </si>
  <si>
    <t>BU04051100</t>
  </si>
  <si>
    <t>BU04051101</t>
  </si>
  <si>
    <t>BU04051102</t>
  </si>
  <si>
    <t>BU04051103</t>
  </si>
  <si>
    <t>BU04051200</t>
  </si>
  <si>
    <t>BU04051201</t>
  </si>
  <si>
    <t>BU04051202</t>
  </si>
  <si>
    <t>BU04051203</t>
  </si>
  <si>
    <t>BU04051204</t>
  </si>
  <si>
    <t>BU04051300</t>
  </si>
  <si>
    <t>BU04051301</t>
  </si>
  <si>
    <t>BU04051302</t>
  </si>
  <si>
    <t>BU04051303</t>
  </si>
  <si>
    <t>BU04051304</t>
  </si>
  <si>
    <t>BU04051305</t>
  </si>
  <si>
    <t>BU04051306</t>
  </si>
  <si>
    <t>BU04051307</t>
  </si>
  <si>
    <t>BU04051308</t>
  </si>
  <si>
    <t>BU04052000</t>
  </si>
  <si>
    <t>BU04052001</t>
  </si>
  <si>
    <t>BU04052002</t>
  </si>
  <si>
    <t>BU04052003</t>
  </si>
  <si>
    <t>BU04052004</t>
  </si>
  <si>
    <t>BU04052005</t>
  </si>
  <si>
    <t>BU04052006</t>
  </si>
  <si>
    <t>BU04052007</t>
  </si>
  <si>
    <t>BU04052008</t>
  </si>
  <si>
    <t>BU04052100</t>
  </si>
  <si>
    <t>BU04052101</t>
  </si>
  <si>
    <t>BU04052102</t>
  </si>
  <si>
    <t>BU04052103</t>
  </si>
  <si>
    <t>BU04052104</t>
  </si>
  <si>
    <t>BU04052105</t>
  </si>
  <si>
    <t>BU04052200</t>
  </si>
  <si>
    <t>BU04052201</t>
  </si>
  <si>
    <t>BU04053000</t>
  </si>
  <si>
    <t>BU04053001</t>
  </si>
  <si>
    <t>BU04053002</t>
  </si>
  <si>
    <t>BU04053004</t>
  </si>
  <si>
    <t>BU04053005</t>
  </si>
  <si>
    <t>BU04053006</t>
  </si>
  <si>
    <t>BU04053100</t>
  </si>
  <si>
    <t>BU04053101</t>
  </si>
  <si>
    <t>BU04053102</t>
  </si>
  <si>
    <t>BU04053103</t>
  </si>
  <si>
    <t>BU04053104</t>
  </si>
  <si>
    <t>BU04053200</t>
  </si>
  <si>
    <t>BU04053201</t>
  </si>
  <si>
    <t>BU04053202</t>
  </si>
  <si>
    <t>BU04053203</t>
  </si>
  <si>
    <t>BU04053300</t>
  </si>
  <si>
    <t>BU04053301</t>
  </si>
  <si>
    <t>BU04053302</t>
  </si>
  <si>
    <t>BU04053303</t>
  </si>
  <si>
    <t>BU04053304</t>
  </si>
  <si>
    <t>BU04053305</t>
  </si>
  <si>
    <t>BU04053306</t>
  </si>
  <si>
    <t>BU04053307</t>
  </si>
  <si>
    <t>BU04053308</t>
  </si>
  <si>
    <t>BU04053309</t>
  </si>
  <si>
    <t>BU04053400</t>
  </si>
  <si>
    <t>BU04053401</t>
  </si>
  <si>
    <t>BU04053402</t>
  </si>
  <si>
    <t>BU04053501</t>
  </si>
  <si>
    <t>BU04053502</t>
  </si>
  <si>
    <t>BU04053503</t>
  </si>
  <si>
    <t>BU04053504</t>
  </si>
  <si>
    <t>BU04053505</t>
  </si>
  <si>
    <t>BU04053506</t>
  </si>
  <si>
    <t>BU04053600</t>
  </si>
  <si>
    <t>BU04060001</t>
  </si>
  <si>
    <t>BU04060002</t>
  </si>
  <si>
    <t>BU04060103</t>
  </si>
  <si>
    <t>BU04060204</t>
  </si>
  <si>
    <t>BU04060205</t>
  </si>
  <si>
    <t>BU04060206</t>
  </si>
  <si>
    <t>BU04060307</t>
  </si>
  <si>
    <t>BU04060308</t>
  </si>
  <si>
    <t>BU04060327</t>
  </si>
  <si>
    <t>BU04060328</t>
  </si>
  <si>
    <t>BU04060329</t>
  </si>
  <si>
    <t>BU04060330</t>
  </si>
  <si>
    <t>BU04060409</t>
  </si>
  <si>
    <t>BU04060410</t>
  </si>
  <si>
    <t>BU04060511</t>
  </si>
  <si>
    <t>BU04060512</t>
  </si>
  <si>
    <t>BU04060513</t>
  </si>
  <si>
    <t>BU04060614</t>
  </si>
  <si>
    <t>BU04060615</t>
  </si>
  <si>
    <t>BU04060716</t>
  </si>
  <si>
    <t>BU04060817</t>
  </si>
  <si>
    <t>BU04060818</t>
  </si>
  <si>
    <t>BU04060919</t>
  </si>
  <si>
    <t>BU04061020</t>
  </si>
  <si>
    <t>BU04061021</t>
  </si>
  <si>
    <t>BU04061123</t>
  </si>
  <si>
    <t>BU04061124</t>
  </si>
  <si>
    <t>BU04061125</t>
  </si>
  <si>
    <t>BU04061226</t>
  </si>
  <si>
    <t>BU04061231</t>
  </si>
  <si>
    <t>BU04150101</t>
  </si>
  <si>
    <t>BU04150201</t>
  </si>
  <si>
    <t>BU04150301</t>
  </si>
  <si>
    <t>Oude dorp</t>
  </si>
  <si>
    <t>BU04150302</t>
  </si>
  <si>
    <t>BU04150303</t>
  </si>
  <si>
    <t>Luijendijk-zuid</t>
  </si>
  <si>
    <t>BU04150304</t>
  </si>
  <si>
    <t>Havenzathe</t>
  </si>
  <si>
    <t>BU04150305</t>
  </si>
  <si>
    <t>Luijendijk</t>
  </si>
  <si>
    <t>BU04150306</t>
  </si>
  <si>
    <t>BU04150307</t>
  </si>
  <si>
    <t>Twiske</t>
  </si>
  <si>
    <t>BU04150308</t>
  </si>
  <si>
    <t>t Lint</t>
  </si>
  <si>
    <t>BU04170320</t>
  </si>
  <si>
    <t>BU04170321</t>
  </si>
  <si>
    <t>BU04170322</t>
  </si>
  <si>
    <t>BU04170323</t>
  </si>
  <si>
    <t>BU04170324</t>
  </si>
  <si>
    <t>BU04170325</t>
  </si>
  <si>
    <t>BU04170326</t>
  </si>
  <si>
    <t>BU04170327</t>
  </si>
  <si>
    <t>BU04170328</t>
  </si>
  <si>
    <t>BU04170329</t>
  </si>
  <si>
    <t>BU04200101</t>
  </si>
  <si>
    <t>BU04200102</t>
  </si>
  <si>
    <t>BU04200103</t>
  </si>
  <si>
    <t>BU04200104</t>
  </si>
  <si>
    <t>BU04200105</t>
  </si>
  <si>
    <t>BU04200106</t>
  </si>
  <si>
    <t>BU04200107</t>
  </si>
  <si>
    <t>BU04200108</t>
  </si>
  <si>
    <t>BU04200109</t>
  </si>
  <si>
    <t>BU04200110</t>
  </si>
  <si>
    <t>BU04200201</t>
  </si>
  <si>
    <t>BU04200202</t>
  </si>
  <si>
    <t>BU04200301</t>
  </si>
  <si>
    <t>BU04200302</t>
  </si>
  <si>
    <t>BU04200401</t>
  </si>
  <si>
    <t>BU04200501</t>
  </si>
  <si>
    <t>BU04200502</t>
  </si>
  <si>
    <t>BU04200601</t>
  </si>
  <si>
    <t>BU04200602</t>
  </si>
  <si>
    <t>BU04200701</t>
  </si>
  <si>
    <t>BU04200702</t>
  </si>
  <si>
    <t>BU04200801</t>
  </si>
  <si>
    <t>BU04200802</t>
  </si>
  <si>
    <t>BU04200803</t>
  </si>
  <si>
    <t>BU04200804</t>
  </si>
  <si>
    <t>BU04200805</t>
  </si>
  <si>
    <t>BU04200806</t>
  </si>
  <si>
    <t>BU04200807</t>
  </si>
  <si>
    <t>BU04200808</t>
  </si>
  <si>
    <t>BU04200809</t>
  </si>
  <si>
    <t>BU04200901</t>
  </si>
  <si>
    <t>BU04200902</t>
  </si>
  <si>
    <t>BU04201001</t>
  </si>
  <si>
    <t>BU04201002</t>
  </si>
  <si>
    <t>BU04201003</t>
  </si>
  <si>
    <t>BU04201101</t>
  </si>
  <si>
    <t>BU04201102</t>
  </si>
  <si>
    <t>BU04201201</t>
  </si>
  <si>
    <t>BU04201202</t>
  </si>
  <si>
    <t>BU04201301</t>
  </si>
  <si>
    <t>BU04201401</t>
  </si>
  <si>
    <t>BU04201402</t>
  </si>
  <si>
    <t>BU04201403</t>
  </si>
  <si>
    <t>BU04201501</t>
  </si>
  <si>
    <t>BU04201502</t>
  </si>
  <si>
    <t>BU04201503</t>
  </si>
  <si>
    <t>BU04201504</t>
  </si>
  <si>
    <t>BU04201505</t>
  </si>
  <si>
    <t>BU04201506</t>
  </si>
  <si>
    <t>BU04201507</t>
  </si>
  <si>
    <t>BU04201508</t>
  </si>
  <si>
    <t>BU04201601</t>
  </si>
  <si>
    <t>BU04201602</t>
  </si>
  <si>
    <t>BU04201603</t>
  </si>
  <si>
    <t>BU04201604</t>
  </si>
  <si>
    <t>BU04201605</t>
  </si>
  <si>
    <t>BU04201606</t>
  </si>
  <si>
    <t>BU04201607</t>
  </si>
  <si>
    <t>BU04201608</t>
  </si>
  <si>
    <t>BU04201609</t>
  </si>
  <si>
    <t>BU04201610</t>
  </si>
  <si>
    <t>BU04310000</t>
  </si>
  <si>
    <t>BU04310001</t>
  </si>
  <si>
    <t>BU04310002</t>
  </si>
  <si>
    <t>BU04310003</t>
  </si>
  <si>
    <t>BU04320101</t>
  </si>
  <si>
    <t>Opmeer West</t>
  </si>
  <si>
    <t>BU04320102</t>
  </si>
  <si>
    <t>Weidebloem West</t>
  </si>
  <si>
    <t>BU04320103</t>
  </si>
  <si>
    <t>Aurora</t>
  </si>
  <si>
    <t>BU04320104</t>
  </si>
  <si>
    <t>Opmeer Centrum</t>
  </si>
  <si>
    <t>BU04320105</t>
  </si>
  <si>
    <t>BU04320106</t>
  </si>
  <si>
    <t>Weidebloem Oost</t>
  </si>
  <si>
    <t>BU04320107</t>
  </si>
  <si>
    <t>De Glazen Wagen</t>
  </si>
  <si>
    <t>BU04320108</t>
  </si>
  <si>
    <t>Middelweg</t>
  </si>
  <si>
    <t>BU04320109</t>
  </si>
  <si>
    <t>De Veken</t>
  </si>
  <si>
    <t>BU04320110</t>
  </si>
  <si>
    <t>De Perelaer</t>
  </si>
  <si>
    <t>BU04320111</t>
  </si>
  <si>
    <t>Ondernemend Opmeer</t>
  </si>
  <si>
    <t>BU04320112</t>
  </si>
  <si>
    <t>Opmeer Buiten</t>
  </si>
  <si>
    <t>BU04320201</t>
  </si>
  <si>
    <t>BU04320202</t>
  </si>
  <si>
    <t>Zandwerven</t>
  </si>
  <si>
    <t>BU04320203</t>
  </si>
  <si>
    <t>BU04320204</t>
  </si>
  <si>
    <t>Spanbroekerweg Buiten</t>
  </si>
  <si>
    <t>BU04320205</t>
  </si>
  <si>
    <t>Spanbroekerweg Kern</t>
  </si>
  <si>
    <t>BU04320206</t>
  </si>
  <si>
    <t>Slothuis</t>
  </si>
  <si>
    <t>BU04320207</t>
  </si>
  <si>
    <t>BU04320208</t>
  </si>
  <si>
    <t>Spanbroek Centrum</t>
  </si>
  <si>
    <t>BU04320209</t>
  </si>
  <si>
    <t>Pastoor Merius</t>
  </si>
  <si>
    <t>BU04320210</t>
  </si>
  <si>
    <t>Wijde Klaver West</t>
  </si>
  <si>
    <t>BU04320211</t>
  </si>
  <si>
    <t>Wijde Klaver Oost</t>
  </si>
  <si>
    <t>BU04320212</t>
  </si>
  <si>
    <t>Heerenweide</t>
  </si>
  <si>
    <t>BU04320301</t>
  </si>
  <si>
    <t>Langereis</t>
  </si>
  <si>
    <t>BU04320302</t>
  </si>
  <si>
    <t>Koningspade</t>
  </si>
  <si>
    <t>BU04320303</t>
  </si>
  <si>
    <t>Wester Boekel</t>
  </si>
  <si>
    <t>BU04320304</t>
  </si>
  <si>
    <t>Dokter Pool</t>
  </si>
  <si>
    <t>BU04320305</t>
  </si>
  <si>
    <t>Hoogwoud Centrum</t>
  </si>
  <si>
    <t>BU04320306</t>
  </si>
  <si>
    <t>Tussen Dieringer en Radboud</t>
  </si>
  <si>
    <t>BU04320307</t>
  </si>
  <si>
    <t>Graaf Willem</t>
  </si>
  <si>
    <t>BU04320308</t>
  </si>
  <si>
    <t>Tussen Van Catz en Stolp</t>
  </si>
  <si>
    <t>BU04320309</t>
  </si>
  <si>
    <t>Van Van der Noot tot Slickerstraat</t>
  </si>
  <si>
    <t>BU04320310</t>
  </si>
  <si>
    <t>Tussen Fuik en Hanebalk</t>
  </si>
  <si>
    <t>BU04320311</t>
  </si>
  <si>
    <t>De Weijver</t>
  </si>
  <si>
    <t>BU04320312</t>
  </si>
  <si>
    <t>Hoogwoud Lint</t>
  </si>
  <si>
    <t>BU04320313</t>
  </si>
  <si>
    <t>Hoogwoud Oost</t>
  </si>
  <si>
    <t>BU04320314</t>
  </si>
  <si>
    <t>Hoogwoud Noord</t>
  </si>
  <si>
    <t>BU04320315</t>
  </si>
  <si>
    <t>BU04320401</t>
  </si>
  <si>
    <t>Aartswoud West</t>
  </si>
  <si>
    <t>BU04320402</t>
  </si>
  <si>
    <t>Schoolstraat</t>
  </si>
  <si>
    <t>BU04320403</t>
  </si>
  <si>
    <t>BU04320404</t>
  </si>
  <si>
    <t>Braakpolder en Kolk van Dussen</t>
  </si>
  <si>
    <t>BU04320501</t>
  </si>
  <si>
    <t>Buitenweere Noord</t>
  </si>
  <si>
    <t>BU04320503</t>
  </si>
  <si>
    <t>Kern De Weere</t>
  </si>
  <si>
    <t>BU04320504</t>
  </si>
  <si>
    <t>Buitenweere Zuid</t>
  </si>
  <si>
    <t>BU04370000</t>
  </si>
  <si>
    <t>BU04370001</t>
  </si>
  <si>
    <t>BU04370002</t>
  </si>
  <si>
    <t>BU04370006</t>
  </si>
  <si>
    <t>BU04370007</t>
  </si>
  <si>
    <t>BU04370008</t>
  </si>
  <si>
    <t>BU04370009</t>
  </si>
  <si>
    <t>BU04390101</t>
  </si>
  <si>
    <t>BU04390102</t>
  </si>
  <si>
    <t>BU04390103</t>
  </si>
  <si>
    <t>BU04390201</t>
  </si>
  <si>
    <t>BU04390202</t>
  </si>
  <si>
    <t>BU04390203</t>
  </si>
  <si>
    <t>BU04390204</t>
  </si>
  <si>
    <t>BU04390205</t>
  </si>
  <si>
    <t>BU04390301</t>
  </si>
  <si>
    <t>BU04390302</t>
  </si>
  <si>
    <t>BU04390303</t>
  </si>
  <si>
    <t>BU04390401</t>
  </si>
  <si>
    <t>BU04390402</t>
  </si>
  <si>
    <t>BU04390501</t>
  </si>
  <si>
    <t>BU04390502</t>
  </si>
  <si>
    <t>BU04390503</t>
  </si>
  <si>
    <t>BU04390504</t>
  </si>
  <si>
    <t>BU04390505</t>
  </si>
  <si>
    <t>BU04390506</t>
  </si>
  <si>
    <t>BU04390601</t>
  </si>
  <si>
    <t>BU04390602</t>
  </si>
  <si>
    <t>BU04390603</t>
  </si>
  <si>
    <t>BU04390701</t>
  </si>
  <si>
    <t>BU04390702</t>
  </si>
  <si>
    <t>BU04390703</t>
  </si>
  <si>
    <t>BU04390704</t>
  </si>
  <si>
    <t>BU04390705</t>
  </si>
  <si>
    <t>BU04390801</t>
  </si>
  <si>
    <t>BU04390802</t>
  </si>
  <si>
    <t>BU04390803</t>
  </si>
  <si>
    <t>BU04390804</t>
  </si>
  <si>
    <t>Zuidoostbeemster</t>
  </si>
  <si>
    <t>BU04410101</t>
  </si>
  <si>
    <t>BU04410190</t>
  </si>
  <si>
    <t>t Buurtje en Buitengebied</t>
  </si>
  <si>
    <t>BU04410191</t>
  </si>
  <si>
    <t>BU04410192</t>
  </si>
  <si>
    <t>BU04410201</t>
  </si>
  <si>
    <t>BU04410202</t>
  </si>
  <si>
    <t>BU04410280</t>
  </si>
  <si>
    <t>BU04410290</t>
  </si>
  <si>
    <t>Tolke en Buitengebied</t>
  </si>
  <si>
    <t>BU04410301</t>
  </si>
  <si>
    <t>BU04410390</t>
  </si>
  <si>
    <t>BU04410391</t>
  </si>
  <si>
    <t>BU04410401</t>
  </si>
  <si>
    <t>BU04410402</t>
  </si>
  <si>
    <t>BU04410490</t>
  </si>
  <si>
    <t>BU04410491</t>
  </si>
  <si>
    <t>BU04410492</t>
  </si>
  <si>
    <t>BU04410493</t>
  </si>
  <si>
    <t>t Rijpje en Buitengebied</t>
  </si>
  <si>
    <t>BU04410494</t>
  </si>
  <si>
    <t>BU04410501</t>
  </si>
  <si>
    <t>BU04410502</t>
  </si>
  <si>
    <t>BU04410503</t>
  </si>
  <si>
    <t>BU04410504</t>
  </si>
  <si>
    <t>BU04410505</t>
  </si>
  <si>
    <t>BU04410506</t>
  </si>
  <si>
    <t>BU04410580</t>
  </si>
  <si>
    <t>BU04410581</t>
  </si>
  <si>
    <t>BU04410590</t>
  </si>
  <si>
    <t>BU04410591</t>
  </si>
  <si>
    <t>BU04410601</t>
  </si>
  <si>
    <t>BU04410602</t>
  </si>
  <si>
    <t>BU04410603</t>
  </si>
  <si>
    <t>BU04410690</t>
  </si>
  <si>
    <t>BU04410701</t>
  </si>
  <si>
    <t>BU04410790</t>
  </si>
  <si>
    <t>BU04410801</t>
  </si>
  <si>
    <t>BU04410880</t>
  </si>
  <si>
    <t>BU04410890</t>
  </si>
  <si>
    <t>BU04410901</t>
  </si>
  <si>
    <t>BU04410990</t>
  </si>
  <si>
    <t>BU04411001</t>
  </si>
  <si>
    <t>BU04411002</t>
  </si>
  <si>
    <t>BU04411101</t>
  </si>
  <si>
    <t>BU04411102</t>
  </si>
  <si>
    <t>BU04411103</t>
  </si>
  <si>
    <t>BU04411170</t>
  </si>
  <si>
    <t>BU04411180</t>
  </si>
  <si>
    <t>BU04411190</t>
  </si>
  <si>
    <t>BU04411201</t>
  </si>
  <si>
    <t>BU04411290</t>
  </si>
  <si>
    <t>BU04411301</t>
  </si>
  <si>
    <t>t Zand-West- en -Zuid</t>
  </si>
  <si>
    <t>BU04411302</t>
  </si>
  <si>
    <t>t Zand-Noordoost</t>
  </si>
  <si>
    <t>BU04411380</t>
  </si>
  <si>
    <t>BU04411390</t>
  </si>
  <si>
    <t>BU04411391</t>
  </si>
  <si>
    <t>BU04411401</t>
  </si>
  <si>
    <t>BU04411470</t>
  </si>
  <si>
    <t>BU04411471</t>
  </si>
  <si>
    <t>BU04411490</t>
  </si>
  <si>
    <t>BU04411501</t>
  </si>
  <si>
    <t>BU04411502</t>
  </si>
  <si>
    <t>BU04411570</t>
  </si>
  <si>
    <t>BU04411590</t>
  </si>
  <si>
    <t>BU04411591</t>
  </si>
  <si>
    <t>BU04411592</t>
  </si>
  <si>
    <t>BU04411601</t>
  </si>
  <si>
    <t>BU04411602</t>
  </si>
  <si>
    <t>BU04411603</t>
  </si>
  <si>
    <t>BU04411680</t>
  </si>
  <si>
    <t>BU04411690</t>
  </si>
  <si>
    <t>BU04411691</t>
  </si>
  <si>
    <t>Tjallewal en Buitengebied</t>
  </si>
  <si>
    <t>BU04411701</t>
  </si>
  <si>
    <t>BU04411702</t>
  </si>
  <si>
    <t>BU04411703</t>
  </si>
  <si>
    <t>BU04411790</t>
  </si>
  <si>
    <t>BU04411801</t>
  </si>
  <si>
    <t>BU04411802</t>
  </si>
  <si>
    <t>BU04411803</t>
  </si>
  <si>
    <t>BU04411890</t>
  </si>
  <si>
    <t>BU04480000</t>
  </si>
  <si>
    <t>BU04480001</t>
  </si>
  <si>
    <t>BU04480002</t>
  </si>
  <si>
    <t>BU04480003</t>
  </si>
  <si>
    <t>BU04480004</t>
  </si>
  <si>
    <t>BU04480005</t>
  </si>
  <si>
    <t>BU04480007</t>
  </si>
  <si>
    <t>BU04480008</t>
  </si>
  <si>
    <t>BU04480009</t>
  </si>
  <si>
    <t>BU04480100</t>
  </si>
  <si>
    <t>BU04480107</t>
  </si>
  <si>
    <t>BU04480108</t>
  </si>
  <si>
    <t>BU04480109</t>
  </si>
  <si>
    <t>BU04500001</t>
  </si>
  <si>
    <t>BU04500002</t>
  </si>
  <si>
    <t>BU04500003</t>
  </si>
  <si>
    <t>BU04500004</t>
  </si>
  <si>
    <t>BU04500005</t>
  </si>
  <si>
    <t>BU04500006</t>
  </si>
  <si>
    <t>BU04511500</t>
  </si>
  <si>
    <t>BU04512500</t>
  </si>
  <si>
    <t>BU04513500</t>
  </si>
  <si>
    <t>BU04514500</t>
  </si>
  <si>
    <t>BU04515000</t>
  </si>
  <si>
    <t>BU04515500</t>
  </si>
  <si>
    <t>BU04516500</t>
  </si>
  <si>
    <t>BU04517500</t>
  </si>
  <si>
    <t>BU04518500</t>
  </si>
  <si>
    <t>BU04519000</t>
  </si>
  <si>
    <t>BU04519500</t>
  </si>
  <si>
    <t>BU04530000</t>
  </si>
  <si>
    <t>BU04530001</t>
  </si>
  <si>
    <t>BU04530002</t>
  </si>
  <si>
    <t>BU04530003</t>
  </si>
  <si>
    <t>BU04530004</t>
  </si>
  <si>
    <t>BU04530005</t>
  </si>
  <si>
    <t>BU04530100</t>
  </si>
  <si>
    <t>BU04530101</t>
  </si>
  <si>
    <t>BU04530102</t>
  </si>
  <si>
    <t>BU04530103</t>
  </si>
  <si>
    <t>BU04530104</t>
  </si>
  <si>
    <t>BU04530105</t>
  </si>
  <si>
    <t>BU04530106</t>
  </si>
  <si>
    <t>BU04530200</t>
  </si>
  <si>
    <t>BU04530201</t>
  </si>
  <si>
    <t>BU04530202</t>
  </si>
  <si>
    <t>BU04530203</t>
  </si>
  <si>
    <t>BU04530204</t>
  </si>
  <si>
    <t>BU04530205</t>
  </si>
  <si>
    <t>BU04530206</t>
  </si>
  <si>
    <t>BU04530300</t>
  </si>
  <si>
    <t>BU04530301</t>
  </si>
  <si>
    <t>BU04530302</t>
  </si>
  <si>
    <t>BU04530303</t>
  </si>
  <si>
    <t>BU04530400</t>
  </si>
  <si>
    <t>BU04530401</t>
  </si>
  <si>
    <t>BU04530402</t>
  </si>
  <si>
    <t>BU04530403</t>
  </si>
  <si>
    <t>BU04530404</t>
  </si>
  <si>
    <t>BU04530405</t>
  </si>
  <si>
    <t>BU04530406</t>
  </si>
  <si>
    <t>BU04530500</t>
  </si>
  <si>
    <t>BU04530501</t>
  </si>
  <si>
    <t>BU04530502</t>
  </si>
  <si>
    <t>BU04530503</t>
  </si>
  <si>
    <t>BU04530504</t>
  </si>
  <si>
    <t>BU04530505</t>
  </si>
  <si>
    <t>BU04530506</t>
  </si>
  <si>
    <t>BU04530507</t>
  </si>
  <si>
    <t>BU04530600</t>
  </si>
  <si>
    <t>BU04530601</t>
  </si>
  <si>
    <t>BU04530602</t>
  </si>
  <si>
    <t>BU04530603</t>
  </si>
  <si>
    <t>BU04530604</t>
  </si>
  <si>
    <t>BU04530605</t>
  </si>
  <si>
    <t>BU04530606</t>
  </si>
  <si>
    <t>BU04530607</t>
  </si>
  <si>
    <t>BU04530608</t>
  </si>
  <si>
    <t>BU04530700</t>
  </si>
  <si>
    <t>BU04530701</t>
  </si>
  <si>
    <t>BU04530702</t>
  </si>
  <si>
    <t>BU04530703</t>
  </si>
  <si>
    <t>BU04530800</t>
  </si>
  <si>
    <t>BU04530801</t>
  </si>
  <si>
    <t>BU04530802</t>
  </si>
  <si>
    <t>BU04530803</t>
  </si>
  <si>
    <t>BU04530804</t>
  </si>
  <si>
    <t>BU04530805</t>
  </si>
  <si>
    <t>BU04530806</t>
  </si>
  <si>
    <t>BU04530807</t>
  </si>
  <si>
    <t>BU04530808</t>
  </si>
  <si>
    <t>BU04530900</t>
  </si>
  <si>
    <t>BU04530901</t>
  </si>
  <si>
    <t>BU04730101</t>
  </si>
  <si>
    <t>BU04730102</t>
  </si>
  <si>
    <t>BU04730103</t>
  </si>
  <si>
    <t>BU04730104</t>
  </si>
  <si>
    <t>BU04730105</t>
  </si>
  <si>
    <t>BU04730106</t>
  </si>
  <si>
    <t>BU04730107</t>
  </si>
  <si>
    <t>BU04730201</t>
  </si>
  <si>
    <t>BU04730202</t>
  </si>
  <si>
    <t>BU04730203</t>
  </si>
  <si>
    <t>BU04730204</t>
  </si>
  <si>
    <t>BU04730205</t>
  </si>
  <si>
    <t>BU04730206</t>
  </si>
  <si>
    <t>BU04730301</t>
  </si>
  <si>
    <t>BU04730302</t>
  </si>
  <si>
    <t>BU04730401</t>
  </si>
  <si>
    <t>BU04730402</t>
  </si>
  <si>
    <t>BU04730403</t>
  </si>
  <si>
    <t>BU04730404</t>
  </si>
  <si>
    <t>BU04791110</t>
  </si>
  <si>
    <t>BU04791120</t>
  </si>
  <si>
    <t>BU04791130</t>
  </si>
  <si>
    <t>BU04791210</t>
  </si>
  <si>
    <t>BU04791310</t>
  </si>
  <si>
    <t>BU04791320</t>
  </si>
  <si>
    <t>BU04791410</t>
  </si>
  <si>
    <t>BU04791510</t>
  </si>
  <si>
    <t>BU04791520</t>
  </si>
  <si>
    <t>BU04791610</t>
  </si>
  <si>
    <t>BU04791620</t>
  </si>
  <si>
    <t>Zaanse Schans</t>
  </si>
  <si>
    <t>BU04792110</t>
  </si>
  <si>
    <t>BU04792120</t>
  </si>
  <si>
    <t>BU04792130</t>
  </si>
  <si>
    <t>BU04792140</t>
  </si>
  <si>
    <t>BU04792210</t>
  </si>
  <si>
    <t>BU04792220</t>
  </si>
  <si>
    <t>BU04792230</t>
  </si>
  <si>
    <t>BU04792310</t>
  </si>
  <si>
    <t>BU04792320</t>
  </si>
  <si>
    <t>BU04793110</t>
  </si>
  <si>
    <t>BU04793210</t>
  </si>
  <si>
    <t>BU04794110</t>
  </si>
  <si>
    <t>BU04794210</t>
  </si>
  <si>
    <t>BU04794220</t>
  </si>
  <si>
    <t>BU04795110</t>
  </si>
  <si>
    <t>BU04795120</t>
  </si>
  <si>
    <t>BU04795130</t>
  </si>
  <si>
    <t>BU04795140</t>
  </si>
  <si>
    <t>BU04795150</t>
  </si>
  <si>
    <t>BU04795160</t>
  </si>
  <si>
    <t>BU04796110</t>
  </si>
  <si>
    <t>BU04796120</t>
  </si>
  <si>
    <t>BU04796130</t>
  </si>
  <si>
    <t>BU04796140</t>
  </si>
  <si>
    <t>BU04796210</t>
  </si>
  <si>
    <t>BU04796220</t>
  </si>
  <si>
    <t>BU04796230</t>
  </si>
  <si>
    <t>BU04796240</t>
  </si>
  <si>
    <t>BU04797110</t>
  </si>
  <si>
    <t>BU04797120</t>
  </si>
  <si>
    <t>BU04797130</t>
  </si>
  <si>
    <t>BU04797210</t>
  </si>
  <si>
    <t>BU04797220</t>
  </si>
  <si>
    <t>BU04797230</t>
  </si>
  <si>
    <t>BU04798110</t>
  </si>
  <si>
    <t>BU04798120</t>
  </si>
  <si>
    <t>BU04798130</t>
  </si>
  <si>
    <t>BU04798140</t>
  </si>
  <si>
    <t>BU04798150</t>
  </si>
  <si>
    <t>BU04820101</t>
  </si>
  <si>
    <t>BU04820102</t>
  </si>
  <si>
    <t>BU04820103</t>
  </si>
  <si>
    <t>BU04820104</t>
  </si>
  <si>
    <t>BU04820105</t>
  </si>
  <si>
    <t>BU04820201</t>
  </si>
  <si>
    <t>BU04820202</t>
  </si>
  <si>
    <t>BU04820203</t>
  </si>
  <si>
    <t>BU04820204</t>
  </si>
  <si>
    <t>BU04820205</t>
  </si>
  <si>
    <t>BU04820206</t>
  </si>
  <si>
    <t>BU04820301</t>
  </si>
  <si>
    <t>BU04820302</t>
  </si>
  <si>
    <t>BU04820303</t>
  </si>
  <si>
    <t>BU04820304</t>
  </si>
  <si>
    <t>BU04820305</t>
  </si>
  <si>
    <t>BU04820306</t>
  </si>
  <si>
    <t>BU04820307</t>
  </si>
  <si>
    <t>BU04820401</t>
  </si>
  <si>
    <t>BU04820402</t>
  </si>
  <si>
    <t>BU04820403</t>
  </si>
  <si>
    <t>BU04820404</t>
  </si>
  <si>
    <t>BU04820501</t>
  </si>
  <si>
    <t>BU04820502</t>
  </si>
  <si>
    <t>BU04820503</t>
  </si>
  <si>
    <t>BU04820601</t>
  </si>
  <si>
    <t>BU04820602</t>
  </si>
  <si>
    <t>BU04820603</t>
  </si>
  <si>
    <t>BU04820604</t>
  </si>
  <si>
    <t>BU04840101</t>
  </si>
  <si>
    <t>BU04840102</t>
  </si>
  <si>
    <t>BU04840103</t>
  </si>
  <si>
    <t>BU04840104</t>
  </si>
  <si>
    <t>BU04840105</t>
  </si>
  <si>
    <t>BU04840106</t>
  </si>
  <si>
    <t>BU04840107</t>
  </si>
  <si>
    <t>BU04840108</t>
  </si>
  <si>
    <t>BU04840109</t>
  </si>
  <si>
    <t>BU04840110</t>
  </si>
  <si>
    <t>BU04840111</t>
  </si>
  <si>
    <t>BU04840201</t>
  </si>
  <si>
    <t>BU04840202</t>
  </si>
  <si>
    <t>BU04840203</t>
  </si>
  <si>
    <t>BU04840204</t>
  </si>
  <si>
    <t>BU04840205</t>
  </si>
  <si>
    <t>BU04840206</t>
  </si>
  <si>
    <t>BU04840207</t>
  </si>
  <si>
    <t>BU04840208</t>
  </si>
  <si>
    <t>BU04840209</t>
  </si>
  <si>
    <t>BU04840210</t>
  </si>
  <si>
    <t>BU04840211</t>
  </si>
  <si>
    <t>BU04840301</t>
  </si>
  <si>
    <t>BU04840302</t>
  </si>
  <si>
    <t>BU04840303</t>
  </si>
  <si>
    <t>BU04840304</t>
  </si>
  <si>
    <t>BU04840305</t>
  </si>
  <si>
    <t>BU04840306</t>
  </si>
  <si>
    <t>BU04840307</t>
  </si>
  <si>
    <t>BU04840401</t>
  </si>
  <si>
    <t>BU04840402</t>
  </si>
  <si>
    <t>BU04840403</t>
  </si>
  <si>
    <t>BU04840404</t>
  </si>
  <si>
    <t>BU04840405</t>
  </si>
  <si>
    <t>BU04840501</t>
  </si>
  <si>
    <t>BU04840502</t>
  </si>
  <si>
    <t>BU04840503</t>
  </si>
  <si>
    <t>BU04840504</t>
  </si>
  <si>
    <t>BU04840505</t>
  </si>
  <si>
    <t>BU04840506</t>
  </si>
  <si>
    <t>BU04840601</t>
  </si>
  <si>
    <t>BU04840602</t>
  </si>
  <si>
    <t>BU04840603</t>
  </si>
  <si>
    <t>BU04840604</t>
  </si>
  <si>
    <t>BU04840605</t>
  </si>
  <si>
    <t>BU04840701</t>
  </si>
  <si>
    <t>BU04840702</t>
  </si>
  <si>
    <t>BU04840801</t>
  </si>
  <si>
    <t>BU04840802</t>
  </si>
  <si>
    <t>BU04840803</t>
  </si>
  <si>
    <t>BU04840804</t>
  </si>
  <si>
    <t>BU04840805</t>
  </si>
  <si>
    <t>BU04840806</t>
  </si>
  <si>
    <t>BU04840807</t>
  </si>
  <si>
    <t>BU04840808</t>
  </si>
  <si>
    <t>BU04840809</t>
  </si>
  <si>
    <t>BU04840810</t>
  </si>
  <si>
    <t>BU04840811</t>
  </si>
  <si>
    <t>BU04840812</t>
  </si>
  <si>
    <t>BU04840813</t>
  </si>
  <si>
    <t>BU04840901</t>
  </si>
  <si>
    <t>BU04843101</t>
  </si>
  <si>
    <t>BU04843102</t>
  </si>
  <si>
    <t>BU04843103</t>
  </si>
  <si>
    <t>BU04843104</t>
  </si>
  <si>
    <t>BU04844501</t>
  </si>
  <si>
    <t>BU04844502</t>
  </si>
  <si>
    <t>BU04844503</t>
  </si>
  <si>
    <t>BU04844504</t>
  </si>
  <si>
    <t>BU04847001</t>
  </si>
  <si>
    <t>BU04847002</t>
  </si>
  <si>
    <t>BU04847003</t>
  </si>
  <si>
    <t>BU04847004</t>
  </si>
  <si>
    <t>BU04847005</t>
  </si>
  <si>
    <t>BU04847006</t>
  </si>
  <si>
    <t>BU04847007</t>
  </si>
  <si>
    <t>BU04847008</t>
  </si>
  <si>
    <t>BU04847009</t>
  </si>
  <si>
    <t>BU04847010</t>
  </si>
  <si>
    <t>BU04847011</t>
  </si>
  <si>
    <t>BU04847012</t>
  </si>
  <si>
    <t>BU04847013</t>
  </si>
  <si>
    <t>BU04847014</t>
  </si>
  <si>
    <t>BU04847015</t>
  </si>
  <si>
    <t>BU04847101</t>
  </si>
  <si>
    <t>BU04847102</t>
  </si>
  <si>
    <t>BU04847103</t>
  </si>
  <si>
    <t>BU04849101</t>
  </si>
  <si>
    <t>BU04849102</t>
  </si>
  <si>
    <t>BU04849103</t>
  </si>
  <si>
    <t>BU04849104</t>
  </si>
  <si>
    <t>BU04849105</t>
  </si>
  <si>
    <t>BU04849401</t>
  </si>
  <si>
    <t>BU04849402</t>
  </si>
  <si>
    <t>BU04849403</t>
  </si>
  <si>
    <t>BU04849404</t>
  </si>
  <si>
    <t>BU04849601</t>
  </si>
  <si>
    <t>BU04849602</t>
  </si>
  <si>
    <t>BU04849603</t>
  </si>
  <si>
    <t>BU04849604</t>
  </si>
  <si>
    <t>BU04890101</t>
  </si>
  <si>
    <t>BU04890102</t>
  </si>
  <si>
    <t>BU04890103</t>
  </si>
  <si>
    <t>BU04890204</t>
  </si>
  <si>
    <t>BU04890205</t>
  </si>
  <si>
    <t>BU04890206</t>
  </si>
  <si>
    <t>BU04890207</t>
  </si>
  <si>
    <t>BU04890308</t>
  </si>
  <si>
    <t>BU04890409</t>
  </si>
  <si>
    <t>BU04890410</t>
  </si>
  <si>
    <t>BU04890511</t>
  </si>
  <si>
    <t>BU04890512</t>
  </si>
  <si>
    <t>BU04890513</t>
  </si>
  <si>
    <t>BU04890614</t>
  </si>
  <si>
    <t>BU04890715</t>
  </si>
  <si>
    <t>BU04890816</t>
  </si>
  <si>
    <t>BU04890817</t>
  </si>
  <si>
    <t>BU04890918</t>
  </si>
  <si>
    <t>BU04890919</t>
  </si>
  <si>
    <t>BU04890920</t>
  </si>
  <si>
    <t>BU04890921</t>
  </si>
  <si>
    <t>BU04890922</t>
  </si>
  <si>
    <t>BU04891023</t>
  </si>
  <si>
    <t>BU04891124</t>
  </si>
  <si>
    <t>BU04891225</t>
  </si>
  <si>
    <t>BU04891226</t>
  </si>
  <si>
    <t>BU04891227</t>
  </si>
  <si>
    <t>BU04891328</t>
  </si>
  <si>
    <t>BU04891429</t>
  </si>
  <si>
    <t>BU04891430</t>
  </si>
  <si>
    <t>BU04891431</t>
  </si>
  <si>
    <t>BU04891432</t>
  </si>
  <si>
    <t>BU04891533</t>
  </si>
  <si>
    <t>BU04891634</t>
  </si>
  <si>
    <t>BU04891735</t>
  </si>
  <si>
    <t>BU04891836</t>
  </si>
  <si>
    <t>BU04891937</t>
  </si>
  <si>
    <t>BU04892039</t>
  </si>
  <si>
    <t>BU04893050</t>
  </si>
  <si>
    <t>BU04893051</t>
  </si>
  <si>
    <t>BU04893052</t>
  </si>
  <si>
    <t>BU04893053</t>
  </si>
  <si>
    <t>BU04893054</t>
  </si>
  <si>
    <t>BU04893160</t>
  </si>
  <si>
    <t>BU04893161</t>
  </si>
  <si>
    <t>BU04893162</t>
  </si>
  <si>
    <t>BU04893163</t>
  </si>
  <si>
    <t>BU04893164</t>
  </si>
  <si>
    <t>BU04895070</t>
  </si>
  <si>
    <t>BU04895071</t>
  </si>
  <si>
    <t>BU04895072</t>
  </si>
  <si>
    <t>BU04895073</t>
  </si>
  <si>
    <t>BU04895074</t>
  </si>
  <si>
    <t>BU04895075</t>
  </si>
  <si>
    <t>BU04895076</t>
  </si>
  <si>
    <t>BU04895077</t>
  </si>
  <si>
    <t>BU04895078</t>
  </si>
  <si>
    <t>BU04895080</t>
  </si>
  <si>
    <t>BU04895081</t>
  </si>
  <si>
    <t>BU04895082</t>
  </si>
  <si>
    <t>BU04895083</t>
  </si>
  <si>
    <t>BU04895084</t>
  </si>
  <si>
    <t>BU04980000</t>
  </si>
  <si>
    <t>BU04980001</t>
  </si>
  <si>
    <t>Ten westen van de Tolweg</t>
  </si>
  <si>
    <t>BU04980002</t>
  </si>
  <si>
    <t>Reigersborg Noord</t>
  </si>
  <si>
    <t>BU04980003</t>
  </si>
  <si>
    <t>Plan Noord</t>
  </si>
  <si>
    <t>BU04980004</t>
  </si>
  <si>
    <t>Voorstik</t>
  </si>
  <si>
    <t>BU04980005</t>
  </si>
  <si>
    <t>BU04980006</t>
  </si>
  <si>
    <t>BU04980007</t>
  </si>
  <si>
    <t>Plan West</t>
  </si>
  <si>
    <t>BU04980008</t>
  </si>
  <si>
    <t>Reigersborg Zuid</t>
  </si>
  <si>
    <t>BU04980009</t>
  </si>
  <si>
    <t>BU04980010</t>
  </si>
  <si>
    <t>BU04980100</t>
  </si>
  <si>
    <t>BU04980101</t>
  </si>
  <si>
    <t>BU04980109</t>
  </si>
  <si>
    <t>BU04980200</t>
  </si>
  <si>
    <t>BU04980300</t>
  </si>
  <si>
    <t>BU04980301</t>
  </si>
  <si>
    <t>BU04980306</t>
  </si>
  <si>
    <t>De Hout en Blokdijk venhuizen</t>
  </si>
  <si>
    <t>BU04980308</t>
  </si>
  <si>
    <t>Drieban (gedeeltelijk), Venhuiz</t>
  </si>
  <si>
    <t>BU04980309</t>
  </si>
  <si>
    <t>BU04980400</t>
  </si>
  <si>
    <t>BU04980401</t>
  </si>
  <si>
    <t>Drieban Wijdenes</t>
  </si>
  <si>
    <t>BU04980500</t>
  </si>
  <si>
    <t>BU04980600</t>
  </si>
  <si>
    <t>De Hout en Blokdijk Hem</t>
  </si>
  <si>
    <t>BU04980601</t>
  </si>
  <si>
    <t>BU04980602</t>
  </si>
  <si>
    <t>BU04980700</t>
  </si>
  <si>
    <t>BU05020110</t>
  </si>
  <si>
    <t>BU05020111</t>
  </si>
  <si>
    <t>BU05020112</t>
  </si>
  <si>
    <t>BU05020113</t>
  </si>
  <si>
    <t>BU05020114</t>
  </si>
  <si>
    <t>BU05020115</t>
  </si>
  <si>
    <t>BU05020116</t>
  </si>
  <si>
    <t>BU05020117</t>
  </si>
  <si>
    <t>BU05020118</t>
  </si>
  <si>
    <t>BU05020119</t>
  </si>
  <si>
    <t>BU05020223</t>
  </si>
  <si>
    <t>BU05020224</t>
  </si>
  <si>
    <t>BU05020225</t>
  </si>
  <si>
    <t>BU05020226</t>
  </si>
  <si>
    <t>BU05020227</t>
  </si>
  <si>
    <t>BU05020228</t>
  </si>
  <si>
    <t>BU05020229</t>
  </si>
  <si>
    <t>BU05020332</t>
  </si>
  <si>
    <t>BU05020333</t>
  </si>
  <si>
    <t>BU05020334</t>
  </si>
  <si>
    <t>BU05020335</t>
  </si>
  <si>
    <t>BU05020336</t>
  </si>
  <si>
    <t>BU05020337</t>
  </si>
  <si>
    <t>BU05020338</t>
  </si>
  <si>
    <t>BU05020441</t>
  </si>
  <si>
    <t>BU05020442</t>
  </si>
  <si>
    <t>BU05020443</t>
  </si>
  <si>
    <t>BU05020444</t>
  </si>
  <si>
    <t>BU05020445</t>
  </si>
  <si>
    <t>BU05020446</t>
  </si>
  <si>
    <t>BU05020447</t>
  </si>
  <si>
    <t>BU05020448</t>
  </si>
  <si>
    <t>BU05020449</t>
  </si>
  <si>
    <t>BU05020551</t>
  </si>
  <si>
    <t>BU05020552</t>
  </si>
  <si>
    <t>BU05020553</t>
  </si>
  <si>
    <t>BU05020554</t>
  </si>
  <si>
    <t>BU05020555</t>
  </si>
  <si>
    <t>BU05020556</t>
  </si>
  <si>
    <t>BU05020557</t>
  </si>
  <si>
    <t>BU05020621</t>
  </si>
  <si>
    <t>BU05020622</t>
  </si>
  <si>
    <t>BU05020631</t>
  </si>
  <si>
    <t>BU05020658</t>
  </si>
  <si>
    <t>BU05020659</t>
  </si>
  <si>
    <t>BU05020661</t>
  </si>
  <si>
    <t>BU05020662</t>
  </si>
  <si>
    <t>BU05020663</t>
  </si>
  <si>
    <t>BU05020664</t>
  </si>
  <si>
    <t>BU05020665</t>
  </si>
  <si>
    <t>BU05020666</t>
  </si>
  <si>
    <t>BU05020770</t>
  </si>
  <si>
    <t>BU05020771</t>
  </si>
  <si>
    <t>BU05020772</t>
  </si>
  <si>
    <t>BU05020773</t>
  </si>
  <si>
    <t>BU05020774</t>
  </si>
  <si>
    <t>BU05020775</t>
  </si>
  <si>
    <t>BU05020776</t>
  </si>
  <si>
    <t>BU05020777</t>
  </si>
  <si>
    <t>BU05020778</t>
  </si>
  <si>
    <t>BU05020779</t>
  </si>
  <si>
    <t>BU05020880</t>
  </si>
  <si>
    <t>BU05020881</t>
  </si>
  <si>
    <t>BU05020882</t>
  </si>
  <si>
    <t>BU05020883</t>
  </si>
  <si>
    <t>BU05020884</t>
  </si>
  <si>
    <t>BU05020885</t>
  </si>
  <si>
    <t>BU05020886</t>
  </si>
  <si>
    <t>BU05020887</t>
  </si>
  <si>
    <t>BU05020888</t>
  </si>
  <si>
    <t>BU05020889</t>
  </si>
  <si>
    <t>BU05020991</t>
  </si>
  <si>
    <t>BU05020992</t>
  </si>
  <si>
    <t>BU05020993</t>
  </si>
  <si>
    <t>BU05020994</t>
  </si>
  <si>
    <t>BU05020995</t>
  </si>
  <si>
    <t>BU05020996</t>
  </si>
  <si>
    <t>BU05020997</t>
  </si>
  <si>
    <t>BU05020998</t>
  </si>
  <si>
    <t>BU05031100</t>
  </si>
  <si>
    <t>BU05031101</t>
  </si>
  <si>
    <t>BU05031102</t>
  </si>
  <si>
    <t>BU05031103</t>
  </si>
  <si>
    <t>BU05031104</t>
  </si>
  <si>
    <t>BU05031105</t>
  </si>
  <si>
    <t>BU05031106</t>
  </si>
  <si>
    <t>BU05031107</t>
  </si>
  <si>
    <t>BU05031108</t>
  </si>
  <si>
    <t>BU05031109</t>
  </si>
  <si>
    <t>BU05031200</t>
  </si>
  <si>
    <t>BU05031201</t>
  </si>
  <si>
    <t>BU05031202</t>
  </si>
  <si>
    <t>BU05031203</t>
  </si>
  <si>
    <t>BU05031204</t>
  </si>
  <si>
    <t>BU05031205</t>
  </si>
  <si>
    <t>BU05031206</t>
  </si>
  <si>
    <t>BU05031207</t>
  </si>
  <si>
    <t>BU05031208</t>
  </si>
  <si>
    <t>BU05031300</t>
  </si>
  <si>
    <t>BU05031301</t>
  </si>
  <si>
    <t>BU05031302</t>
  </si>
  <si>
    <t>BU05031303</t>
  </si>
  <si>
    <t>BU05031304</t>
  </si>
  <si>
    <t>BU05031305</t>
  </si>
  <si>
    <t>BU05031306</t>
  </si>
  <si>
    <t>BU05031307</t>
  </si>
  <si>
    <t>BU05031400</t>
  </si>
  <si>
    <t>BU05031401</t>
  </si>
  <si>
    <t>BU05031402</t>
  </si>
  <si>
    <t>BU05031403</t>
  </si>
  <si>
    <t>BU05031404</t>
  </si>
  <si>
    <t>BU05031405</t>
  </si>
  <si>
    <t>BU05031406</t>
  </si>
  <si>
    <t>BU05031407</t>
  </si>
  <si>
    <t>BU05031600</t>
  </si>
  <si>
    <t>BU05031601</t>
  </si>
  <si>
    <t>BU05031602</t>
  </si>
  <si>
    <t>BU05031603</t>
  </si>
  <si>
    <t>BU05031604</t>
  </si>
  <si>
    <t>BU05032200</t>
  </si>
  <si>
    <t>BU05032201</t>
  </si>
  <si>
    <t>BU05032202</t>
  </si>
  <si>
    <t>BU05032203</t>
  </si>
  <si>
    <t>BU05032204</t>
  </si>
  <si>
    <t>BU05032205</t>
  </si>
  <si>
    <t>BU05032300</t>
  </si>
  <si>
    <t>BU05032301</t>
  </si>
  <si>
    <t>BU05032302</t>
  </si>
  <si>
    <t>BU05032303</t>
  </si>
  <si>
    <t>BU05032304</t>
  </si>
  <si>
    <t>BU05032305</t>
  </si>
  <si>
    <t>BU05032400</t>
  </si>
  <si>
    <t>BU05032401</t>
  </si>
  <si>
    <t>BU05032402</t>
  </si>
  <si>
    <t>BU05032403</t>
  </si>
  <si>
    <t>BU05032404</t>
  </si>
  <si>
    <t>BU05032405</t>
  </si>
  <si>
    <t>BU05032406</t>
  </si>
  <si>
    <t>BU05032407</t>
  </si>
  <si>
    <t>BU05032408</t>
  </si>
  <si>
    <t>BU05032500</t>
  </si>
  <si>
    <t>BU05032501</t>
  </si>
  <si>
    <t>BU05032502</t>
  </si>
  <si>
    <t>BU05032503</t>
  </si>
  <si>
    <t>BU05032504</t>
  </si>
  <si>
    <t>BU05032505</t>
  </si>
  <si>
    <t>BU05032506</t>
  </si>
  <si>
    <t>BU05032507</t>
  </si>
  <si>
    <t>BU05032508</t>
  </si>
  <si>
    <t>BU05032509</t>
  </si>
  <si>
    <t>BU05032510</t>
  </si>
  <si>
    <t>BU05032600</t>
  </si>
  <si>
    <t>BU05032700</t>
  </si>
  <si>
    <t>BU05032702</t>
  </si>
  <si>
    <t>BU05032703</t>
  </si>
  <si>
    <t>BU05032704</t>
  </si>
  <si>
    <t>BU05032800</t>
  </si>
  <si>
    <t>BU05032801</t>
  </si>
  <si>
    <t>BU05032802</t>
  </si>
  <si>
    <t>BU05032803</t>
  </si>
  <si>
    <t>BU05032804</t>
  </si>
  <si>
    <t>BU05032805</t>
  </si>
  <si>
    <t>BU05032806</t>
  </si>
  <si>
    <t>BU05032807</t>
  </si>
  <si>
    <t>BU05032808</t>
  </si>
  <si>
    <t>BU05032809</t>
  </si>
  <si>
    <t>BU05032810</t>
  </si>
  <si>
    <t>Schoemakerplantage</t>
  </si>
  <si>
    <t>BU05032900</t>
  </si>
  <si>
    <t>BU05032901</t>
  </si>
  <si>
    <t>BU05032902</t>
  </si>
  <si>
    <t>BU05050100</t>
  </si>
  <si>
    <t>BU05050101</t>
  </si>
  <si>
    <t>BU05050102</t>
  </si>
  <si>
    <t>BU05050103</t>
  </si>
  <si>
    <t>BU05050104</t>
  </si>
  <si>
    <t>BU05050105</t>
  </si>
  <si>
    <t>BU05050106</t>
  </si>
  <si>
    <t>BU05050107</t>
  </si>
  <si>
    <t>BU05050108</t>
  </si>
  <si>
    <t>BU05050109</t>
  </si>
  <si>
    <t>BU05050110</t>
  </si>
  <si>
    <t>BU05050111</t>
  </si>
  <si>
    <t>BU05050112</t>
  </si>
  <si>
    <t>BU05050113</t>
  </si>
  <si>
    <t>BU05050114</t>
  </si>
  <si>
    <t>BU05050200</t>
  </si>
  <si>
    <t>BU05050201</t>
  </si>
  <si>
    <t>BU05050202</t>
  </si>
  <si>
    <t>BU05050203</t>
  </si>
  <si>
    <t>BU05050204</t>
  </si>
  <si>
    <t>BU05050205</t>
  </si>
  <si>
    <t>BU05050206</t>
  </si>
  <si>
    <t>BU05050300</t>
  </si>
  <si>
    <t>BU05050301</t>
  </si>
  <si>
    <t>BU05050302</t>
  </si>
  <si>
    <t>BU05050303</t>
  </si>
  <si>
    <t>BU05050304</t>
  </si>
  <si>
    <t>BU05050305</t>
  </si>
  <si>
    <t>BU05050306</t>
  </si>
  <si>
    <t>BU05050307</t>
  </si>
  <si>
    <t>BU05050400</t>
  </si>
  <si>
    <t>BU05050401</t>
  </si>
  <si>
    <t>BU05050402</t>
  </si>
  <si>
    <t>BU05050403</t>
  </si>
  <si>
    <t>BU05050404</t>
  </si>
  <si>
    <t>BU05050405</t>
  </si>
  <si>
    <t>BU05050406</t>
  </si>
  <si>
    <t>BU05050500</t>
  </si>
  <si>
    <t>BU05050501</t>
  </si>
  <si>
    <t>BU05050502</t>
  </si>
  <si>
    <t>BU05050503</t>
  </si>
  <si>
    <t>BU05050504</t>
  </si>
  <si>
    <t>BU05050505</t>
  </si>
  <si>
    <t>BU05050506</t>
  </si>
  <si>
    <t>BU05050507</t>
  </si>
  <si>
    <t>BU05050508</t>
  </si>
  <si>
    <t>BU05050509</t>
  </si>
  <si>
    <t>BU05050510</t>
  </si>
  <si>
    <t>BU05050600</t>
  </si>
  <si>
    <t>BU05050601</t>
  </si>
  <si>
    <t>BU05050602</t>
  </si>
  <si>
    <t>BU05050603</t>
  </si>
  <si>
    <t>BU05050604</t>
  </si>
  <si>
    <t>BU05050605</t>
  </si>
  <si>
    <t>BU05050606</t>
  </si>
  <si>
    <t>BU05050607</t>
  </si>
  <si>
    <t>BU05050608</t>
  </si>
  <si>
    <t>BU05050700</t>
  </si>
  <si>
    <t>BU05050701</t>
  </si>
  <si>
    <t>BU05050702</t>
  </si>
  <si>
    <t>BU05050703</t>
  </si>
  <si>
    <t>BU05050704</t>
  </si>
  <si>
    <t>BU05050705</t>
  </si>
  <si>
    <t>BU05050706</t>
  </si>
  <si>
    <t>BU05050707</t>
  </si>
  <si>
    <t>BU05050708</t>
  </si>
  <si>
    <t>Amstelwijck Park</t>
  </si>
  <si>
    <t>BU05050709</t>
  </si>
  <si>
    <t>Amstelwijck Midden</t>
  </si>
  <si>
    <t>BU05050710</t>
  </si>
  <si>
    <t>Amstelwijck Spoorzone</t>
  </si>
  <si>
    <t>BU05050711</t>
  </si>
  <si>
    <t>Amstelwijck Smitzigt</t>
  </si>
  <si>
    <t>BU05050800</t>
  </si>
  <si>
    <t>BU05050801</t>
  </si>
  <si>
    <t>BU05050802</t>
  </si>
  <si>
    <t>BU05050900</t>
  </si>
  <si>
    <t>BU05050901</t>
  </si>
  <si>
    <t>BU05050902</t>
  </si>
  <si>
    <t>BU05050903</t>
  </si>
  <si>
    <t>BU05050904</t>
  </si>
  <si>
    <t>BU05050905</t>
  </si>
  <si>
    <t>BU05050906</t>
  </si>
  <si>
    <t>BU05050907</t>
  </si>
  <si>
    <t>BU05050908</t>
  </si>
  <si>
    <t>BU05050909</t>
  </si>
  <si>
    <t>BU05050910</t>
  </si>
  <si>
    <t>BU05051000</t>
  </si>
  <si>
    <t>BU05051001</t>
  </si>
  <si>
    <t>BU05051002</t>
  </si>
  <si>
    <t>BU05051003</t>
  </si>
  <si>
    <t>BU05051004</t>
  </si>
  <si>
    <t>BU05051005</t>
  </si>
  <si>
    <t>BU05051006</t>
  </si>
  <si>
    <t>BU05051007</t>
  </si>
  <si>
    <t>BU05051008</t>
  </si>
  <si>
    <t>BU05051009</t>
  </si>
  <si>
    <t>BU05051010</t>
  </si>
  <si>
    <t>BU05051011</t>
  </si>
  <si>
    <t>BU05051012</t>
  </si>
  <si>
    <t>BU05051013</t>
  </si>
  <si>
    <t>BU05051100</t>
  </si>
  <si>
    <t>BU05051101</t>
  </si>
  <si>
    <t>BU05051102</t>
  </si>
  <si>
    <t>BU05051103</t>
  </si>
  <si>
    <t>BU05051104</t>
  </si>
  <si>
    <t>BU05051105</t>
  </si>
  <si>
    <t>BU05051106</t>
  </si>
  <si>
    <t>BU05051107</t>
  </si>
  <si>
    <t>BU05051108</t>
  </si>
  <si>
    <t>BU05051109</t>
  </si>
  <si>
    <t>BU05051110</t>
  </si>
  <si>
    <t>BU05051111</t>
  </si>
  <si>
    <t>BU05051112</t>
  </si>
  <si>
    <t>BU05051900</t>
  </si>
  <si>
    <t>BU05051901</t>
  </si>
  <si>
    <t>BU05051902</t>
  </si>
  <si>
    <t>BU05051903</t>
  </si>
  <si>
    <t>BU05051904</t>
  </si>
  <si>
    <t>BU05051905</t>
  </si>
  <si>
    <t>BU05051906</t>
  </si>
  <si>
    <t>BU05051907</t>
  </si>
  <si>
    <t>BU05051909</t>
  </si>
  <si>
    <t>BU05051910</t>
  </si>
  <si>
    <t>BU05051911</t>
  </si>
  <si>
    <t>BU05051912</t>
  </si>
  <si>
    <t>BU05051914</t>
  </si>
  <si>
    <t>BU05051915</t>
  </si>
  <si>
    <t>BU05051916</t>
  </si>
  <si>
    <t>BU05051917</t>
  </si>
  <si>
    <t>BU05051918</t>
  </si>
  <si>
    <t>BU05051919</t>
  </si>
  <si>
    <t>BU05059800</t>
  </si>
  <si>
    <t>BU05059801</t>
  </si>
  <si>
    <t>BU05059804</t>
  </si>
  <si>
    <t>BU05059805</t>
  </si>
  <si>
    <t>BU05120101</t>
  </si>
  <si>
    <t>BU05120102</t>
  </si>
  <si>
    <t>BU05120200</t>
  </si>
  <si>
    <t>BU05120300</t>
  </si>
  <si>
    <t>BU05120403</t>
  </si>
  <si>
    <t>BU05120404</t>
  </si>
  <si>
    <t>BU05120500</t>
  </si>
  <si>
    <t>BU05120600</t>
  </si>
  <si>
    <t>BU05120700</t>
  </si>
  <si>
    <t>BU05120800</t>
  </si>
  <si>
    <t>BU05120900</t>
  </si>
  <si>
    <t>BU05121000</t>
  </si>
  <si>
    <t>BU05121105</t>
  </si>
  <si>
    <t>BU05121106</t>
  </si>
  <si>
    <t>BU05121107</t>
  </si>
  <si>
    <t>BU05121108</t>
  </si>
  <si>
    <t>BU05121200</t>
  </si>
  <si>
    <t>BU05121300</t>
  </si>
  <si>
    <t>BU05121409</t>
  </si>
  <si>
    <t>BU05121410</t>
  </si>
  <si>
    <t>BU05121411</t>
  </si>
  <si>
    <t>BU05121500</t>
  </si>
  <si>
    <t>BU05121600</t>
  </si>
  <si>
    <t>BU05121700</t>
  </si>
  <si>
    <t>BU05121800</t>
  </si>
  <si>
    <t>BU05121900</t>
  </si>
  <si>
    <t>BU05122000</t>
  </si>
  <si>
    <t>BU05122100</t>
  </si>
  <si>
    <t>BU05130100</t>
  </si>
  <si>
    <t>BU05130101</t>
  </si>
  <si>
    <t>BU05130102</t>
  </si>
  <si>
    <t>BU05130103</t>
  </si>
  <si>
    <t>BU05130104</t>
  </si>
  <si>
    <t>BU05130105</t>
  </si>
  <si>
    <t>BU05130200</t>
  </si>
  <si>
    <t>BU05130201</t>
  </si>
  <si>
    <t>BU05130202</t>
  </si>
  <si>
    <t>BU05130203</t>
  </si>
  <si>
    <t>BU05130204</t>
  </si>
  <si>
    <t>BU05130300</t>
  </si>
  <si>
    <t>BU05130301</t>
  </si>
  <si>
    <t>BU05130302</t>
  </si>
  <si>
    <t>BU05130303</t>
  </si>
  <si>
    <t>BU05130304</t>
  </si>
  <si>
    <t>BU05130305</t>
  </si>
  <si>
    <t>BU05130400</t>
  </si>
  <si>
    <t>BU05130401</t>
  </si>
  <si>
    <t>BU05130402</t>
  </si>
  <si>
    <t>BU05130403</t>
  </si>
  <si>
    <t>BU05130404</t>
  </si>
  <si>
    <t>BU05130405</t>
  </si>
  <si>
    <t>BU05130406</t>
  </si>
  <si>
    <t>BU05130407</t>
  </si>
  <si>
    <t>BU05130500</t>
  </si>
  <si>
    <t>BU05130501</t>
  </si>
  <si>
    <t>BU05130502</t>
  </si>
  <si>
    <t>BU05130503</t>
  </si>
  <si>
    <t>BU05130504</t>
  </si>
  <si>
    <t>BU05130505</t>
  </si>
  <si>
    <t>BU05130509</t>
  </si>
  <si>
    <t>BU05130600</t>
  </si>
  <si>
    <t>BU05130601</t>
  </si>
  <si>
    <t>BU05130602</t>
  </si>
  <si>
    <t>BU05130603</t>
  </si>
  <si>
    <t>BU05130604</t>
  </si>
  <si>
    <t>BU05130700</t>
  </si>
  <si>
    <t>BU05130701</t>
  </si>
  <si>
    <t>BU05130702</t>
  </si>
  <si>
    <t>BU05130703</t>
  </si>
  <si>
    <t>BU05130704</t>
  </si>
  <si>
    <t>BU05130705</t>
  </si>
  <si>
    <t>BU05130800</t>
  </si>
  <si>
    <t>BU05130809</t>
  </si>
  <si>
    <t>BU05130900</t>
  </si>
  <si>
    <t>BU05130901</t>
  </si>
  <si>
    <t>BU05130902</t>
  </si>
  <si>
    <t>BU05130903</t>
  </si>
  <si>
    <t>BU05130904</t>
  </si>
  <si>
    <t>BU05130909</t>
  </si>
  <si>
    <t>BU05180170</t>
  </si>
  <si>
    <t>BU05180271</t>
  </si>
  <si>
    <t>BU05180373</t>
  </si>
  <si>
    <t>BU05180374</t>
  </si>
  <si>
    <t>BU05180448</t>
  </si>
  <si>
    <t>BU05180475</t>
  </si>
  <si>
    <t>BU05180476</t>
  </si>
  <si>
    <t>BU05180477</t>
  </si>
  <si>
    <t>BU05180478</t>
  </si>
  <si>
    <t>BU05180479</t>
  </si>
  <si>
    <t>BU05180546</t>
  </si>
  <si>
    <t>BU05180605</t>
  </si>
  <si>
    <t>BU05180701</t>
  </si>
  <si>
    <t>BU05180702</t>
  </si>
  <si>
    <t>BU05180703</t>
  </si>
  <si>
    <t>BU05180704</t>
  </si>
  <si>
    <t>BU05180772</t>
  </si>
  <si>
    <t>BU05180800</t>
  </si>
  <si>
    <t>BU05180907</t>
  </si>
  <si>
    <t>BU05180908</t>
  </si>
  <si>
    <t>BU05181041</t>
  </si>
  <si>
    <t>BU05181142</t>
  </si>
  <si>
    <t>BU05181143</t>
  </si>
  <si>
    <t>BU05181250</t>
  </si>
  <si>
    <t>BU05181251</t>
  </si>
  <si>
    <t>BU05181252</t>
  </si>
  <si>
    <t>BU05181309</t>
  </si>
  <si>
    <t>BU05181481</t>
  </si>
  <si>
    <t>BU05181492</t>
  </si>
  <si>
    <t>BU05181590</t>
  </si>
  <si>
    <t>BU05181591</t>
  </si>
  <si>
    <t>BU05181697</t>
  </si>
  <si>
    <t>BU05181785</t>
  </si>
  <si>
    <t>BU05181786</t>
  </si>
  <si>
    <t>BU05181795</t>
  </si>
  <si>
    <t>BU05181806</t>
  </si>
  <si>
    <t>BU05181840</t>
  </si>
  <si>
    <t>BU05181882</t>
  </si>
  <si>
    <t>BU05181893</t>
  </si>
  <si>
    <t>BU05181894</t>
  </si>
  <si>
    <t>BU05181953</t>
  </si>
  <si>
    <t>BU05181983</t>
  </si>
  <si>
    <t>BU05182054</t>
  </si>
  <si>
    <t>BU05182055</t>
  </si>
  <si>
    <t>BU05182110</t>
  </si>
  <si>
    <t>BU05182144</t>
  </si>
  <si>
    <t>BU05182245</t>
  </si>
  <si>
    <t>BU05182347</t>
  </si>
  <si>
    <t>BU05182449</t>
  </si>
  <si>
    <t>BU05182561</t>
  </si>
  <si>
    <t>BU05182567</t>
  </si>
  <si>
    <t>BU05182568</t>
  </si>
  <si>
    <t>BU05182569</t>
  </si>
  <si>
    <t>BU05182664</t>
  </si>
  <si>
    <t>BU05182665</t>
  </si>
  <si>
    <t>BU05182666</t>
  </si>
  <si>
    <t>BU05182718</t>
  </si>
  <si>
    <t>BU05182762</t>
  </si>
  <si>
    <t>BU05182763</t>
  </si>
  <si>
    <t>BU05182811</t>
  </si>
  <si>
    <t>BU05182812</t>
  </si>
  <si>
    <t>BU05182813</t>
  </si>
  <si>
    <t>BU05182814</t>
  </si>
  <si>
    <t>BU05182915</t>
  </si>
  <si>
    <t>BU05182916</t>
  </si>
  <si>
    <t>BU05182917</t>
  </si>
  <si>
    <t>BU05183032</t>
  </si>
  <si>
    <t>BU05183033</t>
  </si>
  <si>
    <t>BU05183034</t>
  </si>
  <si>
    <t>BU05183130</t>
  </si>
  <si>
    <t>BU05183131</t>
  </si>
  <si>
    <t>BU05183135</t>
  </si>
  <si>
    <t>BU05183284</t>
  </si>
  <si>
    <t>BU05183387</t>
  </si>
  <si>
    <t>BU05183396</t>
  </si>
  <si>
    <t>BU05183398</t>
  </si>
  <si>
    <t>BU05183399</t>
  </si>
  <si>
    <t>BU05183480</t>
  </si>
  <si>
    <t>BU05183488</t>
  </si>
  <si>
    <t>BU05183489</t>
  </si>
  <si>
    <t>BU05183536</t>
  </si>
  <si>
    <t>BU05183620</t>
  </si>
  <si>
    <t>BU05183637</t>
  </si>
  <si>
    <t>BU05183638</t>
  </si>
  <si>
    <t>BU05183639</t>
  </si>
  <si>
    <t>BU05183721</t>
  </si>
  <si>
    <t>BU05183819</t>
  </si>
  <si>
    <t>BU05183822</t>
  </si>
  <si>
    <t>BU05183823</t>
  </si>
  <si>
    <t>BU05183824</t>
  </si>
  <si>
    <t>BU05183825</t>
  </si>
  <si>
    <t>BU05183826</t>
  </si>
  <si>
    <t>BU05183960</t>
  </si>
  <si>
    <t>BU05184001</t>
  </si>
  <si>
    <t>BU05184002</t>
  </si>
  <si>
    <t>BU05184003</t>
  </si>
  <si>
    <t>BU05184004</t>
  </si>
  <si>
    <t>BU05184005</t>
  </si>
  <si>
    <t>BU05184106</t>
  </si>
  <si>
    <t>BU05184107</t>
  </si>
  <si>
    <t>BU05184110</t>
  </si>
  <si>
    <t>BU05184208</t>
  </si>
  <si>
    <t>BU05184209</t>
  </si>
  <si>
    <t>BU05184211</t>
  </si>
  <si>
    <t>BU05184212</t>
  </si>
  <si>
    <t>BU05184213</t>
  </si>
  <si>
    <t>BU05184214</t>
  </si>
  <si>
    <t>BU05184215</t>
  </si>
  <si>
    <t>BU05184316</t>
  </si>
  <si>
    <t>BU05184317</t>
  </si>
  <si>
    <t>BU05184418</t>
  </si>
  <si>
    <t>BU05184419</t>
  </si>
  <si>
    <t>BU05184420</t>
  </si>
  <si>
    <t>BU05184421</t>
  </si>
  <si>
    <t>BU05230101</t>
  </si>
  <si>
    <t>BU05230102</t>
  </si>
  <si>
    <t>Wielwijk-zuid</t>
  </si>
  <si>
    <t>BU05230103</t>
  </si>
  <si>
    <t>Wielwijk-noord</t>
  </si>
  <si>
    <t>BU05230104</t>
  </si>
  <si>
    <t>Giessenzoom</t>
  </si>
  <si>
    <t>BU05230105</t>
  </si>
  <si>
    <t>Parallelweg</t>
  </si>
  <si>
    <t>BU05230106</t>
  </si>
  <si>
    <t>Bedrijventerrein Nieuweweg</t>
  </si>
  <si>
    <t>BU05230107</t>
  </si>
  <si>
    <t>Bedrijventerrein Langeveer</t>
  </si>
  <si>
    <t>BU05230108</t>
  </si>
  <si>
    <t>De Sluisweg</t>
  </si>
  <si>
    <t>BU05230201</t>
  </si>
  <si>
    <t>Bedrijventerrein De Peulen</t>
  </si>
  <si>
    <t>BU05230202</t>
  </si>
  <si>
    <t>De Peulen-Oost</t>
  </si>
  <si>
    <t>BU05230301</t>
  </si>
  <si>
    <t>BH west</t>
  </si>
  <si>
    <t>BU05230302</t>
  </si>
  <si>
    <t>BH oost</t>
  </si>
  <si>
    <t>BU05230303</t>
  </si>
  <si>
    <t>Tienmorgen</t>
  </si>
  <si>
    <t>BU05230304</t>
  </si>
  <si>
    <t>Tienmorgen Buitengebied</t>
  </si>
  <si>
    <t>BU05230305</t>
  </si>
  <si>
    <t>Rvierdijk oost</t>
  </si>
  <si>
    <t>BU05230306</t>
  </si>
  <si>
    <t>Rivierdijk west</t>
  </si>
  <si>
    <t>BU05230307</t>
  </si>
  <si>
    <t>Bedrijventerrein Buitenwei</t>
  </si>
  <si>
    <t>BU05230308</t>
  </si>
  <si>
    <t>Tienmorgen rijksweg</t>
  </si>
  <si>
    <t>BU05230309</t>
  </si>
  <si>
    <t>Buitengebied BH</t>
  </si>
  <si>
    <t>BU05230310</t>
  </si>
  <si>
    <t>Avelinge diep</t>
  </si>
  <si>
    <t>BU05230401</t>
  </si>
  <si>
    <t>Giessendam-West</t>
  </si>
  <si>
    <t>BU05230402</t>
  </si>
  <si>
    <t>Blauwe Zoom</t>
  </si>
  <si>
    <t>BU05230403</t>
  </si>
  <si>
    <t>Giessendam Over 't Spoor</t>
  </si>
  <si>
    <t>BU05230404</t>
  </si>
  <si>
    <t>Giessendam Het oog</t>
  </si>
  <si>
    <t>BU05230405</t>
  </si>
  <si>
    <t>Buitengebied Giessendam</t>
  </si>
  <si>
    <t>BU05310101</t>
  </si>
  <si>
    <t>BU05310102</t>
  </si>
  <si>
    <t>BU05310103</t>
  </si>
  <si>
    <t>BU05310201</t>
  </si>
  <si>
    <t>BU05310202</t>
  </si>
  <si>
    <t>BU05310203</t>
  </si>
  <si>
    <t>BU05310204</t>
  </si>
  <si>
    <t>BU05310301</t>
  </si>
  <si>
    <t>BU05310302</t>
  </si>
  <si>
    <t>BU05310400</t>
  </si>
  <si>
    <t>BU05310501</t>
  </si>
  <si>
    <t>BU05310502</t>
  </si>
  <si>
    <t>BU05320101</t>
  </si>
  <si>
    <t>Lutjebroek buitengebied noord</t>
  </si>
  <si>
    <t>BU05320102</t>
  </si>
  <si>
    <t>Grootebroek buitengebied noord</t>
  </si>
  <si>
    <t>BU05320103</t>
  </si>
  <si>
    <t>Bovenkarspel buitengebied noord</t>
  </si>
  <si>
    <t>BU05320201</t>
  </si>
  <si>
    <t>BU05320202</t>
  </si>
  <si>
    <t>Oosterweed</t>
  </si>
  <si>
    <t>BU05320203</t>
  </si>
  <si>
    <t>Oud Grootebroek</t>
  </si>
  <si>
    <t>BU05320204</t>
  </si>
  <si>
    <t>Zesstedenpark</t>
  </si>
  <si>
    <t>BU05320205</t>
  </si>
  <si>
    <t>Hooge Sluis</t>
  </si>
  <si>
    <t>BU05320206</t>
  </si>
  <si>
    <t>Noordertocht</t>
  </si>
  <si>
    <t>BU05320207</t>
  </si>
  <si>
    <t>BU05320208</t>
  </si>
  <si>
    <t>BU05320209</t>
  </si>
  <si>
    <t>Zuidervoert</t>
  </si>
  <si>
    <t>BU05320210</t>
  </si>
  <si>
    <t>Oud Bovenkarpel</t>
  </si>
  <si>
    <t>BU05320211</t>
  </si>
  <si>
    <t>CNB</t>
  </si>
  <si>
    <t>BU05320301</t>
  </si>
  <si>
    <t>Lutjebroek buitengebied zuid</t>
  </si>
  <si>
    <t>BU05320302</t>
  </si>
  <si>
    <t>Centrale zone Grootebroek</t>
  </si>
  <si>
    <t>BU05320303</t>
  </si>
  <si>
    <t>Grootebroek buitengebied zuid</t>
  </si>
  <si>
    <t>BU05320304</t>
  </si>
  <si>
    <t>Kloosterhof Monniksveld</t>
  </si>
  <si>
    <t>BU05320305</t>
  </si>
  <si>
    <t>Waterweide</t>
  </si>
  <si>
    <t>BU05320306</t>
  </si>
  <si>
    <t>Oostersluis</t>
  </si>
  <si>
    <t>BU05320307</t>
  </si>
  <si>
    <t>Princenhof Grootebroek</t>
  </si>
  <si>
    <t>BU05320308</t>
  </si>
  <si>
    <t>Princenhof Bovenkarspel</t>
  </si>
  <si>
    <t>BU05320309</t>
  </si>
  <si>
    <t>Centrale zone Bovenkarspel</t>
  </si>
  <si>
    <t>BU05320310</t>
  </si>
  <si>
    <t>BU05320311</t>
  </si>
  <si>
    <t>BU05320312</t>
  </si>
  <si>
    <t>Buitengebied Bovenkarspel zuid</t>
  </si>
  <si>
    <t>BU05340101</t>
  </si>
  <si>
    <t>BU05340102</t>
  </si>
  <si>
    <t>BU05340103</t>
  </si>
  <si>
    <t>BU05340104</t>
  </si>
  <si>
    <t>BU05340105</t>
  </si>
  <si>
    <t>BU05340201</t>
  </si>
  <si>
    <t>BU05340202</t>
  </si>
  <si>
    <t>BU05340203</t>
  </si>
  <si>
    <t>BU05340204</t>
  </si>
  <si>
    <t>BU05340205</t>
  </si>
  <si>
    <t>BU05340206</t>
  </si>
  <si>
    <t>BU05340301</t>
  </si>
  <si>
    <t>BU05340302</t>
  </si>
  <si>
    <t>BU05340303</t>
  </si>
  <si>
    <t>BU05340304</t>
  </si>
  <si>
    <t>BU05340305</t>
  </si>
  <si>
    <t>BU05340306</t>
  </si>
  <si>
    <t>BU05340401</t>
  </si>
  <si>
    <t>BU05340402</t>
  </si>
  <si>
    <t>BU05340501</t>
  </si>
  <si>
    <t>BU05340502</t>
  </si>
  <si>
    <t>BU05340503</t>
  </si>
  <si>
    <t>BU05370101</t>
  </si>
  <si>
    <t>BU05370102</t>
  </si>
  <si>
    <t>BU05370103</t>
  </si>
  <si>
    <t>BU05370104</t>
  </si>
  <si>
    <t>BU05370105</t>
  </si>
  <si>
    <t>BU05370106</t>
  </si>
  <si>
    <t>BU05370201</t>
  </si>
  <si>
    <t>BU05370202</t>
  </si>
  <si>
    <t>BU05370301</t>
  </si>
  <si>
    <t>BU05370302</t>
  </si>
  <si>
    <t>BU05370303</t>
  </si>
  <si>
    <t>BU05370304</t>
  </si>
  <si>
    <t>BU05370305</t>
  </si>
  <si>
    <t>BU05370306</t>
  </si>
  <si>
    <t>BU05370501</t>
  </si>
  <si>
    <t>BU05370502</t>
  </si>
  <si>
    <t>BU05370503</t>
  </si>
  <si>
    <t>BU05370504</t>
  </si>
  <si>
    <t>BU05370505</t>
  </si>
  <si>
    <t>BU05370506</t>
  </si>
  <si>
    <t>BU05370507</t>
  </si>
  <si>
    <t>BU05370508</t>
  </si>
  <si>
    <t>BU05370509</t>
  </si>
  <si>
    <t>BU05370510</t>
  </si>
  <si>
    <t>BU05370601</t>
  </si>
  <si>
    <t>BU05370602</t>
  </si>
  <si>
    <t>BU05370604</t>
  </si>
  <si>
    <t>BU05370700</t>
  </si>
  <si>
    <t>BU05370701</t>
  </si>
  <si>
    <t>BU05370702</t>
  </si>
  <si>
    <t>BU05370703</t>
  </si>
  <si>
    <t>BU05370704</t>
  </si>
  <si>
    <t>BU05370705</t>
  </si>
  <si>
    <t>BU05370706</t>
  </si>
  <si>
    <t>BU05370707</t>
  </si>
  <si>
    <t>BU05370708</t>
  </si>
  <si>
    <t>BU05370709</t>
  </si>
  <si>
    <t>BU05370800</t>
  </si>
  <si>
    <t>BU05370801</t>
  </si>
  <si>
    <t>BU05370802</t>
  </si>
  <si>
    <t>BU05370808</t>
  </si>
  <si>
    <t>BU05370809</t>
  </si>
  <si>
    <t>BU05420000</t>
  </si>
  <si>
    <t>BU05420001</t>
  </si>
  <si>
    <t>BU05420002</t>
  </si>
  <si>
    <t>BU05420003</t>
  </si>
  <si>
    <t>BU05420004</t>
  </si>
  <si>
    <t>BU05420005</t>
  </si>
  <si>
    <t>BU05460000</t>
  </si>
  <si>
    <t>BU05460001</t>
  </si>
  <si>
    <t>BU05460002</t>
  </si>
  <si>
    <t>BU05460003</t>
  </si>
  <si>
    <t>BU05460100</t>
  </si>
  <si>
    <t>BU05460101</t>
  </si>
  <si>
    <t>BU05460102</t>
  </si>
  <si>
    <t>BU05460103</t>
  </si>
  <si>
    <t>BU05460104</t>
  </si>
  <si>
    <t>BU05460105</t>
  </si>
  <si>
    <t>BU05460106</t>
  </si>
  <si>
    <t>BU05460107</t>
  </si>
  <si>
    <t>BU05460108</t>
  </si>
  <si>
    <t>BU05460109</t>
  </si>
  <si>
    <t>BU05460200</t>
  </si>
  <si>
    <t>BU05460300</t>
  </si>
  <si>
    <t>BU05460301</t>
  </si>
  <si>
    <t>BU05460302</t>
  </si>
  <si>
    <t>BU05460400</t>
  </si>
  <si>
    <t>BU05460401</t>
  </si>
  <si>
    <t>BU05460402</t>
  </si>
  <si>
    <t>BU05460403</t>
  </si>
  <si>
    <t>BU05460404</t>
  </si>
  <si>
    <t>BU05460405</t>
  </si>
  <si>
    <t>BU05460406</t>
  </si>
  <si>
    <t>BU05460407</t>
  </si>
  <si>
    <t>BU05460408</t>
  </si>
  <si>
    <t>BU05460409</t>
  </si>
  <si>
    <t>BU05460500</t>
  </si>
  <si>
    <t>BU05460501</t>
  </si>
  <si>
    <t>BU05460502</t>
  </si>
  <si>
    <t>BU05460503</t>
  </si>
  <si>
    <t>BU05460504</t>
  </si>
  <si>
    <t>BU05460505</t>
  </si>
  <si>
    <t>BU05460506</t>
  </si>
  <si>
    <t>BU05460507</t>
  </si>
  <si>
    <t>BU05460600</t>
  </si>
  <si>
    <t>BU05460601</t>
  </si>
  <si>
    <t>BU05460602</t>
  </si>
  <si>
    <t>BU05460700</t>
  </si>
  <si>
    <t>BU05460701</t>
  </si>
  <si>
    <t>BU05460702</t>
  </si>
  <si>
    <t>BU05460703</t>
  </si>
  <si>
    <t>BU05460704</t>
  </si>
  <si>
    <t>BU05460800</t>
  </si>
  <si>
    <t>BU05460801</t>
  </si>
  <si>
    <t>BU05460802</t>
  </si>
  <si>
    <t>BU05460803</t>
  </si>
  <si>
    <t>BU05460804</t>
  </si>
  <si>
    <t>BU05460805</t>
  </si>
  <si>
    <t>BU05460900</t>
  </si>
  <si>
    <t>BU05460901</t>
  </si>
  <si>
    <t>BU05460902</t>
  </si>
  <si>
    <t>BU05460903</t>
  </si>
  <si>
    <t>BU05470000</t>
  </si>
  <si>
    <t>BU05470001</t>
  </si>
  <si>
    <t>Ouderzorg</t>
  </si>
  <si>
    <t>BU05470002</t>
  </si>
  <si>
    <t>BU05470003</t>
  </si>
  <si>
    <t>BU05470004</t>
  </si>
  <si>
    <t>BU05470005</t>
  </si>
  <si>
    <t>Schansen en Dreven</t>
  </si>
  <si>
    <t>BU05470006</t>
  </si>
  <si>
    <t>BU05470007</t>
  </si>
  <si>
    <t>BU05470008</t>
  </si>
  <si>
    <t>BU05470009</t>
  </si>
  <si>
    <t>Elisabethhof</t>
  </si>
  <si>
    <t>BU05470010</t>
  </si>
  <si>
    <t>De Bloemerd</t>
  </si>
  <si>
    <t>BU05470100</t>
  </si>
  <si>
    <t>BU05470101</t>
  </si>
  <si>
    <t>BU05470102</t>
  </si>
  <si>
    <t>t Heerlijk Recht</t>
  </si>
  <si>
    <t>BU05470103</t>
  </si>
  <si>
    <t>BU05470200</t>
  </si>
  <si>
    <t>Boterhuispolder</t>
  </si>
  <si>
    <t>BU05470201</t>
  </si>
  <si>
    <t>BU05470202</t>
  </si>
  <si>
    <t>BU05470203</t>
  </si>
  <si>
    <t>BU05470204</t>
  </si>
  <si>
    <t>Driegatenbrug</t>
  </si>
  <si>
    <t>BU05530101</t>
  </si>
  <si>
    <t>BU05530102</t>
  </si>
  <si>
    <t>BU05530103</t>
  </si>
  <si>
    <t>BU05530104</t>
  </si>
  <si>
    <t>BU05530105</t>
  </si>
  <si>
    <t>BU05530201</t>
  </si>
  <si>
    <t>BU05530202</t>
  </si>
  <si>
    <t>BU05530203</t>
  </si>
  <si>
    <t>BU05530204</t>
  </si>
  <si>
    <t>BU05530205</t>
  </si>
  <si>
    <t>BU05530301</t>
  </si>
  <si>
    <t>BU05530302</t>
  </si>
  <si>
    <t>BU05530303</t>
  </si>
  <si>
    <t>BU05530304</t>
  </si>
  <si>
    <t>BU05530305</t>
  </si>
  <si>
    <t>BU05530306</t>
  </si>
  <si>
    <t>BU05530307</t>
  </si>
  <si>
    <t>BU05530401</t>
  </si>
  <si>
    <t>BU05530402</t>
  </si>
  <si>
    <t>BU05530403</t>
  </si>
  <si>
    <t>BU05530404</t>
  </si>
  <si>
    <t>BU05530405</t>
  </si>
  <si>
    <t>BU05560101</t>
  </si>
  <si>
    <t>BU05560201</t>
  </si>
  <si>
    <t>BU05560202</t>
  </si>
  <si>
    <t>BU05560203</t>
  </si>
  <si>
    <t>BU05560301</t>
  </si>
  <si>
    <t>BU05560302</t>
  </si>
  <si>
    <t>BU05560303</t>
  </si>
  <si>
    <t>BU05560401</t>
  </si>
  <si>
    <t>BU05560402</t>
  </si>
  <si>
    <t>BU05560403</t>
  </si>
  <si>
    <t>BU05560404</t>
  </si>
  <si>
    <t>BU05560405</t>
  </si>
  <si>
    <t>BU05560501</t>
  </si>
  <si>
    <t>BU05560502</t>
  </si>
  <si>
    <t>BU05560601</t>
  </si>
  <si>
    <t>BU05560602</t>
  </si>
  <si>
    <t>BU05560701</t>
  </si>
  <si>
    <t>BU05560702</t>
  </si>
  <si>
    <t>BU05560801</t>
  </si>
  <si>
    <t>BU05690000</t>
  </si>
  <si>
    <t>BU05690001</t>
  </si>
  <si>
    <t>BU05690002</t>
  </si>
  <si>
    <t>BU05690003</t>
  </si>
  <si>
    <t>BU05690004</t>
  </si>
  <si>
    <t>BU05690005</t>
  </si>
  <si>
    <t>BU05690006</t>
  </si>
  <si>
    <t>BU05690008</t>
  </si>
  <si>
    <t>BU05690009</t>
  </si>
  <si>
    <t>BU05690100</t>
  </si>
  <si>
    <t>BU05690101</t>
  </si>
  <si>
    <t>BU05690104</t>
  </si>
  <si>
    <t>BU05690108</t>
  </si>
  <si>
    <t>BU05690109</t>
  </si>
  <si>
    <t>BU05690200</t>
  </si>
  <si>
    <t>BU05690201</t>
  </si>
  <si>
    <t>BU05690202</t>
  </si>
  <si>
    <t>BU05690203</t>
  </si>
  <si>
    <t>BU05690208</t>
  </si>
  <si>
    <t>BU05690209</t>
  </si>
  <si>
    <t>BU05690300</t>
  </si>
  <si>
    <t>BU05690301</t>
  </si>
  <si>
    <t>BU05690302</t>
  </si>
  <si>
    <t>BU05690303</t>
  </si>
  <si>
    <t>BU05690305</t>
  </si>
  <si>
    <t>BU05690306</t>
  </si>
  <si>
    <t>BU05690309</t>
  </si>
  <si>
    <t>BU05750000</t>
  </si>
  <si>
    <t>BU05750001</t>
  </si>
  <si>
    <t>Boulevard</t>
  </si>
  <si>
    <t>BU05750002</t>
  </si>
  <si>
    <t>Kern Zee</t>
  </si>
  <si>
    <t>BU05750003</t>
  </si>
  <si>
    <t>Dobbelmannduin</t>
  </si>
  <si>
    <t>BU05750004</t>
  </si>
  <si>
    <t>BU05750005</t>
  </si>
  <si>
    <t>BU05750006</t>
  </si>
  <si>
    <t>BU05750007</t>
  </si>
  <si>
    <t>Duinpark</t>
  </si>
  <si>
    <t>BU05750100</t>
  </si>
  <si>
    <t>Middengebied Zuid</t>
  </si>
  <si>
    <t>BU05750101</t>
  </si>
  <si>
    <t>Middengebied Midden</t>
  </si>
  <si>
    <t>BU05750102</t>
  </si>
  <si>
    <t>Middengebied Noord</t>
  </si>
  <si>
    <t>BU05750103</t>
  </si>
  <si>
    <t>BU05750104</t>
  </si>
  <si>
    <t>Vinkeveld Noord</t>
  </si>
  <si>
    <t>BU05750105</t>
  </si>
  <si>
    <t>Vinkeveld Zuid</t>
  </si>
  <si>
    <t>BU05750106</t>
  </si>
  <si>
    <t>Beeklaankwartier</t>
  </si>
  <si>
    <t>BU05750107</t>
  </si>
  <si>
    <t>Kern Binnen Zuid</t>
  </si>
  <si>
    <t>BU05750108</t>
  </si>
  <si>
    <t>Kern Binnen Noord</t>
  </si>
  <si>
    <t>BU05750109</t>
  </si>
  <si>
    <t>Calorama</t>
  </si>
  <si>
    <t>BU05750110</t>
  </si>
  <si>
    <t>Boerenburg West</t>
  </si>
  <si>
    <t>BU05750111</t>
  </si>
  <si>
    <t>Boerenburg Oost</t>
  </si>
  <si>
    <t>BU05750112</t>
  </si>
  <si>
    <t>Offem</t>
  </si>
  <si>
    <t>BU05750113</t>
  </si>
  <si>
    <t>Boechorst</t>
  </si>
  <si>
    <t>BU05750200</t>
  </si>
  <si>
    <t>Noordwijkerduin</t>
  </si>
  <si>
    <t>BU05750201</t>
  </si>
  <si>
    <t>Space Campus / 's-Gravendijck</t>
  </si>
  <si>
    <t>BU05750202</t>
  </si>
  <si>
    <t>Klei-Oost</t>
  </si>
  <si>
    <t>BU05750203</t>
  </si>
  <si>
    <t>Buitengebied Noordwijk Zuid</t>
  </si>
  <si>
    <t>BU05750204</t>
  </si>
  <si>
    <t>Buitengebied Noordwijk Noord</t>
  </si>
  <si>
    <t>BU05750205</t>
  </si>
  <si>
    <t>Sancta Maria Noordwijk</t>
  </si>
  <si>
    <t>BU05750300</t>
  </si>
  <si>
    <t>Zeeburg</t>
  </si>
  <si>
    <t>BU05750301</t>
  </si>
  <si>
    <t>In den Houte</t>
  </si>
  <si>
    <t>BU05750302</t>
  </si>
  <si>
    <t>Boekhorst</t>
  </si>
  <si>
    <t>BU05750303</t>
  </si>
  <si>
    <t>BU05750304</t>
  </si>
  <si>
    <t>Noordwijkerhout Centrum</t>
  </si>
  <si>
    <t>BU05750305</t>
  </si>
  <si>
    <t>Victor Zuid</t>
  </si>
  <si>
    <t>BU05750306</t>
  </si>
  <si>
    <t>Victor Midden</t>
  </si>
  <si>
    <t>BU05750307</t>
  </si>
  <si>
    <t>Victor Noord</t>
  </si>
  <si>
    <t>BU05750308</t>
  </si>
  <si>
    <t>Mossenest Zuid</t>
  </si>
  <si>
    <t>BU05750309</t>
  </si>
  <si>
    <t>Mossenest Noord</t>
  </si>
  <si>
    <t>BU05750310</t>
  </si>
  <si>
    <t>Gravendam</t>
  </si>
  <si>
    <t>BU05750400</t>
  </si>
  <si>
    <t>Delfweg</t>
  </si>
  <si>
    <t>BU05750401</t>
  </si>
  <si>
    <t>Buitengebied Noordwijkerhout</t>
  </si>
  <si>
    <t>BU05750402</t>
  </si>
  <si>
    <t>Sancta Maria Noordwijkerhout</t>
  </si>
  <si>
    <t>De Zilk</t>
  </si>
  <si>
    <t>BU05750500</t>
  </si>
  <si>
    <t>BU05750501</t>
  </si>
  <si>
    <t>Buitengebied De Zilk</t>
  </si>
  <si>
    <t>BU05790101</t>
  </si>
  <si>
    <t>De Geesten</t>
  </si>
  <si>
    <t>BU05790102</t>
  </si>
  <si>
    <t>BU05790201</t>
  </si>
  <si>
    <t>BU05790202</t>
  </si>
  <si>
    <t>Grunerie</t>
  </si>
  <si>
    <t>BU05790203</t>
  </si>
  <si>
    <t>BU05790204</t>
  </si>
  <si>
    <t>BU05790205</t>
  </si>
  <si>
    <t>BU05790301</t>
  </si>
  <si>
    <t>Abtspoel</t>
  </si>
  <si>
    <t>BU05790302</t>
  </si>
  <si>
    <t>BU05790401</t>
  </si>
  <si>
    <t>BU05790402</t>
  </si>
  <si>
    <t>BU05790403</t>
  </si>
  <si>
    <t>BU05790404</t>
  </si>
  <si>
    <t>BU05790501</t>
  </si>
  <si>
    <t>Nieuw-Rhijngeest</t>
  </si>
  <si>
    <t>BU05790502</t>
  </si>
  <si>
    <t>BU05890101</t>
  </si>
  <si>
    <t>BU05890102</t>
  </si>
  <si>
    <t>BU05890201</t>
  </si>
  <si>
    <t>BU05890202</t>
  </si>
  <si>
    <t>BU05890203</t>
  </si>
  <si>
    <t>BU05890204</t>
  </si>
  <si>
    <t>BU05890205</t>
  </si>
  <si>
    <t>BU05890206</t>
  </si>
  <si>
    <t>BU05890207</t>
  </si>
  <si>
    <t>BU05890208</t>
  </si>
  <si>
    <t>BU05890209</t>
  </si>
  <si>
    <t>BU05890210</t>
  </si>
  <si>
    <t>BU05890211</t>
  </si>
  <si>
    <t>BU05890212</t>
  </si>
  <si>
    <t>BU05890213</t>
  </si>
  <si>
    <t>BU05890301</t>
  </si>
  <si>
    <t>BU05890302</t>
  </si>
  <si>
    <t>BU05890401</t>
  </si>
  <si>
    <t>BU05900101</t>
  </si>
  <si>
    <t>BU05900102</t>
  </si>
  <si>
    <t>BU05900103</t>
  </si>
  <si>
    <t>BU05900104</t>
  </si>
  <si>
    <t>Den Briel</t>
  </si>
  <si>
    <t>BU05900105</t>
  </si>
  <si>
    <t>BU05900106</t>
  </si>
  <si>
    <t>BU05900107</t>
  </si>
  <si>
    <t>BU05900201</t>
  </si>
  <si>
    <t>BU05900202</t>
  </si>
  <si>
    <t>BU05900203</t>
  </si>
  <si>
    <t>Buitengebied Molenvliet</t>
  </si>
  <si>
    <t>BU05900204</t>
  </si>
  <si>
    <t>Noordhoekse Wiel</t>
  </si>
  <si>
    <t>BU05900301</t>
  </si>
  <si>
    <t>Kraaihoek Noord</t>
  </si>
  <si>
    <t>BU05900302</t>
  </si>
  <si>
    <t>Kraaihoek Zuid</t>
  </si>
  <si>
    <t>BU05900303</t>
  </si>
  <si>
    <t>Pontonniersbuurt</t>
  </si>
  <si>
    <t>BU05900304</t>
  </si>
  <si>
    <t>BU05900401</t>
  </si>
  <si>
    <t>BU05900402</t>
  </si>
  <si>
    <t>BU05900501</t>
  </si>
  <si>
    <t>Oostdonk</t>
  </si>
  <si>
    <t>BU05900502</t>
  </si>
  <si>
    <t>Zuiddonk</t>
  </si>
  <si>
    <t>BU05900503</t>
  </si>
  <si>
    <t>Westdonk</t>
  </si>
  <si>
    <t>BU05900504</t>
  </si>
  <si>
    <t>Buitengebied Wilgendonk</t>
  </si>
  <si>
    <t>BU05900601</t>
  </si>
  <si>
    <t>BU05900602</t>
  </si>
  <si>
    <t>Bedrijventerrein Oosteind en Ketel</t>
  </si>
  <si>
    <t>BU05900701</t>
  </si>
  <si>
    <t>Sportpark Oostpolder</t>
  </si>
  <si>
    <t>BU05900702</t>
  </si>
  <si>
    <t>Zuidkil Kwartier</t>
  </si>
  <si>
    <t>BU05900703</t>
  </si>
  <si>
    <t>Noordkil Kwartier</t>
  </si>
  <si>
    <t>BU05900704</t>
  </si>
  <si>
    <t>Land van Matena</t>
  </si>
  <si>
    <t>BU05900705</t>
  </si>
  <si>
    <t>Landschapspark Tiendzone</t>
  </si>
  <si>
    <t>BU05900801</t>
  </si>
  <si>
    <t>Alblasserbos Oost</t>
  </si>
  <si>
    <t>BU05900802</t>
  </si>
  <si>
    <t>Buitengebied Vriesenpolder</t>
  </si>
  <si>
    <t>BU05900901</t>
  </si>
  <si>
    <t>Bedrijventerrein Nieuwland Molenvliet</t>
  </si>
  <si>
    <t>BU05900902</t>
  </si>
  <si>
    <t>Bedrijventerrein Slobbengors De Werven</t>
  </si>
  <si>
    <t>BU05900903</t>
  </si>
  <si>
    <t>Sportpark Slobbengors</t>
  </si>
  <si>
    <t>BU05900904</t>
  </si>
  <si>
    <t>Ecozone Nieuwland</t>
  </si>
  <si>
    <t>BU05970100</t>
  </si>
  <si>
    <t>BU05970200</t>
  </si>
  <si>
    <t>BU05970300</t>
  </si>
  <si>
    <t>BU05970400</t>
  </si>
  <si>
    <t>BU05970500</t>
  </si>
  <si>
    <t>BU05970600</t>
  </si>
  <si>
    <t>BU05970700</t>
  </si>
  <si>
    <t>BU05970800</t>
  </si>
  <si>
    <t>BU05970900</t>
  </si>
  <si>
    <t>BU05971000</t>
  </si>
  <si>
    <t>BU05971100</t>
  </si>
  <si>
    <t>BU05971200</t>
  </si>
  <si>
    <t>BU05990110</t>
  </si>
  <si>
    <t>BU05990111</t>
  </si>
  <si>
    <t>BU05990112</t>
  </si>
  <si>
    <t>BU05990113</t>
  </si>
  <si>
    <t>BU05990118</t>
  </si>
  <si>
    <t>BU05990119</t>
  </si>
  <si>
    <t>BU05990320</t>
  </si>
  <si>
    <t>BU05990321</t>
  </si>
  <si>
    <t>BU05990322</t>
  </si>
  <si>
    <t>BU05990323</t>
  </si>
  <si>
    <t>BU05990324</t>
  </si>
  <si>
    <t>BU05990325</t>
  </si>
  <si>
    <t>BU05990327</t>
  </si>
  <si>
    <t>BU05990328</t>
  </si>
  <si>
    <t>BU05990329</t>
  </si>
  <si>
    <t>BU05990451</t>
  </si>
  <si>
    <t>BU05990452</t>
  </si>
  <si>
    <t>BU05990454</t>
  </si>
  <si>
    <t>BU05990455</t>
  </si>
  <si>
    <t>BU05990456</t>
  </si>
  <si>
    <t>BU05990457</t>
  </si>
  <si>
    <t>BU05990515</t>
  </si>
  <si>
    <t>BU05990516</t>
  </si>
  <si>
    <t>BU05990531</t>
  </si>
  <si>
    <t>BU05990532</t>
  </si>
  <si>
    <t>BU05990534</t>
  </si>
  <si>
    <t>BU05990535</t>
  </si>
  <si>
    <t>BU05990558</t>
  </si>
  <si>
    <t>BU05990660</t>
  </si>
  <si>
    <t>BU05990661</t>
  </si>
  <si>
    <t>BU05990662</t>
  </si>
  <si>
    <t>BU05990664</t>
  </si>
  <si>
    <t>BU05990665</t>
  </si>
  <si>
    <t>BU05990814</t>
  </si>
  <si>
    <t>BU05990836</t>
  </si>
  <si>
    <t>BU05990837</t>
  </si>
  <si>
    <t>BU05990841</t>
  </si>
  <si>
    <t>BU05990842</t>
  </si>
  <si>
    <t>BU05990843</t>
  </si>
  <si>
    <t>BU05990845</t>
  </si>
  <si>
    <t>BU05990847</t>
  </si>
  <si>
    <t>BU05991017</t>
  </si>
  <si>
    <t>BU05991079</t>
  </si>
  <si>
    <t>BU05991080</t>
  </si>
  <si>
    <t>BU05991081</t>
  </si>
  <si>
    <t>BU05991082</t>
  </si>
  <si>
    <t>BU05991085</t>
  </si>
  <si>
    <t>BU05991086</t>
  </si>
  <si>
    <t>BU05991087</t>
  </si>
  <si>
    <t>BU05991088</t>
  </si>
  <si>
    <t>BU05991283</t>
  </si>
  <si>
    <t>BU05991284</t>
  </si>
  <si>
    <t>BU05991289</t>
  </si>
  <si>
    <t>BU05991290</t>
  </si>
  <si>
    <t>BU05991391</t>
  </si>
  <si>
    <t>BU05991444</t>
  </si>
  <si>
    <t>BU05991446</t>
  </si>
  <si>
    <t>BU05991448</t>
  </si>
  <si>
    <t>BU05991449</t>
  </si>
  <si>
    <t>BU05991463</t>
  </si>
  <si>
    <t>BU05991466</t>
  </si>
  <si>
    <t>BU05991467</t>
  </si>
  <si>
    <t>BU05991468</t>
  </si>
  <si>
    <t>BU05991570</t>
  </si>
  <si>
    <t>BU05991571</t>
  </si>
  <si>
    <t>BU05991572</t>
  </si>
  <si>
    <t>BU05991573</t>
  </si>
  <si>
    <t>BU05991574</t>
  </si>
  <si>
    <t>BU05991575</t>
  </si>
  <si>
    <t>BU05991576</t>
  </si>
  <si>
    <t>BU05991577</t>
  </si>
  <si>
    <t>BU05991578</t>
  </si>
  <si>
    <t>BU05991593</t>
  </si>
  <si>
    <t>BU05991692</t>
  </si>
  <si>
    <t>BU05991699</t>
  </si>
  <si>
    <t>BU05991701</t>
  </si>
  <si>
    <t>BU05991702</t>
  </si>
  <si>
    <t>BU05991703</t>
  </si>
  <si>
    <t>BU05991853</t>
  </si>
  <si>
    <t>BU05991926</t>
  </si>
  <si>
    <t>BU05992194</t>
  </si>
  <si>
    <t>BU05992196</t>
  </si>
  <si>
    <t>BU05992198</t>
  </si>
  <si>
    <t>BU05992295</t>
  </si>
  <si>
    <t>BU05992306</t>
  </si>
  <si>
    <t>BU05992307</t>
  </si>
  <si>
    <t>BU05992308</t>
  </si>
  <si>
    <t>BU05992459</t>
  </si>
  <si>
    <t>BU05992540</t>
  </si>
  <si>
    <t>BU05992704</t>
  </si>
  <si>
    <t>BU05992705</t>
  </si>
  <si>
    <t>BU06030111</t>
  </si>
  <si>
    <t>BU06030112</t>
  </si>
  <si>
    <t>BU06030221</t>
  </si>
  <si>
    <t>BU06030222</t>
  </si>
  <si>
    <t>BU06030223</t>
  </si>
  <si>
    <t>BU06030224</t>
  </si>
  <si>
    <t>BU06030225</t>
  </si>
  <si>
    <t>BU06030391</t>
  </si>
  <si>
    <t>BU06030392</t>
  </si>
  <si>
    <t>BU06030431</t>
  </si>
  <si>
    <t>BU06030432</t>
  </si>
  <si>
    <t>BU06030434</t>
  </si>
  <si>
    <t>BU06030581</t>
  </si>
  <si>
    <t>BU06030633</t>
  </si>
  <si>
    <t>BU06030641</t>
  </si>
  <si>
    <t>BU06030642</t>
  </si>
  <si>
    <t>BU06030643</t>
  </si>
  <si>
    <t>BU06030771</t>
  </si>
  <si>
    <t>BU06030772</t>
  </si>
  <si>
    <t>BU06030851</t>
  </si>
  <si>
    <t>BU06030852</t>
  </si>
  <si>
    <t>BU06030853</t>
  </si>
  <si>
    <t>BU06030854</t>
  </si>
  <si>
    <t>BU06030961</t>
  </si>
  <si>
    <t>BU06030962</t>
  </si>
  <si>
    <t>BU06030963</t>
  </si>
  <si>
    <t>BU06031064</t>
  </si>
  <si>
    <t>BU06031082</t>
  </si>
  <si>
    <t>BU06031083</t>
  </si>
  <si>
    <t>BU06031084</t>
  </si>
  <si>
    <t>BU06031193</t>
  </si>
  <si>
    <t>BU06031194</t>
  </si>
  <si>
    <t>BU06060001</t>
  </si>
  <si>
    <t>BU06060002</t>
  </si>
  <si>
    <t>BU06060003</t>
  </si>
  <si>
    <t>BU06060004</t>
  </si>
  <si>
    <t>BU06060101</t>
  </si>
  <si>
    <t>BU06060102</t>
  </si>
  <si>
    <t>BU06060103</t>
  </si>
  <si>
    <t>BU06060104</t>
  </si>
  <si>
    <t>BU06060105</t>
  </si>
  <si>
    <t>BU06060106</t>
  </si>
  <si>
    <t>BU06060107</t>
  </si>
  <si>
    <t>Boylebuurt</t>
  </si>
  <si>
    <t>BU06060108</t>
  </si>
  <si>
    <t>Glasbuurt</t>
  </si>
  <si>
    <t>BU06060109</t>
  </si>
  <si>
    <t>Marconibuurt</t>
  </si>
  <si>
    <t>BU06060110</t>
  </si>
  <si>
    <t>Parallelbuurt</t>
  </si>
  <si>
    <t>BU06060111</t>
  </si>
  <si>
    <t>Schieveste</t>
  </si>
  <si>
    <t>BU06060201</t>
  </si>
  <si>
    <t>BU06060202</t>
  </si>
  <si>
    <t>BU06060203</t>
  </si>
  <si>
    <t>BU06060301</t>
  </si>
  <si>
    <t>BU06060302</t>
  </si>
  <si>
    <t>BU06060303</t>
  </si>
  <si>
    <t>BU06060304</t>
  </si>
  <si>
    <t>BU06060305</t>
  </si>
  <si>
    <t>BU06060306</t>
  </si>
  <si>
    <t>Nassaukwartier</t>
  </si>
  <si>
    <t>BU06060307</t>
  </si>
  <si>
    <t>BU06060308</t>
  </si>
  <si>
    <t>BU06060309</t>
  </si>
  <si>
    <t>BU06060310</t>
  </si>
  <si>
    <t>Park Vijfsluizen</t>
  </si>
  <si>
    <t>BU06060401</t>
  </si>
  <si>
    <t>BU06060402</t>
  </si>
  <si>
    <t>BU06060403</t>
  </si>
  <si>
    <t>Sandersbuurt</t>
  </si>
  <si>
    <t>BU06060404</t>
  </si>
  <si>
    <t>BU06060501</t>
  </si>
  <si>
    <t>BU06060502</t>
  </si>
  <si>
    <t>Zwaluwbuurt</t>
  </si>
  <si>
    <t>BU06060503</t>
  </si>
  <si>
    <t>BU06060504</t>
  </si>
  <si>
    <t>BU06060505</t>
  </si>
  <si>
    <t>Harga</t>
  </si>
  <si>
    <t>BU06060506</t>
  </si>
  <si>
    <t>BU06060507</t>
  </si>
  <si>
    <t>Sportpark Harga</t>
  </si>
  <si>
    <t>BU06060601</t>
  </si>
  <si>
    <t>Troelstrabuurt</t>
  </si>
  <si>
    <t>BU06060602</t>
  </si>
  <si>
    <t>BU06060603</t>
  </si>
  <si>
    <t>BU06060604</t>
  </si>
  <si>
    <t>BU06060605</t>
  </si>
  <si>
    <t>BU06060606</t>
  </si>
  <si>
    <t>BU06060607</t>
  </si>
  <si>
    <t>BU06060608</t>
  </si>
  <si>
    <t>De Meesterbuurt</t>
  </si>
  <si>
    <t>BU06060609</t>
  </si>
  <si>
    <t>Cartonnagebuurt</t>
  </si>
  <si>
    <t>BU06060610</t>
  </si>
  <si>
    <t>BU06060701</t>
  </si>
  <si>
    <t>Van Beethovenbuurt</t>
  </si>
  <si>
    <t>BU06060702</t>
  </si>
  <si>
    <t>BU06060703</t>
  </si>
  <si>
    <t>Van Zantenbuurt</t>
  </si>
  <si>
    <t>BU06060704</t>
  </si>
  <si>
    <t>Mozartbuurt</t>
  </si>
  <si>
    <t>BU06060705</t>
  </si>
  <si>
    <t>BU06060706</t>
  </si>
  <si>
    <t>Bachplein</t>
  </si>
  <si>
    <t>BU06060801</t>
  </si>
  <si>
    <t>BU06060802</t>
  </si>
  <si>
    <t>s-Graveland</t>
  </si>
  <si>
    <t>BU06060901</t>
  </si>
  <si>
    <t>BU06060902</t>
  </si>
  <si>
    <t>BU06060903</t>
  </si>
  <si>
    <t>BU06060904</t>
  </si>
  <si>
    <t>BU06061001</t>
  </si>
  <si>
    <t>De Gaarden en Windas</t>
  </si>
  <si>
    <t>BU06061002</t>
  </si>
  <si>
    <t>De Vlinderhoven</t>
  </si>
  <si>
    <t>BU06061003</t>
  </si>
  <si>
    <t>BU06061004</t>
  </si>
  <si>
    <t>BU06061005</t>
  </si>
  <si>
    <t>Sveaborg en Sveadal</t>
  </si>
  <si>
    <t>BU06061006</t>
  </si>
  <si>
    <t>Sveaholm</t>
  </si>
  <si>
    <t>BU06061007</t>
  </si>
  <si>
    <t>Sveafors</t>
  </si>
  <si>
    <t>BU06061101</t>
  </si>
  <si>
    <t>BU06061102</t>
  </si>
  <si>
    <t>BU06100101</t>
  </si>
  <si>
    <t>BU06100102</t>
  </si>
  <si>
    <t>BU06100103</t>
  </si>
  <si>
    <t>BU06100104</t>
  </si>
  <si>
    <t>BU06100105</t>
  </si>
  <si>
    <t>BU06100106</t>
  </si>
  <si>
    <t>BU06100107</t>
  </si>
  <si>
    <t>BU06100108</t>
  </si>
  <si>
    <t>BU06100109</t>
  </si>
  <si>
    <t>BU06100201</t>
  </si>
  <si>
    <t>BU06100202</t>
  </si>
  <si>
    <t>BU06100203</t>
  </si>
  <si>
    <t>BU06100204</t>
  </si>
  <si>
    <t>BU06100205</t>
  </si>
  <si>
    <t>BU06100206</t>
  </si>
  <si>
    <t>BU06100207</t>
  </si>
  <si>
    <t>BU06100208</t>
  </si>
  <si>
    <t>BU06100209</t>
  </si>
  <si>
    <t>BU06100210</t>
  </si>
  <si>
    <t>BU06100211</t>
  </si>
  <si>
    <t>BU06100301</t>
  </si>
  <si>
    <t>BU06100302</t>
  </si>
  <si>
    <t>BU06100303</t>
  </si>
  <si>
    <t>BU06100304</t>
  </si>
  <si>
    <t>BU06100305</t>
  </si>
  <si>
    <t>BU06100306</t>
  </si>
  <si>
    <t>BU06100307</t>
  </si>
  <si>
    <t>BU06100401</t>
  </si>
  <si>
    <t>BU06100402</t>
  </si>
  <si>
    <t>BU06100403</t>
  </si>
  <si>
    <t>BU06100404</t>
  </si>
  <si>
    <t>BU06100405</t>
  </si>
  <si>
    <t>BU06100406</t>
  </si>
  <si>
    <t>BU06130101</t>
  </si>
  <si>
    <t>BU06130102</t>
  </si>
  <si>
    <t>BU06130103</t>
  </si>
  <si>
    <t>BU06130104</t>
  </si>
  <si>
    <t>BU06130205</t>
  </si>
  <si>
    <t>BU06130207</t>
  </si>
  <si>
    <t>BU06130308</t>
  </si>
  <si>
    <t>BU06130309</t>
  </si>
  <si>
    <t>BU06130310</t>
  </si>
  <si>
    <t>BU06130311</t>
  </si>
  <si>
    <t>BU06130312</t>
  </si>
  <si>
    <t>BU06130313</t>
  </si>
  <si>
    <t>BU06130414</t>
  </si>
  <si>
    <t>BU06130415</t>
  </si>
  <si>
    <t>BU06130416</t>
  </si>
  <si>
    <t>BU06130417</t>
  </si>
  <si>
    <t>BU06130418</t>
  </si>
  <si>
    <t>BU06130419</t>
  </si>
  <si>
    <t>BU06130420</t>
  </si>
  <si>
    <t>BU06130521</t>
  </si>
  <si>
    <t>BU06130522</t>
  </si>
  <si>
    <t>BU06130623</t>
  </si>
  <si>
    <t>BU06130624</t>
  </si>
  <si>
    <t>BU06130625</t>
  </si>
  <si>
    <t>BU06130626</t>
  </si>
  <si>
    <t>BU06130706</t>
  </si>
  <si>
    <t>BU06220101</t>
  </si>
  <si>
    <t>BU06220102</t>
  </si>
  <si>
    <t>BU06220103</t>
  </si>
  <si>
    <t>BU06220104</t>
  </si>
  <si>
    <t>BU06220201</t>
  </si>
  <si>
    <t>BU06220202</t>
  </si>
  <si>
    <t>BU06220203</t>
  </si>
  <si>
    <t>BU06220204</t>
  </si>
  <si>
    <t>BU06220205</t>
  </si>
  <si>
    <t>BU06220301</t>
  </si>
  <si>
    <t>BU06220302</t>
  </si>
  <si>
    <t>BU06220303</t>
  </si>
  <si>
    <t>BU06220304</t>
  </si>
  <si>
    <t>BU06220305</t>
  </si>
  <si>
    <t>BU06220306</t>
  </si>
  <si>
    <t>BU06220307</t>
  </si>
  <si>
    <t>BU06220401</t>
  </si>
  <si>
    <t>BU06220402</t>
  </si>
  <si>
    <t>BU06220403</t>
  </si>
  <si>
    <t>BU06220404</t>
  </si>
  <si>
    <t>BU06220501</t>
  </si>
  <si>
    <t>BU06220502</t>
  </si>
  <si>
    <t>BU06220503</t>
  </si>
  <si>
    <t>BU06220504</t>
  </si>
  <si>
    <t>BU06220505</t>
  </si>
  <si>
    <t>BU06220601</t>
  </si>
  <si>
    <t>BU06220602</t>
  </si>
  <si>
    <t>BU06220603</t>
  </si>
  <si>
    <t>BU06220604</t>
  </si>
  <si>
    <t>BU06220605</t>
  </si>
  <si>
    <t>BU06220606</t>
  </si>
  <si>
    <t>BU06220701</t>
  </si>
  <si>
    <t>BU06220702</t>
  </si>
  <si>
    <t>BU06220703</t>
  </si>
  <si>
    <t>BU06220704</t>
  </si>
  <si>
    <t>BU06220705</t>
  </si>
  <si>
    <t>BU06220706</t>
  </si>
  <si>
    <t>BU06220707</t>
  </si>
  <si>
    <t>BU06220708</t>
  </si>
  <si>
    <t>BU06220801</t>
  </si>
  <si>
    <t>BU06260001</t>
  </si>
  <si>
    <t>BU06260002</t>
  </si>
  <si>
    <t>BU06260004</t>
  </si>
  <si>
    <t>BU06260006</t>
  </si>
  <si>
    <t>BU06260007</t>
  </si>
  <si>
    <t>BU06260008</t>
  </si>
  <si>
    <t>BU06260009</t>
  </si>
  <si>
    <t>BU06260010</t>
  </si>
  <si>
    <t>BU06260011</t>
  </si>
  <si>
    <t>BU06260012</t>
  </si>
  <si>
    <t>BU06260013</t>
  </si>
  <si>
    <t>BU06260014</t>
  </si>
  <si>
    <t>BU06270101</t>
  </si>
  <si>
    <t>BU06270102</t>
  </si>
  <si>
    <t>BU06270103</t>
  </si>
  <si>
    <t>BU06270104</t>
  </si>
  <si>
    <t>BU06270105</t>
  </si>
  <si>
    <t>BU06270106</t>
  </si>
  <si>
    <t>BU06270202</t>
  </si>
  <si>
    <t>BU06270203</t>
  </si>
  <si>
    <t>BU06270204</t>
  </si>
  <si>
    <t>BU06270205</t>
  </si>
  <si>
    <t>BU06270301</t>
  </si>
  <si>
    <t>BU06270302</t>
  </si>
  <si>
    <t>BU06270303</t>
  </si>
  <si>
    <t>BU06270304</t>
  </si>
  <si>
    <t>BU06270401</t>
  </si>
  <si>
    <t>BU06270402</t>
  </si>
  <si>
    <t>BU06270403</t>
  </si>
  <si>
    <t>BU06270404</t>
  </si>
  <si>
    <t>BU06270405</t>
  </si>
  <si>
    <t>BU06270406</t>
  </si>
  <si>
    <t>BU06270407</t>
  </si>
  <si>
    <t>BU06270408</t>
  </si>
  <si>
    <t>BU06290000</t>
  </si>
  <si>
    <t>BU06290001</t>
  </si>
  <si>
    <t>BU06290002</t>
  </si>
  <si>
    <t>BU06290003</t>
  </si>
  <si>
    <t>BU06290004</t>
  </si>
  <si>
    <t>BU06290005</t>
  </si>
  <si>
    <t>BU06290006</t>
  </si>
  <si>
    <t>BU06290007</t>
  </si>
  <si>
    <t>BU06290008</t>
  </si>
  <si>
    <t>BU06290009</t>
  </si>
  <si>
    <t>BU06290100</t>
  </si>
  <si>
    <t>BU06290101</t>
  </si>
  <si>
    <t>BU06290102</t>
  </si>
  <si>
    <t>BU06290103</t>
  </si>
  <si>
    <t>BU06290104</t>
  </si>
  <si>
    <t>BU06290105</t>
  </si>
  <si>
    <t>BU06290106</t>
  </si>
  <si>
    <t>BU06290107</t>
  </si>
  <si>
    <t>BU06290108</t>
  </si>
  <si>
    <t>BU06290109</t>
  </si>
  <si>
    <t>BU06290110</t>
  </si>
  <si>
    <t>BU06320101</t>
  </si>
  <si>
    <t>BU06320102</t>
  </si>
  <si>
    <t>BU06320103</t>
  </si>
  <si>
    <t>BU06320104</t>
  </si>
  <si>
    <t>BU06320105</t>
  </si>
  <si>
    <t>BU06320106</t>
  </si>
  <si>
    <t>BU06320201</t>
  </si>
  <si>
    <t>BU06320202</t>
  </si>
  <si>
    <t>BU06320203</t>
  </si>
  <si>
    <t>BU06320204</t>
  </si>
  <si>
    <t>BU06320301</t>
  </si>
  <si>
    <t>BU06320302</t>
  </si>
  <si>
    <t>BU06320303</t>
  </si>
  <si>
    <t>BU06320304</t>
  </si>
  <si>
    <t>BU06320305</t>
  </si>
  <si>
    <t>BU06320401</t>
  </si>
  <si>
    <t>BU06320402</t>
  </si>
  <si>
    <t>BU06320501</t>
  </si>
  <si>
    <t>BU06320502</t>
  </si>
  <si>
    <t>BU06320503</t>
  </si>
  <si>
    <t>BU06320601</t>
  </si>
  <si>
    <t>BU06320602</t>
  </si>
  <si>
    <t>BU06320603</t>
  </si>
  <si>
    <t>BU06320604</t>
  </si>
  <si>
    <t>BU06320605</t>
  </si>
  <si>
    <t>BU06320606</t>
  </si>
  <si>
    <t>BU06320701</t>
  </si>
  <si>
    <t>BU06320702</t>
  </si>
  <si>
    <t>BU06320703</t>
  </si>
  <si>
    <t>BU06320801</t>
  </si>
  <si>
    <t>BU06320802</t>
  </si>
  <si>
    <t>BU06370001</t>
  </si>
  <si>
    <t>BU06370002</t>
  </si>
  <si>
    <t>BU06370003</t>
  </si>
  <si>
    <t>BU06370004</t>
  </si>
  <si>
    <t>BU06370100</t>
  </si>
  <si>
    <t>BU06370101</t>
  </si>
  <si>
    <t>BU06370200</t>
  </si>
  <si>
    <t>BU06370201</t>
  </si>
  <si>
    <t>BU06370300</t>
  </si>
  <si>
    <t>BU06370301</t>
  </si>
  <si>
    <t>BU06370400</t>
  </si>
  <si>
    <t>BU06370401</t>
  </si>
  <si>
    <t>BU06370500</t>
  </si>
  <si>
    <t>BU06370501</t>
  </si>
  <si>
    <t>BU06370600</t>
  </si>
  <si>
    <t>BU06370601</t>
  </si>
  <si>
    <t>BU06370800</t>
  </si>
  <si>
    <t>BU06370801</t>
  </si>
  <si>
    <t>BU06370802</t>
  </si>
  <si>
    <t>BU06370803</t>
  </si>
  <si>
    <t>BU06370902</t>
  </si>
  <si>
    <t>BU06370903</t>
  </si>
  <si>
    <t>BU06370904</t>
  </si>
  <si>
    <t>BU06370905</t>
  </si>
  <si>
    <t>BU06370906</t>
  </si>
  <si>
    <t>BU06370907</t>
  </si>
  <si>
    <t>BU06380001</t>
  </si>
  <si>
    <t>BU06380002</t>
  </si>
  <si>
    <t>BU06380003</t>
  </si>
  <si>
    <t>BU06380004</t>
  </si>
  <si>
    <t>BU06380005</t>
  </si>
  <si>
    <t>BU06380006</t>
  </si>
  <si>
    <t>BU06380007</t>
  </si>
  <si>
    <t>BU06380101</t>
  </si>
  <si>
    <t>BU06380202</t>
  </si>
  <si>
    <t>BU06380303</t>
  </si>
  <si>
    <t>BU06380404</t>
  </si>
  <si>
    <t>BU06380909</t>
  </si>
  <si>
    <t>BU06381004</t>
  </si>
  <si>
    <t>BU06381005</t>
  </si>
  <si>
    <t>BU06381006</t>
  </si>
  <si>
    <t>BU06381007</t>
  </si>
  <si>
    <t>BU06381010</t>
  </si>
  <si>
    <t>BU06381011</t>
  </si>
  <si>
    <t>BU06381012</t>
  </si>
  <si>
    <t>BU06381013</t>
  </si>
  <si>
    <t>BU06420101</t>
  </si>
  <si>
    <t>BU06420102</t>
  </si>
  <si>
    <t>BU06420103</t>
  </si>
  <si>
    <t>BU06420104</t>
  </si>
  <si>
    <t>BU06420105</t>
  </si>
  <si>
    <t>BU06420106</t>
  </si>
  <si>
    <t>BU06420107</t>
  </si>
  <si>
    <t>BU06420108</t>
  </si>
  <si>
    <t>BU06420109</t>
  </si>
  <si>
    <t>BU06420110</t>
  </si>
  <si>
    <t>BU06420111</t>
  </si>
  <si>
    <t>BU06420112</t>
  </si>
  <si>
    <t>BU06420113</t>
  </si>
  <si>
    <t>BU06420114</t>
  </si>
  <si>
    <t>BU06420115</t>
  </si>
  <si>
    <t>BU06420201</t>
  </si>
  <si>
    <t>BU06420202</t>
  </si>
  <si>
    <t>BU06420203</t>
  </si>
  <si>
    <t>BU06420204</t>
  </si>
  <si>
    <t>BU06420205</t>
  </si>
  <si>
    <t>BU06420206</t>
  </si>
  <si>
    <t>BU06420207</t>
  </si>
  <si>
    <t>BU06420208</t>
  </si>
  <si>
    <t>BU06420209</t>
  </si>
  <si>
    <t>BU06420301</t>
  </si>
  <si>
    <t>BU06420302</t>
  </si>
  <si>
    <t>BU06420303</t>
  </si>
  <si>
    <t>BU06420304</t>
  </si>
  <si>
    <t>BU06420305</t>
  </si>
  <si>
    <t>BU06420306</t>
  </si>
  <si>
    <t>BU06420307</t>
  </si>
  <si>
    <t>BU06420308</t>
  </si>
  <si>
    <t>BU06420309</t>
  </si>
  <si>
    <t>BU06420310</t>
  </si>
  <si>
    <t>BU06420311</t>
  </si>
  <si>
    <t>BU06420312</t>
  </si>
  <si>
    <t>BU06420313</t>
  </si>
  <si>
    <t>BU06420401</t>
  </si>
  <si>
    <t>BU06420402</t>
  </si>
  <si>
    <t>BU06420403</t>
  </si>
  <si>
    <t>BU06420404</t>
  </si>
  <si>
    <t>BU06420405</t>
  </si>
  <si>
    <t>BU06420406</t>
  </si>
  <si>
    <t>BU06420407</t>
  </si>
  <si>
    <t>BU06420408</t>
  </si>
  <si>
    <t>BU06420409</t>
  </si>
  <si>
    <t>BU06420410</t>
  </si>
  <si>
    <t>BU06420501</t>
  </si>
  <si>
    <t>BU06420502</t>
  </si>
  <si>
    <t>BU06420503</t>
  </si>
  <si>
    <t>BU06420504</t>
  </si>
  <si>
    <t>BU06420505</t>
  </si>
  <si>
    <t>BU06420506</t>
  </si>
  <si>
    <t>BU06420507</t>
  </si>
  <si>
    <t>BU06420508</t>
  </si>
  <si>
    <t>BU06420509</t>
  </si>
  <si>
    <t>BU06420510</t>
  </si>
  <si>
    <t>BU06420511</t>
  </si>
  <si>
    <t>BU06420512</t>
  </si>
  <si>
    <t>BU06420513</t>
  </si>
  <si>
    <t>BU06420514</t>
  </si>
  <si>
    <t>BU06420515</t>
  </si>
  <si>
    <t>BU06420601</t>
  </si>
  <si>
    <t>BU06420602</t>
  </si>
  <si>
    <t>BU06420603</t>
  </si>
  <si>
    <t>BU06420604</t>
  </si>
  <si>
    <t>BU06420605</t>
  </si>
  <si>
    <t>BU06420606</t>
  </si>
  <si>
    <t>BU06420607</t>
  </si>
  <si>
    <t>BU06420608</t>
  </si>
  <si>
    <t>BU06420609</t>
  </si>
  <si>
    <t>BU06420610</t>
  </si>
  <si>
    <t>BU06420701</t>
  </si>
  <si>
    <t>BU06420702</t>
  </si>
  <si>
    <t>BU06420703</t>
  </si>
  <si>
    <t>BU06420704</t>
  </si>
  <si>
    <t>BU06420705</t>
  </si>
  <si>
    <t>BU06420706</t>
  </si>
  <si>
    <t>Emplacement "Kijfhoek"</t>
  </si>
  <si>
    <t>BU06420707</t>
  </si>
  <si>
    <t>BU06420708</t>
  </si>
  <si>
    <t>BU06420801</t>
  </si>
  <si>
    <t>BU06420802</t>
  </si>
  <si>
    <t>BU06420803</t>
  </si>
  <si>
    <t>BU06420804</t>
  </si>
  <si>
    <t>BU06420805</t>
  </si>
  <si>
    <t>BU06420901</t>
  </si>
  <si>
    <t>BU06420902</t>
  </si>
  <si>
    <t>Sportcomplex "De Molenwei"</t>
  </si>
  <si>
    <t>BU06420903</t>
  </si>
  <si>
    <t>BU06420904</t>
  </si>
  <si>
    <t>BU06420905</t>
  </si>
  <si>
    <t>BU06420906</t>
  </si>
  <si>
    <t>BU06420907</t>
  </si>
  <si>
    <t>BU06540101</t>
  </si>
  <si>
    <t>Kern Baarland</t>
  </si>
  <si>
    <t>BU06540102</t>
  </si>
  <si>
    <t>Buitengebied Baarland</t>
  </si>
  <si>
    <t>BU06540201</t>
  </si>
  <si>
    <t>Kern Borssele</t>
  </si>
  <si>
    <t>BU06540202</t>
  </si>
  <si>
    <t>Buitengebied Borssele</t>
  </si>
  <si>
    <t>BU06540203</t>
  </si>
  <si>
    <t>Havengebied Sloe Borssele</t>
  </si>
  <si>
    <t>BU06540301</t>
  </si>
  <si>
    <t>Kern Driewegen</t>
  </si>
  <si>
    <t>BU06540302</t>
  </si>
  <si>
    <t>Buitengebied Driewegen</t>
  </si>
  <si>
    <t>BU06540401</t>
  </si>
  <si>
    <t>Kern Ellewoutsdijk</t>
  </si>
  <si>
    <t>BU06540402</t>
  </si>
  <si>
    <t>Buitengebied Ellewoutsdijk</t>
  </si>
  <si>
    <t>BU06540501</t>
  </si>
  <si>
    <t>Kern Heinkenszand</t>
  </si>
  <si>
    <t>BU06540502</t>
  </si>
  <si>
    <t>Buitengebied Heinkenszand</t>
  </si>
  <si>
    <t>BU06540601</t>
  </si>
  <si>
    <t>Kern Hoedekenskerke</t>
  </si>
  <si>
    <t>BU06540602</t>
  </si>
  <si>
    <t>Buitengebied Hoedekenskerke</t>
  </si>
  <si>
    <t>BU06540701</t>
  </si>
  <si>
    <t>Kern Kwadendamme</t>
  </si>
  <si>
    <t>BU06540702</t>
  </si>
  <si>
    <t>Buitengebied Kwadendamme</t>
  </si>
  <si>
    <t>BU06540801</t>
  </si>
  <si>
    <t>Kern Lewedorp</t>
  </si>
  <si>
    <t>BU06540802</t>
  </si>
  <si>
    <t>Buitengebied Lewedorp</t>
  </si>
  <si>
    <t>BU06540901</t>
  </si>
  <si>
    <t>Kern Nieuwdorp</t>
  </si>
  <si>
    <t>BU06540902</t>
  </si>
  <si>
    <t>Buitengebied Nieuwdorp</t>
  </si>
  <si>
    <t>BU06540903</t>
  </si>
  <si>
    <t>Havengebied Sloe Nieuwdorp</t>
  </si>
  <si>
    <t>BU06541001</t>
  </si>
  <si>
    <t>Kern Nisse</t>
  </si>
  <si>
    <t>BU06541002</t>
  </si>
  <si>
    <t>Buitengebied Nisse</t>
  </si>
  <si>
    <t>BU06541101</t>
  </si>
  <si>
    <t>Kern Oudelande</t>
  </si>
  <si>
    <t>BU06541102</t>
  </si>
  <si>
    <t>Buitengebied Oudelande</t>
  </si>
  <si>
    <t>BU06541201</t>
  </si>
  <si>
    <t>Kern Ovezande</t>
  </si>
  <si>
    <t>BU06541202</t>
  </si>
  <si>
    <t>Buitengebied Ovezande</t>
  </si>
  <si>
    <t>BU06541301</t>
  </si>
  <si>
    <t>Kern 's-Gravenpolder</t>
  </si>
  <si>
    <t>BU06541302</t>
  </si>
  <si>
    <t>Buitengebied 's-Gravenpolder</t>
  </si>
  <si>
    <t>BU06541401</t>
  </si>
  <si>
    <t>Kern 's-Heer Abtskerke</t>
  </si>
  <si>
    <t>BU06541402</t>
  </si>
  <si>
    <t>Buitengebied 's-Heer Abtskerke</t>
  </si>
  <si>
    <t>BU06541501</t>
  </si>
  <si>
    <t>Kern 's-Heerenhoek</t>
  </si>
  <si>
    <t>BU06541502</t>
  </si>
  <si>
    <t>Buitengebied 's-Heerenhoek</t>
  </si>
  <si>
    <t>BU06640101</t>
  </si>
  <si>
    <t>BU06640102</t>
  </si>
  <si>
    <t>BU06640103</t>
  </si>
  <si>
    <t>BU06640104</t>
  </si>
  <si>
    <t>BU06640105</t>
  </si>
  <si>
    <t>BU06640106</t>
  </si>
  <si>
    <t>BU06640107</t>
  </si>
  <si>
    <t>BU06640108</t>
  </si>
  <si>
    <t>BU06640109</t>
  </si>
  <si>
    <t>BU06640110</t>
  </si>
  <si>
    <t>BU06640111</t>
  </si>
  <si>
    <t>BU06640220</t>
  </si>
  <si>
    <t>BU06640229</t>
  </si>
  <si>
    <t>BU06640330</t>
  </si>
  <si>
    <t>BU06640331</t>
  </si>
  <si>
    <t>BU06640338</t>
  </si>
  <si>
    <t>BU06640339</t>
  </si>
  <si>
    <t>BU06640440</t>
  </si>
  <si>
    <t>BU06640449</t>
  </si>
  <si>
    <t>BU06640550</t>
  </si>
  <si>
    <t>BU06640551</t>
  </si>
  <si>
    <t>BU06640559</t>
  </si>
  <si>
    <t>BU06640660</t>
  </si>
  <si>
    <t>BU06640770</t>
  </si>
  <si>
    <t>BU06640778</t>
  </si>
  <si>
    <t>BU06640779</t>
  </si>
  <si>
    <t>BU06640880</t>
  </si>
  <si>
    <t>BU06640889</t>
  </si>
  <si>
    <t>BU06640990</t>
  </si>
  <si>
    <t>BU06680100</t>
  </si>
  <si>
    <t>BU06680101</t>
  </si>
  <si>
    <t>BU06680200</t>
  </si>
  <si>
    <t>BU06680201</t>
  </si>
  <si>
    <t>BU06680300</t>
  </si>
  <si>
    <t>BU06680301</t>
  </si>
  <si>
    <t>BU06680400</t>
  </si>
  <si>
    <t>BU06680401</t>
  </si>
  <si>
    <t>BU06680500</t>
  </si>
  <si>
    <t>BU06680501</t>
  </si>
  <si>
    <t>BU06680600</t>
  </si>
  <si>
    <t>BU06680601</t>
  </si>
  <si>
    <t>BU06680700</t>
  </si>
  <si>
    <t>BU06680701</t>
  </si>
  <si>
    <t>BU06680800</t>
  </si>
  <si>
    <t>BU06680801</t>
  </si>
  <si>
    <t>BU06770101</t>
  </si>
  <si>
    <t>BU06770102</t>
  </si>
  <si>
    <t>BU06770103</t>
  </si>
  <si>
    <t>BU06770104</t>
  </si>
  <si>
    <t>BU06770105</t>
  </si>
  <si>
    <t>BU06770106</t>
  </si>
  <si>
    <t>BU06770107</t>
  </si>
  <si>
    <t>BU06770108</t>
  </si>
  <si>
    <t>BU06770109</t>
  </si>
  <si>
    <t>BU06770110</t>
  </si>
  <si>
    <t>BU06770111</t>
  </si>
  <si>
    <t>BU06770201</t>
  </si>
  <si>
    <t>BU06770202</t>
  </si>
  <si>
    <t>BU06770203</t>
  </si>
  <si>
    <t>BU06770204</t>
  </si>
  <si>
    <t>BU06770301</t>
  </si>
  <si>
    <t>BU06770302</t>
  </si>
  <si>
    <t>BU06770303</t>
  </si>
  <si>
    <t>BU06770401</t>
  </si>
  <si>
    <t>BU06770402</t>
  </si>
  <si>
    <t>BU06770403</t>
  </si>
  <si>
    <t>BU06770501</t>
  </si>
  <si>
    <t>BU06770502</t>
  </si>
  <si>
    <t>BU06770601</t>
  </si>
  <si>
    <t>BU06770602</t>
  </si>
  <si>
    <t>BU06770701</t>
  </si>
  <si>
    <t>BU06770702</t>
  </si>
  <si>
    <t>BU06770801</t>
  </si>
  <si>
    <t>BU06770802</t>
  </si>
  <si>
    <t>BU06770803</t>
  </si>
  <si>
    <t>BU06770804</t>
  </si>
  <si>
    <t>BU06770805</t>
  </si>
  <si>
    <t>BU06770901</t>
  </si>
  <si>
    <t>BU06770902</t>
  </si>
  <si>
    <t>BU06771001</t>
  </si>
  <si>
    <t>BU06771002</t>
  </si>
  <si>
    <t>BU06771101</t>
  </si>
  <si>
    <t>BU06771102</t>
  </si>
  <si>
    <t>BU06771103</t>
  </si>
  <si>
    <t>BU06771201</t>
  </si>
  <si>
    <t>BU06771202</t>
  </si>
  <si>
    <t>BU06771301</t>
  </si>
  <si>
    <t>BU06771302</t>
  </si>
  <si>
    <t>BU06771401</t>
  </si>
  <si>
    <t>BU06771402</t>
  </si>
  <si>
    <t>BU06771501</t>
  </si>
  <si>
    <t>BU06771502</t>
  </si>
  <si>
    <t>BU06771503</t>
  </si>
  <si>
    <t>BU06780000</t>
  </si>
  <si>
    <t>BU06780009</t>
  </si>
  <si>
    <t>BU06780100</t>
  </si>
  <si>
    <t>BU06780109</t>
  </si>
  <si>
    <t>BU06780200</t>
  </si>
  <si>
    <t>BU06780209</t>
  </si>
  <si>
    <t>BU06870003</t>
  </si>
  <si>
    <t>BU06870004</t>
  </si>
  <si>
    <t>BU06870005</t>
  </si>
  <si>
    <t>BU06870006</t>
  </si>
  <si>
    <t>BU06870007</t>
  </si>
  <si>
    <t>BU06871008</t>
  </si>
  <si>
    <t>BU06871009</t>
  </si>
  <si>
    <t>BU06871010</t>
  </si>
  <si>
    <t>BU06871102</t>
  </si>
  <si>
    <t>BU06871111</t>
  </si>
  <si>
    <t>BU06871112</t>
  </si>
  <si>
    <t>BU06871213</t>
  </si>
  <si>
    <t>BU06871301</t>
  </si>
  <si>
    <t>BU06871314</t>
  </si>
  <si>
    <t>BU06871415</t>
  </si>
  <si>
    <t>BU06871416</t>
  </si>
  <si>
    <t>BU06871417</t>
  </si>
  <si>
    <t>BU06871518</t>
  </si>
  <si>
    <t>BU06871619</t>
  </si>
  <si>
    <t>BU06871620</t>
  </si>
  <si>
    <t>BU06871721</t>
  </si>
  <si>
    <t>BU06871768</t>
  </si>
  <si>
    <t>BU06871781</t>
  </si>
  <si>
    <t>BU06871822</t>
  </si>
  <si>
    <t>BU06871823</t>
  </si>
  <si>
    <t>BU06871824</t>
  </si>
  <si>
    <t>BU06871925</t>
  </si>
  <si>
    <t>BU06871926</t>
  </si>
  <si>
    <t>BU06872027</t>
  </si>
  <si>
    <t>BU06872028</t>
  </si>
  <si>
    <t>BU06872031</t>
  </si>
  <si>
    <t>BU06872032</t>
  </si>
  <si>
    <t>BU06872084</t>
  </si>
  <si>
    <t>BU06872933</t>
  </si>
  <si>
    <t>BU06872934</t>
  </si>
  <si>
    <t>BU06872935</t>
  </si>
  <si>
    <t>BU06872936</t>
  </si>
  <si>
    <t>BU06873037</t>
  </si>
  <si>
    <t>BU06873038</t>
  </si>
  <si>
    <t>BU06873039</t>
  </si>
  <si>
    <t>BU06873040</t>
  </si>
  <si>
    <t>BU06873041</t>
  </si>
  <si>
    <t>BU06873082</t>
  </si>
  <si>
    <t>BU06873083</t>
  </si>
  <si>
    <t>BU06873143</t>
  </si>
  <si>
    <t>BU06873144</t>
  </si>
  <si>
    <t>BU06873145</t>
  </si>
  <si>
    <t>BU06873171</t>
  </si>
  <si>
    <t>BU06873247</t>
  </si>
  <si>
    <t>BU06873248</t>
  </si>
  <si>
    <t>BU06873946</t>
  </si>
  <si>
    <t>BU06873950</t>
  </si>
  <si>
    <t>BU06873970</t>
  </si>
  <si>
    <t>BU06874051</t>
  </si>
  <si>
    <t>BU06874952</t>
  </si>
  <si>
    <t>BU06874953</t>
  </si>
  <si>
    <t>BU06874954</t>
  </si>
  <si>
    <t>BU06874955</t>
  </si>
  <si>
    <t>BU06874956</t>
  </si>
  <si>
    <t>BU06874957</t>
  </si>
  <si>
    <t>BU06875058</t>
  </si>
  <si>
    <t>BU06875059</t>
  </si>
  <si>
    <t>BU06875060</t>
  </si>
  <si>
    <t>BU06875061</t>
  </si>
  <si>
    <t>BU06875062</t>
  </si>
  <si>
    <t>BU06875063</t>
  </si>
  <si>
    <t>BU06875069</t>
  </si>
  <si>
    <t>BU06875085</t>
  </si>
  <si>
    <t>BU06875164</t>
  </si>
  <si>
    <t>BU06875265</t>
  </si>
  <si>
    <t>BU06875367</t>
  </si>
  <si>
    <t>BU06875966</t>
  </si>
  <si>
    <t>BU07030000</t>
  </si>
  <si>
    <t>BU07030001</t>
  </si>
  <si>
    <t>BU07030002</t>
  </si>
  <si>
    <t>BU07030006</t>
  </si>
  <si>
    <t>BU07030009</t>
  </si>
  <si>
    <t>BU07030100</t>
  </si>
  <si>
    <t>BU07030101</t>
  </si>
  <si>
    <t>BU07030102</t>
  </si>
  <si>
    <t>BU07030106</t>
  </si>
  <si>
    <t>BU07030109</t>
  </si>
  <si>
    <t>BU07030200</t>
  </si>
  <si>
    <t>BU07030201</t>
  </si>
  <si>
    <t>BU07030202</t>
  </si>
  <si>
    <t>BU07030206</t>
  </si>
  <si>
    <t>BU07030209</t>
  </si>
  <si>
    <t>BU07030300</t>
  </si>
  <si>
    <t>BU07030309</t>
  </si>
  <si>
    <t>BU07030400</t>
  </si>
  <si>
    <t>BU07030401</t>
  </si>
  <si>
    <t>BU07030402</t>
  </si>
  <si>
    <t>BU07030403</t>
  </si>
  <si>
    <t>BU07030406</t>
  </si>
  <si>
    <t>BU07030409</t>
  </si>
  <si>
    <t>BU07030500</t>
  </si>
  <si>
    <t>BU07030501</t>
  </si>
  <si>
    <t>BU07030509</t>
  </si>
  <si>
    <t>BU07030600</t>
  </si>
  <si>
    <t>BU07030609</t>
  </si>
  <si>
    <t>BU07150101</t>
  </si>
  <si>
    <t>BU07150201</t>
  </si>
  <si>
    <t>BU07150301</t>
  </si>
  <si>
    <t>BU07150401</t>
  </si>
  <si>
    <t>BU07150501</t>
  </si>
  <si>
    <t>BU07150601</t>
  </si>
  <si>
    <t>BU07150701</t>
  </si>
  <si>
    <t>BU07150801</t>
  </si>
  <si>
    <t>BU07150901</t>
  </si>
  <si>
    <t>BU07151001</t>
  </si>
  <si>
    <t>BU07151101</t>
  </si>
  <si>
    <t>BU07151201</t>
  </si>
  <si>
    <t>BU07151301</t>
  </si>
  <si>
    <t>BU07151401</t>
  </si>
  <si>
    <t>BU07151501</t>
  </si>
  <si>
    <t>BU07151601</t>
  </si>
  <si>
    <t>BU07151701</t>
  </si>
  <si>
    <t>BU07151801</t>
  </si>
  <si>
    <t>BU07151901</t>
  </si>
  <si>
    <t>BU07152001</t>
  </si>
  <si>
    <t>BU07152101</t>
  </si>
  <si>
    <t>BU07152102</t>
  </si>
  <si>
    <t>BU07152103</t>
  </si>
  <si>
    <t>BU07152104</t>
  </si>
  <si>
    <t>BU07152105</t>
  </si>
  <si>
    <t>BU07152201</t>
  </si>
  <si>
    <t>BU07152202</t>
  </si>
  <si>
    <t>BU07152203</t>
  </si>
  <si>
    <t>BU07152204</t>
  </si>
  <si>
    <t>BU07152301</t>
  </si>
  <si>
    <t>BU07152302</t>
  </si>
  <si>
    <t>BU07152303</t>
  </si>
  <si>
    <t>BU07152304</t>
  </si>
  <si>
    <t>BU07152305</t>
  </si>
  <si>
    <t>BU07152401</t>
  </si>
  <si>
    <t>BU07152501</t>
  </si>
  <si>
    <t>BU07152601</t>
  </si>
  <si>
    <t>BU07152701</t>
  </si>
  <si>
    <t>BU07152801</t>
  </si>
  <si>
    <t>BU07152901</t>
  </si>
  <si>
    <t>BU07153001</t>
  </si>
  <si>
    <t>BU07160000</t>
  </si>
  <si>
    <t>BU07160009</t>
  </si>
  <si>
    <t>BU07160100</t>
  </si>
  <si>
    <t>BU07160109</t>
  </si>
  <si>
    <t>BU07160200</t>
  </si>
  <si>
    <t>BU07160209</t>
  </si>
  <si>
    <t>BU07160300</t>
  </si>
  <si>
    <t>BU07160309</t>
  </si>
  <si>
    <t>BU07160400</t>
  </si>
  <si>
    <t>BU07160409</t>
  </si>
  <si>
    <t>BU07160500</t>
  </si>
  <si>
    <t>BU07160509</t>
  </si>
  <si>
    <t>BU07160600</t>
  </si>
  <si>
    <t>BU07160609</t>
  </si>
  <si>
    <t>BU07160700</t>
  </si>
  <si>
    <t>BU07160709</t>
  </si>
  <si>
    <t>BU07160710</t>
  </si>
  <si>
    <t>BU07170000</t>
  </si>
  <si>
    <t>BU07170001</t>
  </si>
  <si>
    <t>BU07170002</t>
  </si>
  <si>
    <t>BU07170009</t>
  </si>
  <si>
    <t>BU07170100</t>
  </si>
  <si>
    <t>BU07170109</t>
  </si>
  <si>
    <t>BU07170200</t>
  </si>
  <si>
    <t>BU07170201</t>
  </si>
  <si>
    <t>BU07170209</t>
  </si>
  <si>
    <t>BU07170300</t>
  </si>
  <si>
    <t>BU07170309</t>
  </si>
  <si>
    <t>BU07170400</t>
  </si>
  <si>
    <t>BU07170409</t>
  </si>
  <si>
    <t>BU07170500</t>
  </si>
  <si>
    <t>BU07170501</t>
  </si>
  <si>
    <t>BU07170502</t>
  </si>
  <si>
    <t>BU07170508</t>
  </si>
  <si>
    <t>BU07170509</t>
  </si>
  <si>
    <t>BU07170600</t>
  </si>
  <si>
    <t>BU07170609</t>
  </si>
  <si>
    <t>BU07170700</t>
  </si>
  <si>
    <t>BU07170709</t>
  </si>
  <si>
    <t>BU07170800</t>
  </si>
  <si>
    <t>BU07170809</t>
  </si>
  <si>
    <t>BU07170900</t>
  </si>
  <si>
    <t>BU07170901</t>
  </si>
  <si>
    <t>BU07170908</t>
  </si>
  <si>
    <t>BU07170909</t>
  </si>
  <si>
    <t>BU07171000</t>
  </si>
  <si>
    <t>BU07171001</t>
  </si>
  <si>
    <t>BU07171008</t>
  </si>
  <si>
    <t>BU07171009</t>
  </si>
  <si>
    <t>BU07171100</t>
  </si>
  <si>
    <t>BU07171101</t>
  </si>
  <si>
    <t>BU07171109</t>
  </si>
  <si>
    <t>BU07171200</t>
  </si>
  <si>
    <t>BU07171201</t>
  </si>
  <si>
    <t>BU07171209</t>
  </si>
  <si>
    <t>BU07180100</t>
  </si>
  <si>
    <t>BU07180101</t>
  </si>
  <si>
    <t>BU07180102</t>
  </si>
  <si>
    <t>BU07180103</t>
  </si>
  <si>
    <t>BU07180200</t>
  </si>
  <si>
    <t>BU07180201</t>
  </si>
  <si>
    <t>BU07180202</t>
  </si>
  <si>
    <t>BU07180203</t>
  </si>
  <si>
    <t>BU07180204</t>
  </si>
  <si>
    <t>BU07180205</t>
  </si>
  <si>
    <t>BU07180206</t>
  </si>
  <si>
    <t>BU07180207</t>
  </si>
  <si>
    <t>BU07180208</t>
  </si>
  <si>
    <t>BU07180209</t>
  </si>
  <si>
    <t>BU07180300</t>
  </si>
  <si>
    <t>BU07180301</t>
  </si>
  <si>
    <t>BU07180302</t>
  </si>
  <si>
    <t>BU07180303</t>
  </si>
  <si>
    <t>BU07180400</t>
  </si>
  <si>
    <t>BU07180401</t>
  </si>
  <si>
    <t>BU07180402</t>
  </si>
  <si>
    <t>BU07180403</t>
  </si>
  <si>
    <t>BU07180405</t>
  </si>
  <si>
    <t>BU07180406</t>
  </si>
  <si>
    <t>BU07180407</t>
  </si>
  <si>
    <t>BU07180408</t>
  </si>
  <si>
    <t>BU07180500</t>
  </si>
  <si>
    <t>BU07180501</t>
  </si>
  <si>
    <t>BU07180502</t>
  </si>
  <si>
    <t>BU07180503</t>
  </si>
  <si>
    <t>BU07180504</t>
  </si>
  <si>
    <t>BU07180505</t>
  </si>
  <si>
    <t>BU07180506</t>
  </si>
  <si>
    <t>BU07180507</t>
  </si>
  <si>
    <t>BU07180600</t>
  </si>
  <si>
    <t>BU07180601</t>
  </si>
  <si>
    <t>BU07180602</t>
  </si>
  <si>
    <t>BU07180603</t>
  </si>
  <si>
    <t>BU07180700</t>
  </si>
  <si>
    <t>BU07180701</t>
  </si>
  <si>
    <t>BU07180702</t>
  </si>
  <si>
    <t>BU07180800</t>
  </si>
  <si>
    <t>BU07360101</t>
  </si>
  <si>
    <t>BU07360102</t>
  </si>
  <si>
    <t>BU07360103</t>
  </si>
  <si>
    <t>BU07360104</t>
  </si>
  <si>
    <t>BU07360105</t>
  </si>
  <si>
    <t>BU07360106</t>
  </si>
  <si>
    <t>BU07360107</t>
  </si>
  <si>
    <t>BU07360108</t>
  </si>
  <si>
    <t>BU07360201</t>
  </si>
  <si>
    <t>BU07360202</t>
  </si>
  <si>
    <t>BU07360301</t>
  </si>
  <si>
    <t>BU07360401</t>
  </si>
  <si>
    <t>BU07360402</t>
  </si>
  <si>
    <t>BU07360403</t>
  </si>
  <si>
    <t>BU07360404</t>
  </si>
  <si>
    <t>BU07360501</t>
  </si>
  <si>
    <t>BU07360502</t>
  </si>
  <si>
    <t>BU07360601</t>
  </si>
  <si>
    <t>BU07360602</t>
  </si>
  <si>
    <t>BU07360603</t>
  </si>
  <si>
    <t>BU07360701</t>
  </si>
  <si>
    <t>BU07360702</t>
  </si>
  <si>
    <t>BU07360703</t>
  </si>
  <si>
    <t>BU07360801</t>
  </si>
  <si>
    <t>BU07360802</t>
  </si>
  <si>
    <t>BU07370000</t>
  </si>
  <si>
    <t>BU07370009</t>
  </si>
  <si>
    <t>BU07370100</t>
  </si>
  <si>
    <t>BU07370101</t>
  </si>
  <si>
    <t>BU07370102</t>
  </si>
  <si>
    <t>BU07370108</t>
  </si>
  <si>
    <t>BU07370109</t>
  </si>
  <si>
    <t>BU07370200</t>
  </si>
  <si>
    <t>Mûnein</t>
  </si>
  <si>
    <t>BU07370201</t>
  </si>
  <si>
    <t>BU07370208</t>
  </si>
  <si>
    <t>Verspreide huizen Mûnein</t>
  </si>
  <si>
    <t>BU07370209</t>
  </si>
  <si>
    <t>BU07370300</t>
  </si>
  <si>
    <t>BU07370309</t>
  </si>
  <si>
    <t>BU07370400</t>
  </si>
  <si>
    <t>BU07370401</t>
  </si>
  <si>
    <t>BU07370408</t>
  </si>
  <si>
    <t>BU07370409</t>
  </si>
  <si>
    <t>BU07370500</t>
  </si>
  <si>
    <t>BU07370501</t>
  </si>
  <si>
    <t>BU07370508</t>
  </si>
  <si>
    <t>BU07370509</t>
  </si>
  <si>
    <t>BU07370600</t>
  </si>
  <si>
    <t>BU07370609</t>
  </si>
  <si>
    <t>BU07370700</t>
  </si>
  <si>
    <t>BU07370701</t>
  </si>
  <si>
    <t>BU07370708</t>
  </si>
  <si>
    <t>BU07370709</t>
  </si>
  <si>
    <t>BU07370800</t>
  </si>
  <si>
    <t>BU07370809</t>
  </si>
  <si>
    <t>BU07370900</t>
  </si>
  <si>
    <t>BU07370909</t>
  </si>
  <si>
    <t>BU07430101</t>
  </si>
  <si>
    <t>BU07430102</t>
  </si>
  <si>
    <t>BU07430103</t>
  </si>
  <si>
    <t>BU07430201</t>
  </si>
  <si>
    <t>BU07430202</t>
  </si>
  <si>
    <t>BU07430301</t>
  </si>
  <si>
    <t>BU07430302</t>
  </si>
  <si>
    <t>BU07430303</t>
  </si>
  <si>
    <t>BU07430401</t>
  </si>
  <si>
    <t>BU07430402</t>
  </si>
  <si>
    <t>BU07430403</t>
  </si>
  <si>
    <t>BU07430404</t>
  </si>
  <si>
    <t>BU07430405</t>
  </si>
  <si>
    <t>BU07430501</t>
  </si>
  <si>
    <t>BU07430502</t>
  </si>
  <si>
    <t>BU07430503</t>
  </si>
  <si>
    <t>BU07430504</t>
  </si>
  <si>
    <t>BU07430601</t>
  </si>
  <si>
    <t>BU07430602</t>
  </si>
  <si>
    <t>BU07430603</t>
  </si>
  <si>
    <t>BU07430701</t>
  </si>
  <si>
    <t>BU07430702</t>
  </si>
  <si>
    <t>BU07430801</t>
  </si>
  <si>
    <t>BU07430802</t>
  </si>
  <si>
    <t>BU07430901</t>
  </si>
  <si>
    <t>BU07431001</t>
  </si>
  <si>
    <t>BU07431002</t>
  </si>
  <si>
    <t>BU07431101</t>
  </si>
  <si>
    <t>BU07440101</t>
  </si>
  <si>
    <t>Centrumgebied Baarle-Nassau</t>
  </si>
  <si>
    <t>BU07440102</t>
  </si>
  <si>
    <t>BU07440103</t>
  </si>
  <si>
    <t>BU07440104</t>
  </si>
  <si>
    <t>Bedrijventerrein De Geer</t>
  </si>
  <si>
    <t>BU07440105</t>
  </si>
  <si>
    <t>Loveren</t>
  </si>
  <si>
    <t>BU07440106</t>
  </si>
  <si>
    <t>Goordonk</t>
  </si>
  <si>
    <t>BU07440107</t>
  </si>
  <si>
    <t>Buitengebied Baarle-Nassau</t>
  </si>
  <si>
    <t>BU07440201</t>
  </si>
  <si>
    <t>Kern Ulicoten</t>
  </si>
  <si>
    <t>BU07440202</t>
  </si>
  <si>
    <t>Buitengebied Ulicoten</t>
  </si>
  <si>
    <t>Castelré</t>
  </si>
  <si>
    <t>BU07440301</t>
  </si>
  <si>
    <t>BU07480000</t>
  </si>
  <si>
    <t>BU07480001</t>
  </si>
  <si>
    <t>BU07480002</t>
  </si>
  <si>
    <t>BU07480003</t>
  </si>
  <si>
    <t>BU07480004</t>
  </si>
  <si>
    <t>BU07480005</t>
  </si>
  <si>
    <t>BU07480006</t>
  </si>
  <si>
    <t>BU07480100</t>
  </si>
  <si>
    <t>BU07480101</t>
  </si>
  <si>
    <t>BU07480102</t>
  </si>
  <si>
    <t>BU07480103</t>
  </si>
  <si>
    <t>BU07480200</t>
  </si>
  <si>
    <t>BU07480201</t>
  </si>
  <si>
    <t>BU07480202</t>
  </si>
  <si>
    <t>BU07480203</t>
  </si>
  <si>
    <t>BU07480204</t>
  </si>
  <si>
    <t>BU07480205</t>
  </si>
  <si>
    <t>BU07480206</t>
  </si>
  <si>
    <t>BU07480208</t>
  </si>
  <si>
    <t>BU07480209</t>
  </si>
  <si>
    <t>BU07480300</t>
  </si>
  <si>
    <t>BU07480301</t>
  </si>
  <si>
    <t>BU07480302</t>
  </si>
  <si>
    <t>BU07480306</t>
  </si>
  <si>
    <t>BU07480308</t>
  </si>
  <si>
    <t>BU07480309</t>
  </si>
  <si>
    <t>BU07480400</t>
  </si>
  <si>
    <t>BU07480401</t>
  </si>
  <si>
    <t>BU07480402</t>
  </si>
  <si>
    <t>BU07480403</t>
  </si>
  <si>
    <t>BU07480404</t>
  </si>
  <si>
    <t>BU07480405</t>
  </si>
  <si>
    <t>BU07480408</t>
  </si>
  <si>
    <t>BU07480409</t>
  </si>
  <si>
    <t>BU07480500</t>
  </si>
  <si>
    <t>BU07480507</t>
  </si>
  <si>
    <t>BU07480508</t>
  </si>
  <si>
    <t>BU07480509</t>
  </si>
  <si>
    <t>BU07530001</t>
  </si>
  <si>
    <t>BU07530002</t>
  </si>
  <si>
    <t>BU07530003</t>
  </si>
  <si>
    <t>BU07530004</t>
  </si>
  <si>
    <t>BU07530005</t>
  </si>
  <si>
    <t>BU07530006</t>
  </si>
  <si>
    <t>BU07530007</t>
  </si>
  <si>
    <t>BU07530008</t>
  </si>
  <si>
    <t>BU07530009</t>
  </si>
  <si>
    <t>BU07530010</t>
  </si>
  <si>
    <t>BU07530011</t>
  </si>
  <si>
    <t>BU07530012</t>
  </si>
  <si>
    <t>BU07530013</t>
  </si>
  <si>
    <t>BU07530014</t>
  </si>
  <si>
    <t>BU07530015</t>
  </si>
  <si>
    <t>BU07530016</t>
  </si>
  <si>
    <t>BU07530017</t>
  </si>
  <si>
    <t>BU07530018</t>
  </si>
  <si>
    <t>BU07530019</t>
  </si>
  <si>
    <t>BU07550000</t>
  </si>
  <si>
    <t>BU07550005</t>
  </si>
  <si>
    <t>BU07550006</t>
  </si>
  <si>
    <t>BU07550007</t>
  </si>
  <si>
    <t>BU07550008</t>
  </si>
  <si>
    <t>BU07550009</t>
  </si>
  <si>
    <t>BU07550100</t>
  </si>
  <si>
    <t>BU07550109</t>
  </si>
  <si>
    <t>BU07570000</t>
  </si>
  <si>
    <t>BU07570001</t>
  </si>
  <si>
    <t>BU07570002</t>
  </si>
  <si>
    <t>BU07570003</t>
  </si>
  <si>
    <t>BU07570004</t>
  </si>
  <si>
    <t>BU07570005</t>
  </si>
  <si>
    <t>BU07570006</t>
  </si>
  <si>
    <t>BU07570007</t>
  </si>
  <si>
    <t>BU07570008</t>
  </si>
  <si>
    <t>BU07570009</t>
  </si>
  <si>
    <t>BU07570100</t>
  </si>
  <si>
    <t>BU07570109</t>
  </si>
  <si>
    <t>BU07570200</t>
  </si>
  <si>
    <t>BU07570206</t>
  </si>
  <si>
    <t>BU07570207</t>
  </si>
  <si>
    <t>BU07570208</t>
  </si>
  <si>
    <t>BU07570209</t>
  </si>
  <si>
    <t>BU07573000</t>
  </si>
  <si>
    <t>Verspr huizen Esch</t>
  </si>
  <si>
    <t>BU07573100</t>
  </si>
  <si>
    <t>BU07580001</t>
  </si>
  <si>
    <t>BU07580002</t>
  </si>
  <si>
    <t>BU07580003</t>
  </si>
  <si>
    <t>BU07580004</t>
  </si>
  <si>
    <t>BU07580005</t>
  </si>
  <si>
    <t>BU07580006</t>
  </si>
  <si>
    <t>BU07580100</t>
  </si>
  <si>
    <t>BU07580101</t>
  </si>
  <si>
    <t>BU07580102</t>
  </si>
  <si>
    <t>BU07580103</t>
  </si>
  <si>
    <t>BU07580104</t>
  </si>
  <si>
    <t>BU07580105</t>
  </si>
  <si>
    <t>BU07580106</t>
  </si>
  <si>
    <t>BU07580107</t>
  </si>
  <si>
    <t>BU07580200</t>
  </si>
  <si>
    <t>BU07580201</t>
  </si>
  <si>
    <t>BU07580202</t>
  </si>
  <si>
    <t>BU07580203</t>
  </si>
  <si>
    <t>BU07580204</t>
  </si>
  <si>
    <t>BU07580205</t>
  </si>
  <si>
    <t>BU07580300</t>
  </si>
  <si>
    <t>BU07580301</t>
  </si>
  <si>
    <t>BU07580302</t>
  </si>
  <si>
    <t>BU07580303</t>
  </si>
  <si>
    <t>BU07580309</t>
  </si>
  <si>
    <t>BU07580400</t>
  </si>
  <si>
    <t>BU07580401</t>
  </si>
  <si>
    <t>BU07580500</t>
  </si>
  <si>
    <t>BU07580501</t>
  </si>
  <si>
    <t>BU07580502</t>
  </si>
  <si>
    <t>BU07580503</t>
  </si>
  <si>
    <t>BU07580504</t>
  </si>
  <si>
    <t>BU07580505</t>
  </si>
  <si>
    <t>BU07580506</t>
  </si>
  <si>
    <t>BU07580507</t>
  </si>
  <si>
    <t>BU07580508</t>
  </si>
  <si>
    <t>BU07580509</t>
  </si>
  <si>
    <t>BU07580600</t>
  </si>
  <si>
    <t>BU07580601</t>
  </si>
  <si>
    <t>BU07580602</t>
  </si>
  <si>
    <t>BU07580603</t>
  </si>
  <si>
    <t>BU07580604</t>
  </si>
  <si>
    <t>BU07580605</t>
  </si>
  <si>
    <t>BU07580606</t>
  </si>
  <si>
    <t>BU07580607</t>
  </si>
  <si>
    <t>BU07580609</t>
  </si>
  <si>
    <t>BU07580700</t>
  </si>
  <si>
    <t>BU07580701</t>
  </si>
  <si>
    <t>BU07580709</t>
  </si>
  <si>
    <t>BU07580800</t>
  </si>
  <si>
    <t>BU07580809</t>
  </si>
  <si>
    <t>BU07580900</t>
  </si>
  <si>
    <t>BU07580909</t>
  </si>
  <si>
    <t>BU07581000</t>
  </si>
  <si>
    <t>BU07581008</t>
  </si>
  <si>
    <t>BU07581009</t>
  </si>
  <si>
    <t>BU07620000</t>
  </si>
  <si>
    <t>BU07620001</t>
  </si>
  <si>
    <t>BU07620002</t>
  </si>
  <si>
    <t>BU07620003</t>
  </si>
  <si>
    <t>BU07620004</t>
  </si>
  <si>
    <t>BU07620005</t>
  </si>
  <si>
    <t>BU07620006</t>
  </si>
  <si>
    <t>BU07620007</t>
  </si>
  <si>
    <t>BU07620009</t>
  </si>
  <si>
    <t>BU07620100</t>
  </si>
  <si>
    <t>BU07620109</t>
  </si>
  <si>
    <t>BU07620200</t>
  </si>
  <si>
    <t>BU07620209</t>
  </si>
  <si>
    <t>BU07620300</t>
  </si>
  <si>
    <t>BU07620309</t>
  </si>
  <si>
    <t>BU07620400</t>
  </si>
  <si>
    <t>BU07620409</t>
  </si>
  <si>
    <t>BU07650000</t>
  </si>
  <si>
    <t>BU07650009</t>
  </si>
  <si>
    <t>BU07650100</t>
  </si>
  <si>
    <t>BU07650101</t>
  </si>
  <si>
    <t>BU07650109</t>
  </si>
  <si>
    <t>BU07660101</t>
  </si>
  <si>
    <t>BU07660102</t>
  </si>
  <si>
    <t>BU07660103</t>
  </si>
  <si>
    <t>BU07660104</t>
  </si>
  <si>
    <t>BU07660105</t>
  </si>
  <si>
    <t>BU07660106</t>
  </si>
  <si>
    <t>BU07660107</t>
  </si>
  <si>
    <t>BU07660108</t>
  </si>
  <si>
    <t>BU07660109</t>
  </si>
  <si>
    <t>BU07660110</t>
  </si>
  <si>
    <t>BU07660111</t>
  </si>
  <si>
    <t>BU07660112</t>
  </si>
  <si>
    <t>BU07660113</t>
  </si>
  <si>
    <t>BU07660114</t>
  </si>
  <si>
    <t>BU07660115</t>
  </si>
  <si>
    <t>BU07660216</t>
  </si>
  <si>
    <t>BU07660217</t>
  </si>
  <si>
    <t>BU07700000</t>
  </si>
  <si>
    <t>BU07700001</t>
  </si>
  <si>
    <t>BU07700002</t>
  </si>
  <si>
    <t>BU07700003</t>
  </si>
  <si>
    <t>BU07700004</t>
  </si>
  <si>
    <t>BU07700005</t>
  </si>
  <si>
    <t>BU07700006</t>
  </si>
  <si>
    <t>BU07700007</t>
  </si>
  <si>
    <t>BU07700008</t>
  </si>
  <si>
    <t>BU07700009</t>
  </si>
  <si>
    <t>BU07700010</t>
  </si>
  <si>
    <t>BU07700100</t>
  </si>
  <si>
    <t>BU07700101</t>
  </si>
  <si>
    <t>BU07700102</t>
  </si>
  <si>
    <t>BU07700109</t>
  </si>
  <si>
    <t>BU07700200</t>
  </si>
  <si>
    <t>BU07700209</t>
  </si>
  <si>
    <t>BU07700300</t>
  </si>
  <si>
    <t>BU07700309</t>
  </si>
  <si>
    <t>BU07700400</t>
  </si>
  <si>
    <t>BU07700409</t>
  </si>
  <si>
    <t>BU07700500</t>
  </si>
  <si>
    <t>BU07700501</t>
  </si>
  <si>
    <t>BU07700509</t>
  </si>
  <si>
    <t>BU07721110</t>
  </si>
  <si>
    <t>BU07721120</t>
  </si>
  <si>
    <t>BU07721130</t>
  </si>
  <si>
    <t>BU07721140</t>
  </si>
  <si>
    <t>BU07721150</t>
  </si>
  <si>
    <t>BU07722110</t>
  </si>
  <si>
    <t>BU07722120</t>
  </si>
  <si>
    <t>BU07722130</t>
  </si>
  <si>
    <t>BU07722140</t>
  </si>
  <si>
    <t>BU07722150</t>
  </si>
  <si>
    <t>BU07722160</t>
  </si>
  <si>
    <t>BU07722170</t>
  </si>
  <si>
    <t>BU07722180</t>
  </si>
  <si>
    <t>BU07722210</t>
  </si>
  <si>
    <t>BU07722220</t>
  </si>
  <si>
    <t>BU07722230</t>
  </si>
  <si>
    <t>BU07722240</t>
  </si>
  <si>
    <t>BU07722250</t>
  </si>
  <si>
    <t>BU07722260</t>
  </si>
  <si>
    <t>BU07722300</t>
  </si>
  <si>
    <t>BU07722310</t>
  </si>
  <si>
    <t>BU07722320</t>
  </si>
  <si>
    <t>BU07722330</t>
  </si>
  <si>
    <t>BU07722340</t>
  </si>
  <si>
    <t>BU07722350</t>
  </si>
  <si>
    <t>BU07722360</t>
  </si>
  <si>
    <t>BU07722370</t>
  </si>
  <si>
    <t>BU07722380</t>
  </si>
  <si>
    <t>BU07722390</t>
  </si>
  <si>
    <t>BU07722399</t>
  </si>
  <si>
    <t>BU07723110</t>
  </si>
  <si>
    <t>BU07723120</t>
  </si>
  <si>
    <t>BU07723210</t>
  </si>
  <si>
    <t>BU07723220</t>
  </si>
  <si>
    <t>BU07723280</t>
  </si>
  <si>
    <t>BU07723330</t>
  </si>
  <si>
    <t>BU07723340</t>
  </si>
  <si>
    <t>BU07723350</t>
  </si>
  <si>
    <t>BU07723360</t>
  </si>
  <si>
    <t>BU07723370</t>
  </si>
  <si>
    <t>BU07724100</t>
  </si>
  <si>
    <t>BU07724110</t>
  </si>
  <si>
    <t>BU07724120</t>
  </si>
  <si>
    <t>BU07724130</t>
  </si>
  <si>
    <t>BU07724140</t>
  </si>
  <si>
    <t>BU07724210</t>
  </si>
  <si>
    <t>BU07724220</t>
  </si>
  <si>
    <t>BU07724230</t>
  </si>
  <si>
    <t>BU07724240</t>
  </si>
  <si>
    <t>BU07724250</t>
  </si>
  <si>
    <t>BU07724260</t>
  </si>
  <si>
    <t>BU07724310</t>
  </si>
  <si>
    <t>BU07724320</t>
  </si>
  <si>
    <t>BU07724330</t>
  </si>
  <si>
    <t>BU07724340</t>
  </si>
  <si>
    <t>BU07724350</t>
  </si>
  <si>
    <t>BU07724360</t>
  </si>
  <si>
    <t>BU07725110</t>
  </si>
  <si>
    <t>BU07725120</t>
  </si>
  <si>
    <t>BU07725130</t>
  </si>
  <si>
    <t>BU07725140</t>
  </si>
  <si>
    <t>BU07725150</t>
  </si>
  <si>
    <t>BU07725160</t>
  </si>
  <si>
    <t>BU07725200</t>
  </si>
  <si>
    <t>BU07725210</t>
  </si>
  <si>
    <t>BU07725220</t>
  </si>
  <si>
    <t>BU07725230</t>
  </si>
  <si>
    <t>BU07725240</t>
  </si>
  <si>
    <t>BU07725310</t>
  </si>
  <si>
    <t>BU07725320</t>
  </si>
  <si>
    <t>BU07725330</t>
  </si>
  <si>
    <t>BU07725340</t>
  </si>
  <si>
    <t>BU07725350</t>
  </si>
  <si>
    <t>BU07725410</t>
  </si>
  <si>
    <t>BU07725420</t>
  </si>
  <si>
    <t>BU07725430</t>
  </si>
  <si>
    <t>BU07725440</t>
  </si>
  <si>
    <t>BU07725450</t>
  </si>
  <si>
    <t>BU07725460</t>
  </si>
  <si>
    <t>BU07726110</t>
  </si>
  <si>
    <t>BU07726120</t>
  </si>
  <si>
    <t>BU07726130</t>
  </si>
  <si>
    <t>BU07726140</t>
  </si>
  <si>
    <t>BU07726150</t>
  </si>
  <si>
    <t>BU07726160</t>
  </si>
  <si>
    <t>BU07726210</t>
  </si>
  <si>
    <t>BU07726220</t>
  </si>
  <si>
    <t>BU07726230</t>
  </si>
  <si>
    <t>BU07726240</t>
  </si>
  <si>
    <t>BU07726250</t>
  </si>
  <si>
    <t>BU07726260</t>
  </si>
  <si>
    <t>BU07726270</t>
  </si>
  <si>
    <t>BU07726280</t>
  </si>
  <si>
    <t>BU07726310</t>
  </si>
  <si>
    <t>BU07726320</t>
  </si>
  <si>
    <t>BU07726330</t>
  </si>
  <si>
    <t>BU07726340</t>
  </si>
  <si>
    <t>BU07726350</t>
  </si>
  <si>
    <t>BU07726360</t>
  </si>
  <si>
    <t>BU07726370</t>
  </si>
  <si>
    <t>BU07726380</t>
  </si>
  <si>
    <t>BU07726390</t>
  </si>
  <si>
    <t>BU07726399</t>
  </si>
  <si>
    <t>BU07727110</t>
  </si>
  <si>
    <t>BU07727120</t>
  </si>
  <si>
    <t>BU07727130</t>
  </si>
  <si>
    <t>BU07727210</t>
  </si>
  <si>
    <t>BU07727220</t>
  </si>
  <si>
    <t>BU07727230</t>
  </si>
  <si>
    <t>BU07727240</t>
  </si>
  <si>
    <t>BU07727250</t>
  </si>
  <si>
    <t>BU07727260</t>
  </si>
  <si>
    <t>BU07727270</t>
  </si>
  <si>
    <t>BU07727310</t>
  </si>
  <si>
    <t>BU07727320</t>
  </si>
  <si>
    <t>BU07727330</t>
  </si>
  <si>
    <t>BU07770000</t>
  </si>
  <si>
    <t>BU07770001</t>
  </si>
  <si>
    <t>BU07770002</t>
  </si>
  <si>
    <t>BU07770003</t>
  </si>
  <si>
    <t>BU07770004</t>
  </si>
  <si>
    <t>BU07770005</t>
  </si>
  <si>
    <t>BU07770100</t>
  </si>
  <si>
    <t>BU07770200</t>
  </si>
  <si>
    <t>BU07771000</t>
  </si>
  <si>
    <t>BU07771001</t>
  </si>
  <si>
    <t>BU07771002</t>
  </si>
  <si>
    <t>BU07771003</t>
  </si>
  <si>
    <t>BU07771004</t>
  </si>
  <si>
    <t>BU07771005</t>
  </si>
  <si>
    <t>BU07771006</t>
  </si>
  <si>
    <t>BU07771007</t>
  </si>
  <si>
    <t>BU07771008</t>
  </si>
  <si>
    <t>BU07771009</t>
  </si>
  <si>
    <t>BU07771010</t>
  </si>
  <si>
    <t>BU07771011</t>
  </si>
  <si>
    <t>BU07771012</t>
  </si>
  <si>
    <t>BU07771013</t>
  </si>
  <si>
    <t>BU07771014</t>
  </si>
  <si>
    <t>BU07771015</t>
  </si>
  <si>
    <t>BU07771100</t>
  </si>
  <si>
    <t>BU07771200</t>
  </si>
  <si>
    <t>BU07771201</t>
  </si>
  <si>
    <t>BU07771202</t>
  </si>
  <si>
    <t>BU07771203</t>
  </si>
  <si>
    <t>BU07772000</t>
  </si>
  <si>
    <t>BU07772001</t>
  </si>
  <si>
    <t>BU07772002</t>
  </si>
  <si>
    <t>BU07772003</t>
  </si>
  <si>
    <t>BU07772004</t>
  </si>
  <si>
    <t>BU07772005</t>
  </si>
  <si>
    <t>BU07772006</t>
  </si>
  <si>
    <t>BU07772007</t>
  </si>
  <si>
    <t>BU07772008</t>
  </si>
  <si>
    <t>BU07772009</t>
  </si>
  <si>
    <t>BU07772010</t>
  </si>
  <si>
    <t>BU07772011</t>
  </si>
  <si>
    <t>BU07772100</t>
  </si>
  <si>
    <t>BU07772200</t>
  </si>
  <si>
    <t>BU07772300</t>
  </si>
  <si>
    <t>BU07772301</t>
  </si>
  <si>
    <t>BU07772302</t>
  </si>
  <si>
    <t>BU07772303</t>
  </si>
  <si>
    <t>BU07790000</t>
  </si>
  <si>
    <t>BU07790001</t>
  </si>
  <si>
    <t>BU07790002</t>
  </si>
  <si>
    <t>BU07790009</t>
  </si>
  <si>
    <t>BU07790100</t>
  </si>
  <si>
    <t>BU07790109</t>
  </si>
  <si>
    <t>BU07790200</t>
  </si>
  <si>
    <t>BU07790201</t>
  </si>
  <si>
    <t>BU07790202</t>
  </si>
  <si>
    <t>BU07790203</t>
  </si>
  <si>
    <t>BU07790209</t>
  </si>
  <si>
    <t>BU07840101</t>
  </si>
  <si>
    <t>Centrumgebied West Rijen</t>
  </si>
  <si>
    <t>BU07840102</t>
  </si>
  <si>
    <t>Vijf Eiken</t>
  </si>
  <si>
    <t>BU07840103</t>
  </si>
  <si>
    <t>Wolfsweide</t>
  </si>
  <si>
    <t>BU07840104</t>
  </si>
  <si>
    <t>Centrumgebied Oost Rijen</t>
  </si>
  <si>
    <t>BU07840105</t>
  </si>
  <si>
    <t>BU07840106</t>
  </si>
  <si>
    <t>Vliegende Vennen</t>
  </si>
  <si>
    <t>BU07840107</t>
  </si>
  <si>
    <t>Paarse Strook</t>
  </si>
  <si>
    <t>BU07840108</t>
  </si>
  <si>
    <t>BU07840109</t>
  </si>
  <si>
    <t>Rijen Zuid</t>
  </si>
  <si>
    <t>BU07840110</t>
  </si>
  <si>
    <t>Grote Spie</t>
  </si>
  <si>
    <t>BU07840111</t>
  </si>
  <si>
    <t>Tussen de Leijen</t>
  </si>
  <si>
    <t>BU07840112</t>
  </si>
  <si>
    <t>Buitengebied Zuid Rijen</t>
  </si>
  <si>
    <t>BU07840113</t>
  </si>
  <si>
    <t>Buitengebied Noord Rijen</t>
  </si>
  <si>
    <t>BU07840201</t>
  </si>
  <si>
    <t>Centrumgebied Noord Gilze</t>
  </si>
  <si>
    <t>BU07840202</t>
  </si>
  <si>
    <t>Centrumgebied Zuid Gilze</t>
  </si>
  <si>
    <t>BU07840203</t>
  </si>
  <si>
    <t>Strijpakkers-Laars</t>
  </si>
  <si>
    <t>BU07840204</t>
  </si>
  <si>
    <t>Steenakkers</t>
  </si>
  <si>
    <t>BU07840205</t>
  </si>
  <si>
    <t>BU07840206</t>
  </si>
  <si>
    <t>Hofstad</t>
  </si>
  <si>
    <t>BU07840207</t>
  </si>
  <si>
    <t>Bedrijventerrein Midden-Brabant Poort</t>
  </si>
  <si>
    <t>BU07840208</t>
  </si>
  <si>
    <t>Buitengebied Gilze</t>
  </si>
  <si>
    <t>BU07840209</t>
  </si>
  <si>
    <t>Prinsenbosch</t>
  </si>
  <si>
    <t>BU07840301</t>
  </si>
  <si>
    <t>Kern Hulten</t>
  </si>
  <si>
    <t>BU07840302</t>
  </si>
  <si>
    <t>Buitengebied Hulten</t>
  </si>
  <si>
    <t>BU07840401</t>
  </si>
  <si>
    <t>Kern Molenschot</t>
  </si>
  <si>
    <t>BU07840402</t>
  </si>
  <si>
    <t>Buitengebied Molenschot</t>
  </si>
  <si>
    <t>BU07850101</t>
  </si>
  <si>
    <t>BU07850202</t>
  </si>
  <si>
    <t>BU07850303</t>
  </si>
  <si>
    <t>BU07850304</t>
  </si>
  <si>
    <t>BU07850405</t>
  </si>
  <si>
    <t>BU07850406</t>
  </si>
  <si>
    <t>BU07850507</t>
  </si>
  <si>
    <t>BU07850608</t>
  </si>
  <si>
    <t>BU07850709</t>
  </si>
  <si>
    <t>BU07850710</t>
  </si>
  <si>
    <t>BU07850811</t>
  </si>
  <si>
    <t>BU07850812</t>
  </si>
  <si>
    <t>BU07850813</t>
  </si>
  <si>
    <t>BU07850914</t>
  </si>
  <si>
    <t>BU07850915</t>
  </si>
  <si>
    <t>BU07850916</t>
  </si>
  <si>
    <t>BU07850917</t>
  </si>
  <si>
    <t>BU07850918</t>
  </si>
  <si>
    <t>BU07851019</t>
  </si>
  <si>
    <t>BU07851120</t>
  </si>
  <si>
    <t>BU07851121</t>
  </si>
  <si>
    <t>BU07851122</t>
  </si>
  <si>
    <t>BU07851223</t>
  </si>
  <si>
    <t>BU07851324</t>
  </si>
  <si>
    <t>BU07851325</t>
  </si>
  <si>
    <t>BU07851426</t>
  </si>
  <si>
    <t>BU07852027</t>
  </si>
  <si>
    <t>BU07852028</t>
  </si>
  <si>
    <t>BU07852129</t>
  </si>
  <si>
    <t>BU07852230</t>
  </si>
  <si>
    <t>BU07852331</t>
  </si>
  <si>
    <t>BU07941000</t>
  </si>
  <si>
    <t>BU07941002</t>
  </si>
  <si>
    <t>BU07941003</t>
  </si>
  <si>
    <t>BU07941004</t>
  </si>
  <si>
    <t>BU07941005</t>
  </si>
  <si>
    <t>BU07941006</t>
  </si>
  <si>
    <t>BU07941007</t>
  </si>
  <si>
    <t>BU07941100</t>
  </si>
  <si>
    <t>BU07941101</t>
  </si>
  <si>
    <t>BU07941102</t>
  </si>
  <si>
    <t>BU07941200</t>
  </si>
  <si>
    <t>BU07941201</t>
  </si>
  <si>
    <t>BU07941202</t>
  </si>
  <si>
    <t>BU07941300</t>
  </si>
  <si>
    <t>BU07941301</t>
  </si>
  <si>
    <t>BU07941302</t>
  </si>
  <si>
    <t>BU07941303</t>
  </si>
  <si>
    <t>BU07941309</t>
  </si>
  <si>
    <t>BU07941400</t>
  </si>
  <si>
    <t>BU07941401</t>
  </si>
  <si>
    <t>BU07941402</t>
  </si>
  <si>
    <t>BU07941404</t>
  </si>
  <si>
    <t>BU07941409</t>
  </si>
  <si>
    <t>BU07941500</t>
  </si>
  <si>
    <t>BU07941501</t>
  </si>
  <si>
    <t>BU07941600</t>
  </si>
  <si>
    <t>BU07941601</t>
  </si>
  <si>
    <t>BU07941609</t>
  </si>
  <si>
    <t>BU07941700</t>
  </si>
  <si>
    <t>BU07941701</t>
  </si>
  <si>
    <t>BU07941709</t>
  </si>
  <si>
    <t>BU07941801</t>
  </si>
  <si>
    <t>BU07941802</t>
  </si>
  <si>
    <t>BU07941809</t>
  </si>
  <si>
    <t>BU07941900</t>
  </si>
  <si>
    <t>BU07941909</t>
  </si>
  <si>
    <t>BU07942100</t>
  </si>
  <si>
    <t>BU07942101</t>
  </si>
  <si>
    <t>BU07942102</t>
  </si>
  <si>
    <t>BU07942103</t>
  </si>
  <si>
    <t>BU07942104</t>
  </si>
  <si>
    <t>BU07942105</t>
  </si>
  <si>
    <t>BU07942901</t>
  </si>
  <si>
    <t>BU07942902</t>
  </si>
  <si>
    <t>BU07960101</t>
  </si>
  <si>
    <t>Binnenstad centrum</t>
  </si>
  <si>
    <t>BU07960102</t>
  </si>
  <si>
    <t>Binnenstad oost</t>
  </si>
  <si>
    <t>BU07960103</t>
  </si>
  <si>
    <t>BU07960104</t>
  </si>
  <si>
    <t>Binnenstad noord</t>
  </si>
  <si>
    <t>BU07960105</t>
  </si>
  <si>
    <t>BU07960106</t>
  </si>
  <si>
    <t>BU07960201</t>
  </si>
  <si>
    <t>BU07960202</t>
  </si>
  <si>
    <t>BU07960203</t>
  </si>
  <si>
    <t>BU07960204</t>
  </si>
  <si>
    <t>Bedrijventerrein Zuid</t>
  </si>
  <si>
    <t>BU07960205</t>
  </si>
  <si>
    <t>BU07960206</t>
  </si>
  <si>
    <t>BU07960207</t>
  </si>
  <si>
    <t>BU07960208</t>
  </si>
  <si>
    <t>BU07960209</t>
  </si>
  <si>
    <t>BU07960210</t>
  </si>
  <si>
    <t>BU07960211</t>
  </si>
  <si>
    <t>Aawijk Zuid</t>
  </si>
  <si>
    <t>BU07960212</t>
  </si>
  <si>
    <t>BU07960301</t>
  </si>
  <si>
    <t>BU07960302</t>
  </si>
  <si>
    <t>Graafsebuurt zuid</t>
  </si>
  <si>
    <t>BU07960303</t>
  </si>
  <si>
    <t>Aawijk noord</t>
  </si>
  <si>
    <t>BU07960304</t>
  </si>
  <si>
    <t>Graafsebuurt noord</t>
  </si>
  <si>
    <t>BU07960305</t>
  </si>
  <si>
    <t>Hintham zuid</t>
  </si>
  <si>
    <t>BU07960306</t>
  </si>
  <si>
    <t>Hintham noord</t>
  </si>
  <si>
    <t>BU07960401</t>
  </si>
  <si>
    <t>BU07960402</t>
  </si>
  <si>
    <t>BU07960403</t>
  </si>
  <si>
    <t>BU07960501</t>
  </si>
  <si>
    <t>Maliskamp west</t>
  </si>
  <si>
    <t>BU07960502</t>
  </si>
  <si>
    <t>Maliskamp oost</t>
  </si>
  <si>
    <t>BU07960503</t>
  </si>
  <si>
    <t>BU07960504</t>
  </si>
  <si>
    <t>BU07960505</t>
  </si>
  <si>
    <t>BU07960506</t>
  </si>
  <si>
    <t>BU07960507</t>
  </si>
  <si>
    <t>A2 zone Rosmalen zuid</t>
  </si>
  <si>
    <t>BU07960601</t>
  </si>
  <si>
    <t>t Ven</t>
  </si>
  <si>
    <t>BU07960602</t>
  </si>
  <si>
    <t>Rosmalen centrum</t>
  </si>
  <si>
    <t>BU07960603</t>
  </si>
  <si>
    <t>BU07960604</t>
  </si>
  <si>
    <t>BU07960605</t>
  </si>
  <si>
    <t>BU07960606</t>
  </si>
  <si>
    <t>De Overlaet oost</t>
  </si>
  <si>
    <t>BU07960607</t>
  </si>
  <si>
    <t>De Overlaet west</t>
  </si>
  <si>
    <t>BU07960608</t>
  </si>
  <si>
    <t>A2 zone Rosmalen noord</t>
  </si>
  <si>
    <t>BU07960609</t>
  </si>
  <si>
    <t>BU07960701</t>
  </si>
  <si>
    <t>BU07960702</t>
  </si>
  <si>
    <t>BU07960703</t>
  </si>
  <si>
    <t>BU07960704</t>
  </si>
  <si>
    <t>BU07960705</t>
  </si>
  <si>
    <t>BU07960706</t>
  </si>
  <si>
    <t>BU07960707</t>
  </si>
  <si>
    <t>BU07960708</t>
  </si>
  <si>
    <t>Centrum De Groote Wielen</t>
  </si>
  <si>
    <t>BU07960798</t>
  </si>
  <si>
    <t>Overig landelijk gebied De Groote Wielen</t>
  </si>
  <si>
    <t>BU07960799</t>
  </si>
  <si>
    <t>BU07960801</t>
  </si>
  <si>
    <t>BU07960802</t>
  </si>
  <si>
    <t>BU07960803</t>
  </si>
  <si>
    <t>Empel oost</t>
  </si>
  <si>
    <t>BU07960804</t>
  </si>
  <si>
    <t>BU07960901</t>
  </si>
  <si>
    <t>BU07960902</t>
  </si>
  <si>
    <t>BU07960903</t>
  </si>
  <si>
    <t>BU07960904</t>
  </si>
  <si>
    <t>BU07960905</t>
  </si>
  <si>
    <t>BU07960906</t>
  </si>
  <si>
    <t>BU07960907</t>
  </si>
  <si>
    <t>BU07960908</t>
  </si>
  <si>
    <t>BU07960909</t>
  </si>
  <si>
    <t>BU07960910</t>
  </si>
  <si>
    <t>BU07960911</t>
  </si>
  <si>
    <t>BU07960912</t>
  </si>
  <si>
    <t>BU07960913</t>
  </si>
  <si>
    <t>BU07960914</t>
  </si>
  <si>
    <t>Orthen west</t>
  </si>
  <si>
    <t>BU07960915</t>
  </si>
  <si>
    <t>BU07961001</t>
  </si>
  <si>
    <t>De Italiaanse buurt</t>
  </si>
  <si>
    <t>BU07961002</t>
  </si>
  <si>
    <t>BU07961003</t>
  </si>
  <si>
    <t>BU07961004</t>
  </si>
  <si>
    <t>BU07961005</t>
  </si>
  <si>
    <t>BU07961006</t>
  </si>
  <si>
    <t>BU07961007</t>
  </si>
  <si>
    <t>BU07961008</t>
  </si>
  <si>
    <t>BU07961009</t>
  </si>
  <si>
    <t>BU07961010</t>
  </si>
  <si>
    <t>BU07961011</t>
  </si>
  <si>
    <t>BU07961101</t>
  </si>
  <si>
    <t>BU07961102</t>
  </si>
  <si>
    <t>BU07961103</t>
  </si>
  <si>
    <t>BU07961104</t>
  </si>
  <si>
    <t>BU07961105</t>
  </si>
  <si>
    <t>BU07961106</t>
  </si>
  <si>
    <t>BU07961107</t>
  </si>
  <si>
    <t>BU07961108</t>
  </si>
  <si>
    <t>De Rietvelden oost</t>
  </si>
  <si>
    <t>BU07961109</t>
  </si>
  <si>
    <t>De Rietvelden west</t>
  </si>
  <si>
    <t>BU07961110</t>
  </si>
  <si>
    <t>BU07961111</t>
  </si>
  <si>
    <t>BU07961201</t>
  </si>
  <si>
    <t>BU07961202</t>
  </si>
  <si>
    <t>BU07961203</t>
  </si>
  <si>
    <t>BU07961204</t>
  </si>
  <si>
    <t>BU07961205</t>
  </si>
  <si>
    <t>BU07961206</t>
  </si>
  <si>
    <t>BU07961301</t>
  </si>
  <si>
    <t>BU07961302</t>
  </si>
  <si>
    <t>BU07961303</t>
  </si>
  <si>
    <t>BU07961304</t>
  </si>
  <si>
    <t>BU07961399</t>
  </si>
  <si>
    <t>BU07961401</t>
  </si>
  <si>
    <t>BU07961402</t>
  </si>
  <si>
    <t>BU07961499</t>
  </si>
  <si>
    <t>BU07970101</t>
  </si>
  <si>
    <t>BU07970102</t>
  </si>
  <si>
    <t>BU07970103</t>
  </si>
  <si>
    <t>BU07970104</t>
  </si>
  <si>
    <t>BU07970105</t>
  </si>
  <si>
    <t>BU07970200</t>
  </si>
  <si>
    <t>BU07970300</t>
  </si>
  <si>
    <t>BU07970400</t>
  </si>
  <si>
    <t>BU07970501</t>
  </si>
  <si>
    <t>BU07970502</t>
  </si>
  <si>
    <t>BU07970503</t>
  </si>
  <si>
    <t>BU07970600</t>
  </si>
  <si>
    <t>BU07970700</t>
  </si>
  <si>
    <t>BU07970800</t>
  </si>
  <si>
    <t>BU07970900</t>
  </si>
  <si>
    <t>BU07971000</t>
  </si>
  <si>
    <t>BU07971100</t>
  </si>
  <si>
    <t>BU07980000</t>
  </si>
  <si>
    <t>BU07980009</t>
  </si>
  <si>
    <t>BU07980100</t>
  </si>
  <si>
    <t>BU07980109</t>
  </si>
  <si>
    <t>BU07980200</t>
  </si>
  <si>
    <t>BU07980209</t>
  </si>
  <si>
    <t>BU07980300</t>
  </si>
  <si>
    <t>BU07980301</t>
  </si>
  <si>
    <t>BU07980309</t>
  </si>
  <si>
    <t>BU07980400</t>
  </si>
  <si>
    <t>BU07980409</t>
  </si>
  <si>
    <t>BU08091001</t>
  </si>
  <si>
    <t>BU08091005</t>
  </si>
  <si>
    <t>BU08091006</t>
  </si>
  <si>
    <t>BU08091010</t>
  </si>
  <si>
    <t>BU08091011</t>
  </si>
  <si>
    <t>BU08091015</t>
  </si>
  <si>
    <t>BU08091020</t>
  </si>
  <si>
    <t>BU08091021</t>
  </si>
  <si>
    <t>BU08091025</t>
  </si>
  <si>
    <t>BU08091030</t>
  </si>
  <si>
    <t>BU08091031</t>
  </si>
  <si>
    <t>BU08091035</t>
  </si>
  <si>
    <t>BU08091040</t>
  </si>
  <si>
    <t>BU08091041</t>
  </si>
  <si>
    <t>BU08092045</t>
  </si>
  <si>
    <t>BU08092048</t>
  </si>
  <si>
    <t>BU08092049</t>
  </si>
  <si>
    <t>BU08092052</t>
  </si>
  <si>
    <t>BU08092055</t>
  </si>
  <si>
    <t>BU08092058</t>
  </si>
  <si>
    <t>BU08092061</t>
  </si>
  <si>
    <t>BU08092063</t>
  </si>
  <si>
    <t>BU08092066</t>
  </si>
  <si>
    <t>BU08093070</t>
  </si>
  <si>
    <t>BU08093071</t>
  </si>
  <si>
    <t>BU08093080</t>
  </si>
  <si>
    <t>BU08093081</t>
  </si>
  <si>
    <t>BU08093085</t>
  </si>
  <si>
    <t>BU08093090</t>
  </si>
  <si>
    <t>BU08093091</t>
  </si>
  <si>
    <t>BU08093092</t>
  </si>
  <si>
    <t>BU08094095</t>
  </si>
  <si>
    <t>BU08200000</t>
  </si>
  <si>
    <t>BU08200001</t>
  </si>
  <si>
    <t>BU08200002</t>
  </si>
  <si>
    <t>BU08200003</t>
  </si>
  <si>
    <t>BU08200008</t>
  </si>
  <si>
    <t>BU08200009</t>
  </si>
  <si>
    <t>BU08200100</t>
  </si>
  <si>
    <t>BU08200109</t>
  </si>
  <si>
    <t>BU08200200</t>
  </si>
  <si>
    <t>BU08200209</t>
  </si>
  <si>
    <t>BU08230000</t>
  </si>
  <si>
    <t>BU08230001</t>
  </si>
  <si>
    <t>BU08230002</t>
  </si>
  <si>
    <t>BU08230003</t>
  </si>
  <si>
    <t>BU08230004</t>
  </si>
  <si>
    <t>BU08230005</t>
  </si>
  <si>
    <t>BU08230008</t>
  </si>
  <si>
    <t>BU08230009</t>
  </si>
  <si>
    <t>BU08230100</t>
  </si>
  <si>
    <t>BU08230109</t>
  </si>
  <si>
    <t>BU08230200</t>
  </si>
  <si>
    <t>BU08230208</t>
  </si>
  <si>
    <t>BU08230209</t>
  </si>
  <si>
    <t>BU08230300</t>
  </si>
  <si>
    <t>BU08230309</t>
  </si>
  <si>
    <t>BU08240101</t>
  </si>
  <si>
    <t>verspr.h. Westen en Noorden Moergestel</t>
  </si>
  <si>
    <t>BU08240201</t>
  </si>
  <si>
    <t>omg Pannenschuur</t>
  </si>
  <si>
    <t>BU08240202</t>
  </si>
  <si>
    <t>omg. Bej.Centrum/Molen</t>
  </si>
  <si>
    <t>BU08240301</t>
  </si>
  <si>
    <t>BU08240401</t>
  </si>
  <si>
    <t>buitengebied Zuid</t>
  </si>
  <si>
    <t>BU08240402</t>
  </si>
  <si>
    <t>buitengebied de Logt</t>
  </si>
  <si>
    <t>BU08240501</t>
  </si>
  <si>
    <t>omg. Vinkenberg/Heuvelstraat</t>
  </si>
  <si>
    <t>BU08240601</t>
  </si>
  <si>
    <t>George Perklaan</t>
  </si>
  <si>
    <t>BU08240701</t>
  </si>
  <si>
    <t>centrum Moergestel</t>
  </si>
  <si>
    <t>BU08240801</t>
  </si>
  <si>
    <t>omg. 't Seuverick</t>
  </si>
  <si>
    <t>BU08240802</t>
  </si>
  <si>
    <t>omg. 't Westend</t>
  </si>
  <si>
    <t>BU08240803</t>
  </si>
  <si>
    <t>omg. "Prinsessen" wijk</t>
  </si>
  <si>
    <t>BU08240901</t>
  </si>
  <si>
    <t>omg. Europaln/Hondsbergseln</t>
  </si>
  <si>
    <t>BU08240902</t>
  </si>
  <si>
    <t>omg. Levenskerk/Boomgaard</t>
  </si>
  <si>
    <t>BU08240903</t>
  </si>
  <si>
    <t>omg. Bunders</t>
  </si>
  <si>
    <t>BU08240904</t>
  </si>
  <si>
    <t>omg. Dotterpln/Wildemanstraat</t>
  </si>
  <si>
    <t>BU08241001</t>
  </si>
  <si>
    <t>buitengebied Kerkhoven</t>
  </si>
  <si>
    <t>BU08241102</t>
  </si>
  <si>
    <t>omg. Burghtweide</t>
  </si>
  <si>
    <t>BU08241103</t>
  </si>
  <si>
    <t>omg. Klompven/Eikenven</t>
  </si>
  <si>
    <t>BU08241104</t>
  </si>
  <si>
    <t>omg. Boxtelsebaan/Waterhoef</t>
  </si>
  <si>
    <t>Omgeving Industrieterrein Kerckhoven Laarakkers</t>
  </si>
  <si>
    <t>BU08241201</t>
  </si>
  <si>
    <t>BU08241301</t>
  </si>
  <si>
    <t>omg. Petrus Kerk</t>
  </si>
  <si>
    <t>BU08241302</t>
  </si>
  <si>
    <t>omg. De Lind/Kerkstraat</t>
  </si>
  <si>
    <t>BU08241402</t>
  </si>
  <si>
    <t>verspr.h. Oosten en Zuiden Moergestel</t>
  </si>
  <si>
    <t>BU08241501</t>
  </si>
  <si>
    <t>omg. Broekzijde</t>
  </si>
  <si>
    <t>Buitengebied Pannenschuur</t>
  </si>
  <si>
    <t>BU08241601</t>
  </si>
  <si>
    <t>Buitengebied Laarakkers</t>
  </si>
  <si>
    <t>BU08241701</t>
  </si>
  <si>
    <t>KVL</t>
  </si>
  <si>
    <t>BU08241801</t>
  </si>
  <si>
    <t>Sportpark Den Donk e.o.</t>
  </si>
  <si>
    <t>BU08241901</t>
  </si>
  <si>
    <t>BU08242001</t>
  </si>
  <si>
    <t>Haaren 't Eind</t>
  </si>
  <si>
    <t>BU08242002</t>
  </si>
  <si>
    <t>Haaren Haaren</t>
  </si>
  <si>
    <t>BU08242003</t>
  </si>
  <si>
    <t>BU08242004</t>
  </si>
  <si>
    <t>verspreide huizen in het oosten</t>
  </si>
  <si>
    <t>BU08242005</t>
  </si>
  <si>
    <t>verspreide huizen in het westen</t>
  </si>
  <si>
    <t>BU08260000</t>
  </si>
  <si>
    <t>BU08260100</t>
  </si>
  <si>
    <t>BU08260101</t>
  </si>
  <si>
    <t>BU08260102</t>
  </si>
  <si>
    <t>BU08260200</t>
  </si>
  <si>
    <t>BU08260201</t>
  </si>
  <si>
    <t>BU08260300</t>
  </si>
  <si>
    <t>BU08260301</t>
  </si>
  <si>
    <t>BU08260400</t>
  </si>
  <si>
    <t>BU08260401</t>
  </si>
  <si>
    <t>BU08260500</t>
  </si>
  <si>
    <t>BU08260501</t>
  </si>
  <si>
    <t>BU08260502</t>
  </si>
  <si>
    <t>BU08260503</t>
  </si>
  <si>
    <t>BU08260504</t>
  </si>
  <si>
    <t>BU08260505</t>
  </si>
  <si>
    <t>BU08260600</t>
  </si>
  <si>
    <t>BU08260601</t>
  </si>
  <si>
    <t>BU08260602</t>
  </si>
  <si>
    <t>BU08260603</t>
  </si>
  <si>
    <t>BU08260604</t>
  </si>
  <si>
    <t>BU08260605</t>
  </si>
  <si>
    <t>BU08260606</t>
  </si>
  <si>
    <t>BU08260607</t>
  </si>
  <si>
    <t>BU08260700</t>
  </si>
  <si>
    <t>BU08260701</t>
  </si>
  <si>
    <t>BU08260702</t>
  </si>
  <si>
    <t>BU08260703</t>
  </si>
  <si>
    <t>BU08260800</t>
  </si>
  <si>
    <t>BU08260801</t>
  </si>
  <si>
    <t>BU08260900</t>
  </si>
  <si>
    <t>BU08260901</t>
  </si>
  <si>
    <t>BU08260902</t>
  </si>
  <si>
    <t>BU08261000</t>
  </si>
  <si>
    <t>BU08261001</t>
  </si>
  <si>
    <t>BU08261100</t>
  </si>
  <si>
    <t>BU08261109</t>
  </si>
  <si>
    <t>BU08261200</t>
  </si>
  <si>
    <t>BU08261208</t>
  </si>
  <si>
    <t>BU08261209</t>
  </si>
  <si>
    <t>BU08261300</t>
  </si>
  <si>
    <t>BU08261307</t>
  </si>
  <si>
    <t>BU08261308</t>
  </si>
  <si>
    <t>BU08261309</t>
  </si>
  <si>
    <t>BU08280000</t>
  </si>
  <si>
    <t>BU08280001</t>
  </si>
  <si>
    <t>BU08280002</t>
  </si>
  <si>
    <t>BU08280100</t>
  </si>
  <si>
    <t>BU08280101</t>
  </si>
  <si>
    <t>BU08280102</t>
  </si>
  <si>
    <t>BU08280103</t>
  </si>
  <si>
    <t>BU08280104</t>
  </si>
  <si>
    <t>BU08280105</t>
  </si>
  <si>
    <t>BU08280106</t>
  </si>
  <si>
    <t>BU08280200</t>
  </si>
  <si>
    <t>BU08280201</t>
  </si>
  <si>
    <t>BU08280202</t>
  </si>
  <si>
    <t>BU08280300</t>
  </si>
  <si>
    <t>BU08280301</t>
  </si>
  <si>
    <t>BU08280302</t>
  </si>
  <si>
    <t>BU08280303</t>
  </si>
  <si>
    <t>BU08280304</t>
  </si>
  <si>
    <t>BU08280305</t>
  </si>
  <si>
    <t>BU08280306</t>
  </si>
  <si>
    <t>BU08280307</t>
  </si>
  <si>
    <t>BU08280400</t>
  </si>
  <si>
    <t>BU08280401</t>
  </si>
  <si>
    <t>BU08280402</t>
  </si>
  <si>
    <t>BU08280403</t>
  </si>
  <si>
    <t>BU08280404</t>
  </si>
  <si>
    <t>BU08280500</t>
  </si>
  <si>
    <t>BU08280501</t>
  </si>
  <si>
    <t>BU08280502</t>
  </si>
  <si>
    <t>BU08280503</t>
  </si>
  <si>
    <t>BU08280600</t>
  </si>
  <si>
    <t>BU08280601</t>
  </si>
  <si>
    <t>BU08280602</t>
  </si>
  <si>
    <t>BU08280603</t>
  </si>
  <si>
    <t>BU08280604</t>
  </si>
  <si>
    <t>BU08280605</t>
  </si>
  <si>
    <t>BU08280606</t>
  </si>
  <si>
    <t>BU08280607</t>
  </si>
  <si>
    <t>BU08280608</t>
  </si>
  <si>
    <t>BU08280700</t>
  </si>
  <si>
    <t>BU08280701</t>
  </si>
  <si>
    <t>BU08280702</t>
  </si>
  <si>
    <t>BU08280703</t>
  </si>
  <si>
    <t>BU08280704</t>
  </si>
  <si>
    <t>BU08280705</t>
  </si>
  <si>
    <t>BU08280706</t>
  </si>
  <si>
    <t>BU08280707</t>
  </si>
  <si>
    <t>BU08280708</t>
  </si>
  <si>
    <t>BU08280709</t>
  </si>
  <si>
    <t>Buitengebied-Noord</t>
  </si>
  <si>
    <t>BU08280806</t>
  </si>
  <si>
    <t>BU08280807</t>
  </si>
  <si>
    <t>BU08280808</t>
  </si>
  <si>
    <t>BU08280809</t>
  </si>
  <si>
    <t>BU08280905</t>
  </si>
  <si>
    <t>BU08280906</t>
  </si>
  <si>
    <t>BU08280907</t>
  </si>
  <si>
    <t>BU08280908</t>
  </si>
  <si>
    <t>BU08280909</t>
  </si>
  <si>
    <t>BU08281000</t>
  </si>
  <si>
    <t>BU08281001</t>
  </si>
  <si>
    <t>BU08281007</t>
  </si>
  <si>
    <t>BU08281008</t>
  </si>
  <si>
    <t>BU08281009</t>
  </si>
  <si>
    <t>BU08281100</t>
  </si>
  <si>
    <t>BU08281108</t>
  </si>
  <si>
    <t>BU08281109</t>
  </si>
  <si>
    <t>BU08281200</t>
  </si>
  <si>
    <t>BU08281208</t>
  </si>
  <si>
    <t>BU08281209</t>
  </si>
  <si>
    <t>BU08281300</t>
  </si>
  <si>
    <t>BU08281308</t>
  </si>
  <si>
    <t>BU08281309</t>
  </si>
  <si>
    <t>BU08281400</t>
  </si>
  <si>
    <t>BU08281401</t>
  </si>
  <si>
    <t>BU08281403</t>
  </si>
  <si>
    <t>BU08281404</t>
  </si>
  <si>
    <t>BU08281409</t>
  </si>
  <si>
    <t>BU08281500</t>
  </si>
  <si>
    <t>BU08281508</t>
  </si>
  <si>
    <t>BU08281509</t>
  </si>
  <si>
    <t>BU08281600</t>
  </si>
  <si>
    <t>BU08281601</t>
  </si>
  <si>
    <t>BU08281609</t>
  </si>
  <si>
    <t>BU08281700</t>
  </si>
  <si>
    <t>BU08281701</t>
  </si>
  <si>
    <t>BU08281702</t>
  </si>
  <si>
    <t>BU08281703</t>
  </si>
  <si>
    <t>BU08281709</t>
  </si>
  <si>
    <t>BU08281800</t>
  </si>
  <si>
    <t>BU08281808</t>
  </si>
  <si>
    <t>BU08281809</t>
  </si>
  <si>
    <t>BU08281900</t>
  </si>
  <si>
    <t>BU08281901</t>
  </si>
  <si>
    <t>BU08281908</t>
  </si>
  <si>
    <t>BU08281909</t>
  </si>
  <si>
    <t>BU08282000</t>
  </si>
  <si>
    <t>BU08282009</t>
  </si>
  <si>
    <t>BU08282100</t>
  </si>
  <si>
    <t>BU08282101</t>
  </si>
  <si>
    <t>BU08282102</t>
  </si>
  <si>
    <t>BU08282103</t>
  </si>
  <si>
    <t>BU08282109</t>
  </si>
  <si>
    <t>BU08282200</t>
  </si>
  <si>
    <t>BU08282201</t>
  </si>
  <si>
    <t>BU08282208</t>
  </si>
  <si>
    <t>BU08282209</t>
  </si>
  <si>
    <t>BU08400000</t>
  </si>
  <si>
    <t>BU08400009</t>
  </si>
  <si>
    <t>BU08400100</t>
  </si>
  <si>
    <t>BU08400109</t>
  </si>
  <si>
    <t>BU08400200</t>
  </si>
  <si>
    <t>BU08400201</t>
  </si>
  <si>
    <t>BU08400209</t>
  </si>
  <si>
    <t>BU08400300</t>
  </si>
  <si>
    <t>BU08400309</t>
  </si>
  <si>
    <t>BU08400400</t>
  </si>
  <si>
    <t>BU08400409</t>
  </si>
  <si>
    <t>BU08450000</t>
  </si>
  <si>
    <t>BU08450001</t>
  </si>
  <si>
    <t>BU08450002</t>
  </si>
  <si>
    <t>BU08450003</t>
  </si>
  <si>
    <t>BU08450007</t>
  </si>
  <si>
    <t>BU08450008</t>
  </si>
  <si>
    <t>BU08450009</t>
  </si>
  <si>
    <t>BU08450100</t>
  </si>
  <si>
    <t>BU08450108</t>
  </si>
  <si>
    <t>BU08450109</t>
  </si>
  <si>
    <t>BU08450200</t>
  </si>
  <si>
    <t>BU08450201</t>
  </si>
  <si>
    <t>BU08450207</t>
  </si>
  <si>
    <t>BU08450208</t>
  </si>
  <si>
    <t>BU08450209</t>
  </si>
  <si>
    <t>BU08450300</t>
  </si>
  <si>
    <t>BU08450301</t>
  </si>
  <si>
    <t>BU08450302</t>
  </si>
  <si>
    <t>BU08450308</t>
  </si>
  <si>
    <t>BU08450309</t>
  </si>
  <si>
    <t>BU08450400</t>
  </si>
  <si>
    <t>BU08450408</t>
  </si>
  <si>
    <t>BU08450409</t>
  </si>
  <si>
    <t>BU08470000</t>
  </si>
  <si>
    <t>BU08470008</t>
  </si>
  <si>
    <t>BU08470009</t>
  </si>
  <si>
    <t>BU08470100</t>
  </si>
  <si>
    <t>BU08470108</t>
  </si>
  <si>
    <t>BU08470109</t>
  </si>
  <si>
    <t>BU08470200</t>
  </si>
  <si>
    <t>BU08470208</t>
  </si>
  <si>
    <t>BU08470209</t>
  </si>
  <si>
    <t>BU08470300</t>
  </si>
  <si>
    <t>BU08470309</t>
  </si>
  <si>
    <t>BU08470909</t>
  </si>
  <si>
    <t>BU08480000</t>
  </si>
  <si>
    <t>BU08480001</t>
  </si>
  <si>
    <t>BU08480002</t>
  </si>
  <si>
    <t>BU08480003</t>
  </si>
  <si>
    <t>BU08480009</t>
  </si>
  <si>
    <t>BU08480100</t>
  </si>
  <si>
    <t>BU08480101</t>
  </si>
  <si>
    <t>BU08480109</t>
  </si>
  <si>
    <t>BU08510000</t>
  </si>
  <si>
    <t>BU08510001</t>
  </si>
  <si>
    <t>BU08510002</t>
  </si>
  <si>
    <t>BU08510003</t>
  </si>
  <si>
    <t>BU08510004</t>
  </si>
  <si>
    <t>BU08510007</t>
  </si>
  <si>
    <t>BU08510008</t>
  </si>
  <si>
    <t>BU08510009</t>
  </si>
  <si>
    <t>BU08510100</t>
  </si>
  <si>
    <t>BU08510109</t>
  </si>
  <si>
    <t>BU08510200</t>
  </si>
  <si>
    <t>BU08510209</t>
  </si>
  <si>
    <t>BU08510300</t>
  </si>
  <si>
    <t>BU08510301</t>
  </si>
  <si>
    <t>BU08510308</t>
  </si>
  <si>
    <t>BU08510309</t>
  </si>
  <si>
    <t>BU08510400</t>
  </si>
  <si>
    <t>BU08510409</t>
  </si>
  <si>
    <t>BU08520000</t>
  </si>
  <si>
    <t>BU08520001</t>
  </si>
  <si>
    <t>BU08520002</t>
  </si>
  <si>
    <t>BU08520003</t>
  </si>
  <si>
    <t>BU08520004</t>
  </si>
  <si>
    <t>BU08520005</t>
  </si>
  <si>
    <t>BU08520006</t>
  </si>
  <si>
    <t>BU08520007</t>
  </si>
  <si>
    <t>BU08520009</t>
  </si>
  <si>
    <t>BU08520010</t>
  </si>
  <si>
    <t>BU08520100</t>
  </si>
  <si>
    <t>BU08520200</t>
  </si>
  <si>
    <t>BU08520201</t>
  </si>
  <si>
    <t>BU08520300</t>
  </si>
  <si>
    <t>BU08520301</t>
  </si>
  <si>
    <t>BU08520302</t>
  </si>
  <si>
    <t>BU08520400</t>
  </si>
  <si>
    <t>BU08520401</t>
  </si>
  <si>
    <t>BU08520500</t>
  </si>
  <si>
    <t>BU08551001</t>
  </si>
  <si>
    <t>BU08551002</t>
  </si>
  <si>
    <t>BU08551003</t>
  </si>
  <si>
    <t>BU08551004</t>
  </si>
  <si>
    <t>BU08551101</t>
  </si>
  <si>
    <t>BU08551102</t>
  </si>
  <si>
    <t>BU08551103</t>
  </si>
  <si>
    <t>BU08551104</t>
  </si>
  <si>
    <t>BU08551105</t>
  </si>
  <si>
    <t>BU08551201</t>
  </si>
  <si>
    <t>BU08551202</t>
  </si>
  <si>
    <t>BU08551203</t>
  </si>
  <si>
    <t>BU08551301</t>
  </si>
  <si>
    <t>BU08551302</t>
  </si>
  <si>
    <t>BU08551401</t>
  </si>
  <si>
    <t>BU08551402</t>
  </si>
  <si>
    <t>BU08551403</t>
  </si>
  <si>
    <t>BU08551404</t>
  </si>
  <si>
    <t>BU08551405</t>
  </si>
  <si>
    <t>BU08551501</t>
  </si>
  <si>
    <t>BU08551502</t>
  </si>
  <si>
    <t>BU08551503</t>
  </si>
  <si>
    <t>BU08551504</t>
  </si>
  <si>
    <t>BU08551505</t>
  </si>
  <si>
    <t>BU08551601</t>
  </si>
  <si>
    <t>BU08551602</t>
  </si>
  <si>
    <t>BU08551603</t>
  </si>
  <si>
    <t>BU08551604</t>
  </si>
  <si>
    <t>BU08551701</t>
  </si>
  <si>
    <t>BU08551702</t>
  </si>
  <si>
    <t>BU08551703</t>
  </si>
  <si>
    <t>BU08551704</t>
  </si>
  <si>
    <t>BU08551705</t>
  </si>
  <si>
    <t>BU08551706</t>
  </si>
  <si>
    <t>BU08551707</t>
  </si>
  <si>
    <t>BU08551801</t>
  </si>
  <si>
    <t>BU08551802</t>
  </si>
  <si>
    <t>BU08551901</t>
  </si>
  <si>
    <t>BU08551902</t>
  </si>
  <si>
    <t>BU08552001</t>
  </si>
  <si>
    <t>BU08552002</t>
  </si>
  <si>
    <t>BU08552003</t>
  </si>
  <si>
    <t>BU08552101</t>
  </si>
  <si>
    <t>BU08552102</t>
  </si>
  <si>
    <t>BU08552103</t>
  </si>
  <si>
    <t>BU08552201</t>
  </si>
  <si>
    <t>BU08552202</t>
  </si>
  <si>
    <t>BU08552301</t>
  </si>
  <si>
    <t>BU08552302</t>
  </si>
  <si>
    <t>BU08552303</t>
  </si>
  <si>
    <t>BU08552304</t>
  </si>
  <si>
    <t>BU08552305</t>
  </si>
  <si>
    <t>BU08552401</t>
  </si>
  <si>
    <t>BU08552402</t>
  </si>
  <si>
    <t>BU08552403</t>
  </si>
  <si>
    <t>BU08552501</t>
  </si>
  <si>
    <t>BU08552502</t>
  </si>
  <si>
    <t>BU08552503</t>
  </si>
  <si>
    <t>BU08552504</t>
  </si>
  <si>
    <t>BU08552601</t>
  </si>
  <si>
    <t>BU08552602</t>
  </si>
  <si>
    <t>BU08552603</t>
  </si>
  <si>
    <t>BU08552604</t>
  </si>
  <si>
    <t>BU08552605</t>
  </si>
  <si>
    <t>BU08552701</t>
  </si>
  <si>
    <t>BU08552702</t>
  </si>
  <si>
    <t>BU08552703</t>
  </si>
  <si>
    <t>BU08552801</t>
  </si>
  <si>
    <t>BU08552802</t>
  </si>
  <si>
    <t>BU08552901</t>
  </si>
  <si>
    <t>BU08552902</t>
  </si>
  <si>
    <t>BU08552903</t>
  </si>
  <si>
    <t>BU08552904</t>
  </si>
  <si>
    <t>BU08552905</t>
  </si>
  <si>
    <t>BU08552906</t>
  </si>
  <si>
    <t>BU08552907</t>
  </si>
  <si>
    <t>BU08553001</t>
  </si>
  <si>
    <t>BU08553101</t>
  </si>
  <si>
    <t>BU08553102</t>
  </si>
  <si>
    <t>BU08553103</t>
  </si>
  <si>
    <t>BU08553104</t>
  </si>
  <si>
    <t>BU08553201</t>
  </si>
  <si>
    <t>BU08553202</t>
  </si>
  <si>
    <t>BU08553203</t>
  </si>
  <si>
    <t>BU08553204</t>
  </si>
  <si>
    <t>BU08553205</t>
  </si>
  <si>
    <t>BU08553206</t>
  </si>
  <si>
    <t>BU08553207</t>
  </si>
  <si>
    <t>BU08553208</t>
  </si>
  <si>
    <t>BU08553209</t>
  </si>
  <si>
    <t>BU08553301</t>
  </si>
  <si>
    <t>BU08553302</t>
  </si>
  <si>
    <t>BU08553303</t>
  </si>
  <si>
    <t>BU08553401</t>
  </si>
  <si>
    <t>BU08553402</t>
  </si>
  <si>
    <t>BU08553501</t>
  </si>
  <si>
    <t>BU08553502</t>
  </si>
  <si>
    <t>BU08553503</t>
  </si>
  <si>
    <t>BU08553504</t>
  </si>
  <si>
    <t>BU08553601</t>
  </si>
  <si>
    <t>BU08553602</t>
  </si>
  <si>
    <t>BU08553603</t>
  </si>
  <si>
    <t>BU08553701</t>
  </si>
  <si>
    <t>BU08553702</t>
  </si>
  <si>
    <t>BU08553703</t>
  </si>
  <si>
    <t>BU08553704</t>
  </si>
  <si>
    <t>BU08553705</t>
  </si>
  <si>
    <t>BU08553706</t>
  </si>
  <si>
    <t>BU08553707</t>
  </si>
  <si>
    <t>BU08553801</t>
  </si>
  <si>
    <t>BU08553802</t>
  </si>
  <si>
    <t>BU08553803</t>
  </si>
  <si>
    <t>BU08553804</t>
  </si>
  <si>
    <t>BU08553805</t>
  </si>
  <si>
    <t>BU08553806</t>
  </si>
  <si>
    <t>BU08553807</t>
  </si>
  <si>
    <t>BU08553808</t>
  </si>
  <si>
    <t>BU08553809</t>
  </si>
  <si>
    <t>BU08553810</t>
  </si>
  <si>
    <t>BU08553811</t>
  </si>
  <si>
    <t>BU08553812</t>
  </si>
  <si>
    <t>BU08553813</t>
  </si>
  <si>
    <t>BU08553814</t>
  </si>
  <si>
    <t>BU08553901</t>
  </si>
  <si>
    <t>BU08553902</t>
  </si>
  <si>
    <t>BU08553903</t>
  </si>
  <si>
    <t>BU08553904</t>
  </si>
  <si>
    <t>BU08553905</t>
  </si>
  <si>
    <t>BU08554001</t>
  </si>
  <si>
    <t>BU08554002</t>
  </si>
  <si>
    <t>BU08554003</t>
  </si>
  <si>
    <t>BU08554101</t>
  </si>
  <si>
    <t>BU08554201</t>
  </si>
  <si>
    <t>BU08554202</t>
  </si>
  <si>
    <t>BU08554203</t>
  </si>
  <si>
    <t>BU08554204</t>
  </si>
  <si>
    <t>BU08554205</t>
  </si>
  <si>
    <t>BU08554206</t>
  </si>
  <si>
    <t>BU08554207</t>
  </si>
  <si>
    <t>BU08554301</t>
  </si>
  <si>
    <t>BU08554302</t>
  </si>
  <si>
    <t>BU08554303</t>
  </si>
  <si>
    <t>BU08554304</t>
  </si>
  <si>
    <t>BU08554305</t>
  </si>
  <si>
    <t>BU08554306</t>
  </si>
  <si>
    <t>BU08554307</t>
  </si>
  <si>
    <t>BU08554308</t>
  </si>
  <si>
    <t>BU08554401</t>
  </si>
  <si>
    <t>BU08554402</t>
  </si>
  <si>
    <t>BU08554403</t>
  </si>
  <si>
    <t>BU08554404</t>
  </si>
  <si>
    <t>BU08554405</t>
  </si>
  <si>
    <t>BU08554406</t>
  </si>
  <si>
    <t>BU08554501</t>
  </si>
  <si>
    <t>BU08554502</t>
  </si>
  <si>
    <t>BU08554601</t>
  </si>
  <si>
    <t>BU08554701</t>
  </si>
  <si>
    <t>BU08554702</t>
  </si>
  <si>
    <t>BU08554703</t>
  </si>
  <si>
    <t>BU08554704</t>
  </si>
  <si>
    <t>BU08554801</t>
  </si>
  <si>
    <t>BU08554802</t>
  </si>
  <si>
    <t>BU08554803</t>
  </si>
  <si>
    <t>BU08554804</t>
  </si>
  <si>
    <t>BU08554901</t>
  </si>
  <si>
    <t>BU08554902</t>
  </si>
  <si>
    <t>BU08554903</t>
  </si>
  <si>
    <t>BU08555001</t>
  </si>
  <si>
    <t>BU08555101</t>
  </si>
  <si>
    <t>BU08555102</t>
  </si>
  <si>
    <t>BU08555201</t>
  </si>
  <si>
    <t>BU08555202</t>
  </si>
  <si>
    <t>BU08555301</t>
  </si>
  <si>
    <t>BU08555302</t>
  </si>
  <si>
    <t>BU08555303</t>
  </si>
  <si>
    <t>BU08555304</t>
  </si>
  <si>
    <t>BU08555401</t>
  </si>
  <si>
    <t>BU08555402</t>
  </si>
  <si>
    <t>BU08555403</t>
  </si>
  <si>
    <t>BU08555404</t>
  </si>
  <si>
    <t>BU08555405</t>
  </si>
  <si>
    <t>BU08555406</t>
  </si>
  <si>
    <t>BU08555407</t>
  </si>
  <si>
    <t>BU08555501</t>
  </si>
  <si>
    <t>BU08555502</t>
  </si>
  <si>
    <t>BU08555503</t>
  </si>
  <si>
    <t>BU08555601</t>
  </si>
  <si>
    <t>BU08555602</t>
  </si>
  <si>
    <t>BU08555603</t>
  </si>
  <si>
    <t>BU08555701</t>
  </si>
  <si>
    <t>BU08555702</t>
  </si>
  <si>
    <t>BU08555703</t>
  </si>
  <si>
    <t>BU08555704</t>
  </si>
  <si>
    <t>BU08555705</t>
  </si>
  <si>
    <t>BU08555801</t>
  </si>
  <si>
    <t>BU08555802</t>
  </si>
  <si>
    <t>BU08555803</t>
  </si>
  <si>
    <t>BU08555901</t>
  </si>
  <si>
    <t>BU08555902</t>
  </si>
  <si>
    <t>BU08555903</t>
  </si>
  <si>
    <t>BU08555904</t>
  </si>
  <si>
    <t>BU08555905</t>
  </si>
  <si>
    <t>BU08556001</t>
  </si>
  <si>
    <t>BU08556002</t>
  </si>
  <si>
    <t>BU08556003</t>
  </si>
  <si>
    <t>BU08556004</t>
  </si>
  <si>
    <t>BU08556005</t>
  </si>
  <si>
    <t>BU08556006</t>
  </si>
  <si>
    <t>BU08556007</t>
  </si>
  <si>
    <t>BU08556101</t>
  </si>
  <si>
    <t>BU08556102</t>
  </si>
  <si>
    <t>BU08556103</t>
  </si>
  <si>
    <t>BU08556202</t>
  </si>
  <si>
    <t>BU08556301</t>
  </si>
  <si>
    <t>BU08556302</t>
  </si>
  <si>
    <t>BU08556303</t>
  </si>
  <si>
    <t>BU08556304</t>
  </si>
  <si>
    <t>BU08556401</t>
  </si>
  <si>
    <t>BU08556402</t>
  </si>
  <si>
    <t>BU08556403</t>
  </si>
  <si>
    <t>BU08556501</t>
  </si>
  <si>
    <t>BU08556601</t>
  </si>
  <si>
    <t>BU08556602</t>
  </si>
  <si>
    <t>BU08556603</t>
  </si>
  <si>
    <t>BU08556604</t>
  </si>
  <si>
    <t>BU08556605</t>
  </si>
  <si>
    <t>BU08556606</t>
  </si>
  <si>
    <t>BU08556607</t>
  </si>
  <si>
    <t>BU08556608</t>
  </si>
  <si>
    <t>BU08556609</t>
  </si>
  <si>
    <t>BU08556610</t>
  </si>
  <si>
    <t>BU08556611</t>
  </si>
  <si>
    <t>BU08556612</t>
  </si>
  <si>
    <t>BU08556613</t>
  </si>
  <si>
    <t>BU08556614</t>
  </si>
  <si>
    <t>BU08556615</t>
  </si>
  <si>
    <t>BU08556616</t>
  </si>
  <si>
    <t>BU08556617</t>
  </si>
  <si>
    <t>BU08556618</t>
  </si>
  <si>
    <t>BU08556619</t>
  </si>
  <si>
    <t>BU08556620</t>
  </si>
  <si>
    <t>BU08556701</t>
  </si>
  <si>
    <t>BU08556702</t>
  </si>
  <si>
    <t>BU08556703</t>
  </si>
  <si>
    <t>BU08556704</t>
  </si>
  <si>
    <t>BU08556705</t>
  </si>
  <si>
    <t>BU08556706</t>
  </si>
  <si>
    <t>BU08556707</t>
  </si>
  <si>
    <t>BU08556708</t>
  </si>
  <si>
    <t>BU08556709</t>
  </si>
  <si>
    <t>BU08556710</t>
  </si>
  <si>
    <t>BU08556801</t>
  </si>
  <si>
    <t>Kern Biezenmortel</t>
  </si>
  <si>
    <t>BU08556802</t>
  </si>
  <si>
    <t>BU08556803</t>
  </si>
  <si>
    <t>Buitengebied Biezenmortel</t>
  </si>
  <si>
    <t>BU08580000</t>
  </si>
  <si>
    <t>BU08580001</t>
  </si>
  <si>
    <t>BU08580002</t>
  </si>
  <si>
    <t>BU08580003</t>
  </si>
  <si>
    <t>BU08580004</t>
  </si>
  <si>
    <t>BU08580005</t>
  </si>
  <si>
    <t>BU08580006</t>
  </si>
  <si>
    <t>BU08580007</t>
  </si>
  <si>
    <t>BU08580009</t>
  </si>
  <si>
    <t>BU08580100</t>
  </si>
  <si>
    <t>BU08580101</t>
  </si>
  <si>
    <t>BU08580102</t>
  </si>
  <si>
    <t>BU08580103</t>
  </si>
  <si>
    <t>BU08580104</t>
  </si>
  <si>
    <t>BU08580105</t>
  </si>
  <si>
    <t>BU08580106</t>
  </si>
  <si>
    <t>BU08580200</t>
  </si>
  <si>
    <t>BU08580201</t>
  </si>
  <si>
    <t>BU08580208</t>
  </si>
  <si>
    <t>BU08580209</t>
  </si>
  <si>
    <t>BU08610000</t>
  </si>
  <si>
    <t>BU08610001</t>
  </si>
  <si>
    <t>BU08610002</t>
  </si>
  <si>
    <t>BU08610003</t>
  </si>
  <si>
    <t>BU08610004</t>
  </si>
  <si>
    <t>BU08610005</t>
  </si>
  <si>
    <t>BU08610006</t>
  </si>
  <si>
    <t>BU08610009</t>
  </si>
  <si>
    <t>BU08610100</t>
  </si>
  <si>
    <t>BU08610101</t>
  </si>
  <si>
    <t>BU08610102</t>
  </si>
  <si>
    <t>BU08610103</t>
  </si>
  <si>
    <t>BU08610200</t>
  </si>
  <si>
    <t>BU08610201</t>
  </si>
  <si>
    <t>BU08610207</t>
  </si>
  <si>
    <t>BU08610208</t>
  </si>
  <si>
    <t>BU08610209</t>
  </si>
  <si>
    <t>BU08650000</t>
  </si>
  <si>
    <t>BU08650001</t>
  </si>
  <si>
    <t>BU08650002</t>
  </si>
  <si>
    <t>Loyolaan en omgeving</t>
  </si>
  <si>
    <t>BU08650003</t>
  </si>
  <si>
    <t>BU08650004</t>
  </si>
  <si>
    <t>BU08650005</t>
  </si>
  <si>
    <t>BU08650008</t>
  </si>
  <si>
    <t>BU08650009</t>
  </si>
  <si>
    <t>BU08650100</t>
  </si>
  <si>
    <t>BU08650101</t>
  </si>
  <si>
    <t>BU08650102</t>
  </si>
  <si>
    <t>BU08650103</t>
  </si>
  <si>
    <t>BU08650104</t>
  </si>
  <si>
    <t>BU08650108</t>
  </si>
  <si>
    <t>BU08650109</t>
  </si>
  <si>
    <t>BU08650110</t>
  </si>
  <si>
    <t>Verspr huizen Schorvert en omgeving</t>
  </si>
  <si>
    <t>BU08650200</t>
  </si>
  <si>
    <t>BU08650209</t>
  </si>
  <si>
    <t>BU08650300</t>
  </si>
  <si>
    <t>BU08650301</t>
  </si>
  <si>
    <t>BU08650307</t>
  </si>
  <si>
    <t>Verspr huizen Helvoirtse Heide</t>
  </si>
  <si>
    <t>BU08650308</t>
  </si>
  <si>
    <t>Verspr huizen Brokkenbroek en Laar</t>
  </si>
  <si>
    <t>BU08650309</t>
  </si>
  <si>
    <t>Verspr huizen Gijzel Raam en Molenstr</t>
  </si>
  <si>
    <t>BU08660000</t>
  </si>
  <si>
    <t>BU08660001</t>
  </si>
  <si>
    <t>BU08660002</t>
  </si>
  <si>
    <t>BU08660003</t>
  </si>
  <si>
    <t>BU08660009</t>
  </si>
  <si>
    <t>BU08670000</t>
  </si>
  <si>
    <t>BU08670001</t>
  </si>
  <si>
    <t>Besoyen</t>
  </si>
  <si>
    <t>BU08670002</t>
  </si>
  <si>
    <t>BU08670003</t>
  </si>
  <si>
    <t>BU08670004</t>
  </si>
  <si>
    <t>BU08670005</t>
  </si>
  <si>
    <t>BU08670006</t>
  </si>
  <si>
    <t>BU08670007</t>
  </si>
  <si>
    <t>BU08670008</t>
  </si>
  <si>
    <t>BU08670009</t>
  </si>
  <si>
    <t>BU08670010</t>
  </si>
  <si>
    <t>BU08670011</t>
  </si>
  <si>
    <t>BU08670012</t>
  </si>
  <si>
    <t>BU08670013</t>
  </si>
  <si>
    <t>BU08670100</t>
  </si>
  <si>
    <t>BU08670101</t>
  </si>
  <si>
    <t>BU08670102</t>
  </si>
  <si>
    <t>BU08670103</t>
  </si>
  <si>
    <t>BU08670104</t>
  </si>
  <si>
    <t>BU08670200</t>
  </si>
  <si>
    <t>Waspik beneden</t>
  </si>
  <si>
    <t>BU08670201</t>
  </si>
  <si>
    <t>Waspik boven</t>
  </si>
  <si>
    <t>BU08670202</t>
  </si>
  <si>
    <t>BU08670203</t>
  </si>
  <si>
    <t>BU08730000</t>
  </si>
  <si>
    <t>BU08730001</t>
  </si>
  <si>
    <t>BU08730002</t>
  </si>
  <si>
    <t>BU08730003</t>
  </si>
  <si>
    <t>BU08730008</t>
  </si>
  <si>
    <t>BU08730009</t>
  </si>
  <si>
    <t>BU08730100</t>
  </si>
  <si>
    <t>BU08730101</t>
  </si>
  <si>
    <t>BU08730108</t>
  </si>
  <si>
    <t>BU08730109</t>
  </si>
  <si>
    <t>BU08730200</t>
  </si>
  <si>
    <t>BU08730201</t>
  </si>
  <si>
    <t>BU08730208</t>
  </si>
  <si>
    <t>BU08730209</t>
  </si>
  <si>
    <t>BU08730300</t>
  </si>
  <si>
    <t>BU08730309</t>
  </si>
  <si>
    <t>BU08790000</t>
  </si>
  <si>
    <t>BU08790009</t>
  </si>
  <si>
    <t>BU08790100</t>
  </si>
  <si>
    <t>BU08790109</t>
  </si>
  <si>
    <t>BU08790200</t>
  </si>
  <si>
    <t>BU08790209</t>
  </si>
  <si>
    <t>BU08790300</t>
  </si>
  <si>
    <t>BU08790309</t>
  </si>
  <si>
    <t>BU08790400</t>
  </si>
  <si>
    <t>BU08790408</t>
  </si>
  <si>
    <t>BU08790409</t>
  </si>
  <si>
    <t>BU08800000</t>
  </si>
  <si>
    <t>BU08800001</t>
  </si>
  <si>
    <t>BU08800002</t>
  </si>
  <si>
    <t>BU08800003</t>
  </si>
  <si>
    <t>BU08800004</t>
  </si>
  <si>
    <t>BU08800005</t>
  </si>
  <si>
    <t>BU08800009</t>
  </si>
  <si>
    <t>BU08800100</t>
  </si>
  <si>
    <t>BU08800108</t>
  </si>
  <si>
    <t>BU08800109</t>
  </si>
  <si>
    <t>BU08800200</t>
  </si>
  <si>
    <t>BU08800201</t>
  </si>
  <si>
    <t>BU08800208</t>
  </si>
  <si>
    <t>BU08800209</t>
  </si>
  <si>
    <t>BU08820001</t>
  </si>
  <si>
    <t>BU08820002</t>
  </si>
  <si>
    <t>BU08820003</t>
  </si>
  <si>
    <t>BU08820004</t>
  </si>
  <si>
    <t>BU08820005</t>
  </si>
  <si>
    <t>BU08820006</t>
  </si>
  <si>
    <t>BU08820007</t>
  </si>
  <si>
    <t>BU08820008</t>
  </si>
  <si>
    <t>BU08820009</t>
  </si>
  <si>
    <t>BU08820010</t>
  </si>
  <si>
    <t>BU08820011</t>
  </si>
  <si>
    <t>BU08820012</t>
  </si>
  <si>
    <t>BU08820020</t>
  </si>
  <si>
    <t>BU08820101</t>
  </si>
  <si>
    <t>BU08820102</t>
  </si>
  <si>
    <t>BU08820103</t>
  </si>
  <si>
    <t>BU08820104</t>
  </si>
  <si>
    <t>BU08820105</t>
  </si>
  <si>
    <t>BU08820120</t>
  </si>
  <si>
    <t>BU08820201</t>
  </si>
  <si>
    <t>BU08820202</t>
  </si>
  <si>
    <t>BU08820203</t>
  </si>
  <si>
    <t>BU08820204</t>
  </si>
  <si>
    <t>BU08820205</t>
  </si>
  <si>
    <t>BU08820206</t>
  </si>
  <si>
    <t>BU08820207</t>
  </si>
  <si>
    <t>BU08820220</t>
  </si>
  <si>
    <t>BU08880000</t>
  </si>
  <si>
    <t>BU08880001</t>
  </si>
  <si>
    <t>BU08880002</t>
  </si>
  <si>
    <t>BU08880100</t>
  </si>
  <si>
    <t>BU08880101</t>
  </si>
  <si>
    <t>BU08880102</t>
  </si>
  <si>
    <t>BU08880103</t>
  </si>
  <si>
    <t>BU08880109</t>
  </si>
  <si>
    <t>BU08890000</t>
  </si>
  <si>
    <t>BU08890001</t>
  </si>
  <si>
    <t>BU08890008</t>
  </si>
  <si>
    <t>BU08890009</t>
  </si>
  <si>
    <t>BU08890100</t>
  </si>
  <si>
    <t>BU08890101</t>
  </si>
  <si>
    <t>BU08890102</t>
  </si>
  <si>
    <t>BU08890109</t>
  </si>
  <si>
    <t>BU08930110</t>
  </si>
  <si>
    <t>BU08930111</t>
  </si>
  <si>
    <t>BU08930220</t>
  </si>
  <si>
    <t>BU08930221</t>
  </si>
  <si>
    <t>BU08930330</t>
  </si>
  <si>
    <t>BU08930331</t>
  </si>
  <si>
    <t>BU08930332</t>
  </si>
  <si>
    <t>BU08930440</t>
  </si>
  <si>
    <t>BU08930441</t>
  </si>
  <si>
    <t>BU08930550</t>
  </si>
  <si>
    <t>BU08930551</t>
  </si>
  <si>
    <t>BU08930660</t>
  </si>
  <si>
    <t>BU08930661</t>
  </si>
  <si>
    <t>BU08930662</t>
  </si>
  <si>
    <t>BU08930770</t>
  </si>
  <si>
    <t>BU08930771</t>
  </si>
  <si>
    <t>BU08990124</t>
  </si>
  <si>
    <t>BU08990126</t>
  </si>
  <si>
    <t>BU08990134</t>
  </si>
  <si>
    <t>BU08990135</t>
  </si>
  <si>
    <t>BU08990136</t>
  </si>
  <si>
    <t>BU08990144</t>
  </si>
  <si>
    <t>BU08990201</t>
  </si>
  <si>
    <t>BU08990202</t>
  </si>
  <si>
    <t>BU08990203</t>
  </si>
  <si>
    <t>BU08990204</t>
  </si>
  <si>
    <t>BU08990205</t>
  </si>
  <si>
    <t>BU08990207</t>
  </si>
  <si>
    <t>BU08990208</t>
  </si>
  <si>
    <t>BU08990209</t>
  </si>
  <si>
    <t>BU08990225</t>
  </si>
  <si>
    <t>BU08990242</t>
  </si>
  <si>
    <t>BU08990243</t>
  </si>
  <si>
    <t>BU08990314</t>
  </si>
  <si>
    <t>BU08990315</t>
  </si>
  <si>
    <t>BU08990316</t>
  </si>
  <si>
    <t>BU08990317</t>
  </si>
  <si>
    <t>BU08990318</t>
  </si>
  <si>
    <t>BU08990332</t>
  </si>
  <si>
    <t>BU08990333</t>
  </si>
  <si>
    <t>BU08990337</t>
  </si>
  <si>
    <t>BU08990339</t>
  </si>
  <si>
    <t>BU08990340</t>
  </si>
  <si>
    <t>BU08990345</t>
  </si>
  <si>
    <t>BU08990428</t>
  </si>
  <si>
    <t>BU08990429</t>
  </si>
  <si>
    <t>BU08990430</t>
  </si>
  <si>
    <t>BU08990431</t>
  </si>
  <si>
    <t>BU08990438</t>
  </si>
  <si>
    <t>BU08990441</t>
  </si>
  <si>
    <t>BU08990506</t>
  </si>
  <si>
    <t>BU08990510</t>
  </si>
  <si>
    <t>BU08990511</t>
  </si>
  <si>
    <t>BU08990512</t>
  </si>
  <si>
    <t>BU08990513</t>
  </si>
  <si>
    <t>BU08990519</t>
  </si>
  <si>
    <t>BU08990520</t>
  </si>
  <si>
    <t>BU08990521</t>
  </si>
  <si>
    <t>BU08990522</t>
  </si>
  <si>
    <t>BU08990523</t>
  </si>
  <si>
    <t>BU08990527</t>
  </si>
  <si>
    <t>BU09070000</t>
  </si>
  <si>
    <t>BU09070001</t>
  </si>
  <si>
    <t>BU09070009</t>
  </si>
  <si>
    <t>BU09070100</t>
  </si>
  <si>
    <t>BU09070108</t>
  </si>
  <si>
    <t>BU09070109</t>
  </si>
  <si>
    <t>BU09070200</t>
  </si>
  <si>
    <t>BU09070209</t>
  </si>
  <si>
    <t>BU09070300</t>
  </si>
  <si>
    <t>BU09070301</t>
  </si>
  <si>
    <t>BU09070302</t>
  </si>
  <si>
    <t>BU09070303</t>
  </si>
  <si>
    <t>BU09070309</t>
  </si>
  <si>
    <t>BU09070400</t>
  </si>
  <si>
    <t>BU09070408</t>
  </si>
  <si>
    <t>BU09070409</t>
  </si>
  <si>
    <t>BU09171000</t>
  </si>
  <si>
    <t>BU09171001</t>
  </si>
  <si>
    <t>BU09171100</t>
  </si>
  <si>
    <t>BU09171101</t>
  </si>
  <si>
    <t>BU09171200</t>
  </si>
  <si>
    <t>BU09171201</t>
  </si>
  <si>
    <t>BU09171300</t>
  </si>
  <si>
    <t>BU09171301</t>
  </si>
  <si>
    <t>BU09171400</t>
  </si>
  <si>
    <t>BU09172000</t>
  </si>
  <si>
    <t>BU09172001</t>
  </si>
  <si>
    <t>BU09172002</t>
  </si>
  <si>
    <t>BU09172003</t>
  </si>
  <si>
    <t>BU09172004</t>
  </si>
  <si>
    <t>BU09172100</t>
  </si>
  <si>
    <t>BU09172101</t>
  </si>
  <si>
    <t>BU09172200</t>
  </si>
  <si>
    <t>BU09172201</t>
  </si>
  <si>
    <t>BU09172300</t>
  </si>
  <si>
    <t>BU09172400</t>
  </si>
  <si>
    <t>BU09172401</t>
  </si>
  <si>
    <t>BU09172402</t>
  </si>
  <si>
    <t>BU09173000</t>
  </si>
  <si>
    <t>BU09173001</t>
  </si>
  <si>
    <t>BU09173002</t>
  </si>
  <si>
    <t>BU09173100</t>
  </si>
  <si>
    <t>BU09173101</t>
  </si>
  <si>
    <t>BU09173102</t>
  </si>
  <si>
    <t>BU09173103</t>
  </si>
  <si>
    <t>BU09173200</t>
  </si>
  <si>
    <t>BU09173201</t>
  </si>
  <si>
    <t>BU09173202</t>
  </si>
  <si>
    <t>BU09173203</t>
  </si>
  <si>
    <t>BU09173300</t>
  </si>
  <si>
    <t>BU09173301</t>
  </si>
  <si>
    <t>BU09173302</t>
  </si>
  <si>
    <t>BU09173303</t>
  </si>
  <si>
    <t>BU09173400</t>
  </si>
  <si>
    <t>BU09173500</t>
  </si>
  <si>
    <t>BU09173600</t>
  </si>
  <si>
    <t>BU09173601</t>
  </si>
  <si>
    <t>BU09173602</t>
  </si>
  <si>
    <t>BU09173603</t>
  </si>
  <si>
    <t>BU09173700</t>
  </si>
  <si>
    <t>BU09173701</t>
  </si>
  <si>
    <t>BU09173800</t>
  </si>
  <si>
    <t>BU09173801</t>
  </si>
  <si>
    <t>BU09173900</t>
  </si>
  <si>
    <t>BU09173901</t>
  </si>
  <si>
    <t>BU09173902</t>
  </si>
  <si>
    <t>BU09173903</t>
  </si>
  <si>
    <t>BU09174000</t>
  </si>
  <si>
    <t>BU09174100</t>
  </si>
  <si>
    <t>BU09174101</t>
  </si>
  <si>
    <t>BU09174102</t>
  </si>
  <si>
    <t>BU09174103</t>
  </si>
  <si>
    <t>BU09174200</t>
  </si>
  <si>
    <t>BU09280000</t>
  </si>
  <si>
    <t>BU09280001</t>
  </si>
  <si>
    <t>BU09280002</t>
  </si>
  <si>
    <t>BU09280003</t>
  </si>
  <si>
    <t>BU09280004</t>
  </si>
  <si>
    <t>BU09280009</t>
  </si>
  <si>
    <t>BU09280100</t>
  </si>
  <si>
    <t>BU09280101</t>
  </si>
  <si>
    <t>BU09280102</t>
  </si>
  <si>
    <t>BU09280103</t>
  </si>
  <si>
    <t>BU09280104</t>
  </si>
  <si>
    <t>BU09280105</t>
  </si>
  <si>
    <t>BU09280200</t>
  </si>
  <si>
    <t>BU09280201</t>
  </si>
  <si>
    <t>BU09280202</t>
  </si>
  <si>
    <t>BU09280203</t>
  </si>
  <si>
    <t>BU09280204</t>
  </si>
  <si>
    <t>BU09280205</t>
  </si>
  <si>
    <t>BU09350000</t>
  </si>
  <si>
    <t>BU09350001</t>
  </si>
  <si>
    <t>BU09350002</t>
  </si>
  <si>
    <t>BU09350003</t>
  </si>
  <si>
    <t>BU09350004</t>
  </si>
  <si>
    <t>BU09350005</t>
  </si>
  <si>
    <t>BU09350006</t>
  </si>
  <si>
    <t>BU09350100</t>
  </si>
  <si>
    <t>BU09350101</t>
  </si>
  <si>
    <t>BU09350102</t>
  </si>
  <si>
    <t>BU09350103</t>
  </si>
  <si>
    <t>BU09350104</t>
  </si>
  <si>
    <t>BU09350105</t>
  </si>
  <si>
    <t>BU09350200</t>
  </si>
  <si>
    <t>BU09350201</t>
  </si>
  <si>
    <t>BU09350202</t>
  </si>
  <si>
    <t>BU09350203</t>
  </si>
  <si>
    <t>BU09350204</t>
  </si>
  <si>
    <t>BU09350205</t>
  </si>
  <si>
    <t>BU09350206</t>
  </si>
  <si>
    <t>BU09350207</t>
  </si>
  <si>
    <t>BU09350208</t>
  </si>
  <si>
    <t>BU09350209</t>
  </si>
  <si>
    <t>BU09350300</t>
  </si>
  <si>
    <t>BU09350301</t>
  </si>
  <si>
    <t>BU09350302</t>
  </si>
  <si>
    <t>BU09350303</t>
  </si>
  <si>
    <t>Belvédère</t>
  </si>
  <si>
    <t>BU09350304</t>
  </si>
  <si>
    <t>BU09350400</t>
  </si>
  <si>
    <t>BU09350401</t>
  </si>
  <si>
    <t>BU09350402</t>
  </si>
  <si>
    <t>BU09350403</t>
  </si>
  <si>
    <t>BU09350404</t>
  </si>
  <si>
    <t>BU09350405</t>
  </si>
  <si>
    <t>BU09350406</t>
  </si>
  <si>
    <t>BU09350500</t>
  </si>
  <si>
    <t>BU09350501</t>
  </si>
  <si>
    <t>BU09350502</t>
  </si>
  <si>
    <t>BU09350503</t>
  </si>
  <si>
    <t>BU09350600</t>
  </si>
  <si>
    <t>BU09350601</t>
  </si>
  <si>
    <t>BU09350602</t>
  </si>
  <si>
    <t>BU09350603</t>
  </si>
  <si>
    <t>BU09350604</t>
  </si>
  <si>
    <t>BU09380000</t>
  </si>
  <si>
    <t>BU09380001</t>
  </si>
  <si>
    <t>BU09380002</t>
  </si>
  <si>
    <t>BU09380003</t>
  </si>
  <si>
    <t>BU09380009</t>
  </si>
  <si>
    <t>BU09380100</t>
  </si>
  <si>
    <t>BU09380109</t>
  </si>
  <si>
    <t>BU09380200</t>
  </si>
  <si>
    <t>BU09380201</t>
  </si>
  <si>
    <t>BU09380202</t>
  </si>
  <si>
    <t>BU09380203</t>
  </si>
  <si>
    <t>BU09380204</t>
  </si>
  <si>
    <t>BU09380205</t>
  </si>
  <si>
    <t>BU09380206</t>
  </si>
  <si>
    <t>BU09440000</t>
  </si>
  <si>
    <t>BU09440001</t>
  </si>
  <si>
    <t>BU09440009</t>
  </si>
  <si>
    <t>BU09440100</t>
  </si>
  <si>
    <t>BU09440101</t>
  </si>
  <si>
    <t>BU09460101</t>
  </si>
  <si>
    <t>BU09460102</t>
  </si>
  <si>
    <t>BU09460103</t>
  </si>
  <si>
    <t>BU09460104</t>
  </si>
  <si>
    <t>BU09460201</t>
  </si>
  <si>
    <t>BU09460202</t>
  </si>
  <si>
    <t>BU09460301</t>
  </si>
  <si>
    <t>BU09460302</t>
  </si>
  <si>
    <t>BU09460303</t>
  </si>
  <si>
    <t>BU09460304</t>
  </si>
  <si>
    <t>BU09460305</t>
  </si>
  <si>
    <t>BU09460401</t>
  </si>
  <si>
    <t>BU09460402</t>
  </si>
  <si>
    <t>BU09460501</t>
  </si>
  <si>
    <t>BU09460502</t>
  </si>
  <si>
    <t>BU09570000</t>
  </si>
  <si>
    <t>BU09570001</t>
  </si>
  <si>
    <t>BU09570002</t>
  </si>
  <si>
    <t>BU09570003</t>
  </si>
  <si>
    <t>BU09570004</t>
  </si>
  <si>
    <t>BU09570100</t>
  </si>
  <si>
    <t>BU09570101</t>
  </si>
  <si>
    <t>BU09570200</t>
  </si>
  <si>
    <t>BU09570201</t>
  </si>
  <si>
    <t>BU09570202</t>
  </si>
  <si>
    <t>BU09570203</t>
  </si>
  <si>
    <t>BU09570204</t>
  </si>
  <si>
    <t>BU09570300</t>
  </si>
  <si>
    <t>BU09570301</t>
  </si>
  <si>
    <t>BU09570302</t>
  </si>
  <si>
    <t>BU09570303</t>
  </si>
  <si>
    <t>BU09570304</t>
  </si>
  <si>
    <t>BU09570400</t>
  </si>
  <si>
    <t>BU09570401</t>
  </si>
  <si>
    <t>BU09570402</t>
  </si>
  <si>
    <t>BU09570403</t>
  </si>
  <si>
    <t>BU09570501</t>
  </si>
  <si>
    <t>BU09570600</t>
  </si>
  <si>
    <t>BU09570601</t>
  </si>
  <si>
    <t>BU09570700</t>
  </si>
  <si>
    <t>BU09570701</t>
  </si>
  <si>
    <t>BU09570702</t>
  </si>
  <si>
    <t>BU09570703</t>
  </si>
  <si>
    <t>BU09570800</t>
  </si>
  <si>
    <t>BU09570801</t>
  </si>
  <si>
    <t>BU09570802</t>
  </si>
  <si>
    <t>BU09570804</t>
  </si>
  <si>
    <t>BU09570805</t>
  </si>
  <si>
    <t>BU09570806</t>
  </si>
  <si>
    <t>BU09570809</t>
  </si>
  <si>
    <t>BU09570900</t>
  </si>
  <si>
    <t>BU09650000</t>
  </si>
  <si>
    <t>BU09650001</t>
  </si>
  <si>
    <t>BU09650002</t>
  </si>
  <si>
    <t>BU09650003</t>
  </si>
  <si>
    <t>BU09650009</t>
  </si>
  <si>
    <t>BU09650100</t>
  </si>
  <si>
    <t>BU09650101</t>
  </si>
  <si>
    <t>BU09650102</t>
  </si>
  <si>
    <t>BU09650103</t>
  </si>
  <si>
    <t>BU09710000</t>
  </si>
  <si>
    <t>BU09710001</t>
  </si>
  <si>
    <t>BU09710002</t>
  </si>
  <si>
    <t>BU09710003</t>
  </si>
  <si>
    <t>BU09710004</t>
  </si>
  <si>
    <t>BU09710005</t>
  </si>
  <si>
    <t>BU09710100</t>
  </si>
  <si>
    <t>BU09710101</t>
  </si>
  <si>
    <t>BU09710102</t>
  </si>
  <si>
    <t>BU09710200</t>
  </si>
  <si>
    <t>BU09710201</t>
  </si>
  <si>
    <t>BU09710202</t>
  </si>
  <si>
    <t>BU09710203</t>
  </si>
  <si>
    <t>BU09810000</t>
  </si>
  <si>
    <t>BU09810001</t>
  </si>
  <si>
    <t>BU09810003</t>
  </si>
  <si>
    <t>BU09810005</t>
  </si>
  <si>
    <t>BU09810006</t>
  </si>
  <si>
    <t>BU09810007</t>
  </si>
  <si>
    <t>BU09810008</t>
  </si>
  <si>
    <t>BU09810009</t>
  </si>
  <si>
    <t>BU09810100</t>
  </si>
  <si>
    <t>BU09831101</t>
  </si>
  <si>
    <t>BU09831102</t>
  </si>
  <si>
    <t>BU09831103</t>
  </si>
  <si>
    <t>Rosarium e.o.</t>
  </si>
  <si>
    <t>BU09831104</t>
  </si>
  <si>
    <t>BU09831201</t>
  </si>
  <si>
    <t>BU09831202</t>
  </si>
  <si>
    <t>BU09831203</t>
  </si>
  <si>
    <t>BU09831204</t>
  </si>
  <si>
    <t>BU09831205</t>
  </si>
  <si>
    <t>Hagerhof-Oost</t>
  </si>
  <si>
    <t>BU09831206</t>
  </si>
  <si>
    <t>BU09831207</t>
  </si>
  <si>
    <t>BU09831208</t>
  </si>
  <si>
    <t>BU09831209</t>
  </si>
  <si>
    <t>BU09831210</t>
  </si>
  <si>
    <t>BU09831301</t>
  </si>
  <si>
    <t>BU09831302</t>
  </si>
  <si>
    <t>BU09831303</t>
  </si>
  <si>
    <t>BU09831304</t>
  </si>
  <si>
    <t>BU09831305</t>
  </si>
  <si>
    <t>BU09831306</t>
  </si>
  <si>
    <t>BU09831307</t>
  </si>
  <si>
    <t>BU09831308</t>
  </si>
  <si>
    <t>BU09831401</t>
  </si>
  <si>
    <t>BU09831402</t>
  </si>
  <si>
    <t>BU09831403</t>
  </si>
  <si>
    <t>BU09831404</t>
  </si>
  <si>
    <t>BU09831405</t>
  </si>
  <si>
    <t>BU09831501</t>
  </si>
  <si>
    <t>BU09831502</t>
  </si>
  <si>
    <t>BU09831503</t>
  </si>
  <si>
    <t>BU09831504</t>
  </si>
  <si>
    <t>BU09831505</t>
  </si>
  <si>
    <t>BU09831506</t>
  </si>
  <si>
    <t>BU09831507</t>
  </si>
  <si>
    <t>BU09831508</t>
  </si>
  <si>
    <t>BU09831509</t>
  </si>
  <si>
    <t>Stalberg-Oost</t>
  </si>
  <si>
    <t>BU09831510</t>
  </si>
  <si>
    <t>BU09831511</t>
  </si>
  <si>
    <t>BU09831512</t>
  </si>
  <si>
    <t>BU09831601</t>
  </si>
  <si>
    <t>BU09831602</t>
  </si>
  <si>
    <t>BU09831603</t>
  </si>
  <si>
    <t>BU09831604</t>
  </si>
  <si>
    <t>BU09831605</t>
  </si>
  <si>
    <t>BU09831606</t>
  </si>
  <si>
    <t>BU09831607</t>
  </si>
  <si>
    <t>BU09832101</t>
  </si>
  <si>
    <t>BU09832102</t>
  </si>
  <si>
    <t>BU09832201</t>
  </si>
  <si>
    <t>BU09832202</t>
  </si>
  <si>
    <t>BU09832203</t>
  </si>
  <si>
    <t>BU09832301</t>
  </si>
  <si>
    <t>BU09832302</t>
  </si>
  <si>
    <t>BU09832303</t>
  </si>
  <si>
    <t>BU09832304</t>
  </si>
  <si>
    <t>BU09832401</t>
  </si>
  <si>
    <t>BU09832402</t>
  </si>
  <si>
    <t>BU09832403</t>
  </si>
  <si>
    <t>BU09832404</t>
  </si>
  <si>
    <t>BU09832501</t>
  </si>
  <si>
    <t>BU09832502</t>
  </si>
  <si>
    <t>BU09832601</t>
  </si>
  <si>
    <t>BU09832602</t>
  </si>
  <si>
    <t>BU09832603</t>
  </si>
  <si>
    <t>BU09832701</t>
  </si>
  <si>
    <t>BU09832702</t>
  </si>
  <si>
    <t>BU09832801</t>
  </si>
  <si>
    <t>BU09832802</t>
  </si>
  <si>
    <t>BU09832803</t>
  </si>
  <si>
    <t>BU09832804</t>
  </si>
  <si>
    <t>BU09832805</t>
  </si>
  <si>
    <t>BU09832806</t>
  </si>
  <si>
    <t>BU09832807</t>
  </si>
  <si>
    <t>BU09832808</t>
  </si>
  <si>
    <t>BU09832809</t>
  </si>
  <si>
    <t>BU09832810</t>
  </si>
  <si>
    <t>BU09832811</t>
  </si>
  <si>
    <t>BU09832812</t>
  </si>
  <si>
    <t>BU09833101</t>
  </si>
  <si>
    <t>BU09833102</t>
  </si>
  <si>
    <t>BU09833103</t>
  </si>
  <si>
    <t>BU09833104</t>
  </si>
  <si>
    <t>BU09833105</t>
  </si>
  <si>
    <t>BU09833201</t>
  </si>
  <si>
    <t>BU09833202</t>
  </si>
  <si>
    <t>Bedr.terr. Windhond</t>
  </si>
  <si>
    <t>BU09833203</t>
  </si>
  <si>
    <t>BU09833204</t>
  </si>
  <si>
    <t>BU09833205</t>
  </si>
  <si>
    <t>BU09833206</t>
  </si>
  <si>
    <t>Ulingshei</t>
  </si>
  <si>
    <t>BU09833207</t>
  </si>
  <si>
    <t>BU09833501</t>
  </si>
  <si>
    <t>BU09833502</t>
  </si>
  <si>
    <t>BU09834101</t>
  </si>
  <si>
    <t>BU09834102</t>
  </si>
  <si>
    <t>BU09834103</t>
  </si>
  <si>
    <t>BU09834104</t>
  </si>
  <si>
    <t>BU09834105</t>
  </si>
  <si>
    <t>BU09834106</t>
  </si>
  <si>
    <t>BU09834107</t>
  </si>
  <si>
    <t>BU09834301</t>
  </si>
  <si>
    <t>BU09834302</t>
  </si>
  <si>
    <t>Spikweien</t>
  </si>
  <si>
    <t>BU09834303</t>
  </si>
  <si>
    <t>BU09834401</t>
  </si>
  <si>
    <t>BU09834402</t>
  </si>
  <si>
    <t>BU09834403</t>
  </si>
  <si>
    <t>BU09834404</t>
  </si>
  <si>
    <t>Verspreide huizen Arcen</t>
  </si>
  <si>
    <t>BU09835101</t>
  </si>
  <si>
    <t>BU09835102</t>
  </si>
  <si>
    <t>Gebied Patersweg</t>
  </si>
  <si>
    <t>BU09835103</t>
  </si>
  <si>
    <t>BU09835104</t>
  </si>
  <si>
    <t>BU09835105</t>
  </si>
  <si>
    <t>BU09835106</t>
  </si>
  <si>
    <t>BU09835107</t>
  </si>
  <si>
    <t>BU09835108</t>
  </si>
  <si>
    <t>BU09840101</t>
  </si>
  <si>
    <t>BU09840201</t>
  </si>
  <si>
    <t>BU09840301</t>
  </si>
  <si>
    <t>BU09840401</t>
  </si>
  <si>
    <t>BU09840501</t>
  </si>
  <si>
    <t>BU09840601</t>
  </si>
  <si>
    <t>BU09840701</t>
  </si>
  <si>
    <t>BU09840801</t>
  </si>
  <si>
    <t>BU09840901</t>
  </si>
  <si>
    <t>BU09841001</t>
  </si>
  <si>
    <t>BU09841101</t>
  </si>
  <si>
    <t>BU09841201</t>
  </si>
  <si>
    <t>BU09841202</t>
  </si>
  <si>
    <t>BU09841203</t>
  </si>
  <si>
    <t>BU09841301</t>
  </si>
  <si>
    <t>BU09841302</t>
  </si>
  <si>
    <t>BU09841303</t>
  </si>
  <si>
    <t>BU09841401</t>
  </si>
  <si>
    <t>BU09841501</t>
  </si>
  <si>
    <t>BU09841502</t>
  </si>
  <si>
    <t>BU09841601</t>
  </si>
  <si>
    <t>BU09841602</t>
  </si>
  <si>
    <t>BU09841701</t>
  </si>
  <si>
    <t>BU09841702</t>
  </si>
  <si>
    <t>BU09841703</t>
  </si>
  <si>
    <t>BU09841704</t>
  </si>
  <si>
    <t>BU09841801</t>
  </si>
  <si>
    <t>BU09841901</t>
  </si>
  <si>
    <t>BU09842001</t>
  </si>
  <si>
    <t>BU09842101</t>
  </si>
  <si>
    <t>BU09842201</t>
  </si>
  <si>
    <t>BU09842301</t>
  </si>
  <si>
    <t>BU09860101</t>
  </si>
  <si>
    <t>BU09860102</t>
  </si>
  <si>
    <t>BU09860201</t>
  </si>
  <si>
    <t>BU09860202</t>
  </si>
  <si>
    <t>BU09860203</t>
  </si>
  <si>
    <t>BU09860301</t>
  </si>
  <si>
    <t>BU09860302</t>
  </si>
  <si>
    <t>BU09860303</t>
  </si>
  <si>
    <t>BU09860401</t>
  </si>
  <si>
    <t>BU09860402</t>
  </si>
  <si>
    <t>BU09860403</t>
  </si>
  <si>
    <t>BU09860404</t>
  </si>
  <si>
    <t>BU09860405</t>
  </si>
  <si>
    <t>BU09860406</t>
  </si>
  <si>
    <t>BU09860501</t>
  </si>
  <si>
    <t>BU09860900</t>
  </si>
  <si>
    <t>BU09880101</t>
  </si>
  <si>
    <t>BU09880102</t>
  </si>
  <si>
    <t>BU09880103</t>
  </si>
  <si>
    <t>BU09880104</t>
  </si>
  <si>
    <t>BU09880105</t>
  </si>
  <si>
    <t>BU09880201</t>
  </si>
  <si>
    <t>BU09880202</t>
  </si>
  <si>
    <t>BU09880203</t>
  </si>
  <si>
    <t>BU09880204</t>
  </si>
  <si>
    <t>BU09880205</t>
  </si>
  <si>
    <t>BU09880301</t>
  </si>
  <si>
    <t>BU09880302</t>
  </si>
  <si>
    <t>BU09880303</t>
  </si>
  <si>
    <t>BU09881101</t>
  </si>
  <si>
    <t>BU09881102</t>
  </si>
  <si>
    <t>BU09881201</t>
  </si>
  <si>
    <t>BU09881301</t>
  </si>
  <si>
    <t>BU09881302</t>
  </si>
  <si>
    <t>BU09881401</t>
  </si>
  <si>
    <t>BU09881402</t>
  </si>
  <si>
    <t>BU09882101</t>
  </si>
  <si>
    <t>BU09882102</t>
  </si>
  <si>
    <t>BU09882201</t>
  </si>
  <si>
    <t>BU09882202</t>
  </si>
  <si>
    <t>BU09882301</t>
  </si>
  <si>
    <t>BU09882401</t>
  </si>
  <si>
    <t>BU09882402</t>
  </si>
  <si>
    <t>BU09882403</t>
  </si>
  <si>
    <t>BU09882501</t>
  </si>
  <si>
    <t>BU09882502</t>
  </si>
  <si>
    <t>BU09883101</t>
  </si>
  <si>
    <t>BU09883102</t>
  </si>
  <si>
    <t>BU09883201</t>
  </si>
  <si>
    <t>BU09883202</t>
  </si>
  <si>
    <t>BU09883301</t>
  </si>
  <si>
    <t>BU09883302</t>
  </si>
  <si>
    <t>BU09883401</t>
  </si>
  <si>
    <t>BU09883402</t>
  </si>
  <si>
    <t>BU09940000</t>
  </si>
  <si>
    <t>BU09940001</t>
  </si>
  <si>
    <t>BU09940002</t>
  </si>
  <si>
    <t>BU09940003</t>
  </si>
  <si>
    <t>BU09940004</t>
  </si>
  <si>
    <t>BU09940005</t>
  </si>
  <si>
    <t>BU09940006</t>
  </si>
  <si>
    <t>BU09940007</t>
  </si>
  <si>
    <t>BU09940008</t>
  </si>
  <si>
    <t>BU09940100</t>
  </si>
  <si>
    <t>BU09940101</t>
  </si>
  <si>
    <t>BU09940102</t>
  </si>
  <si>
    <t>BU09940103</t>
  </si>
  <si>
    <t>BU09940104</t>
  </si>
  <si>
    <t>BU09940200</t>
  </si>
  <si>
    <t>BU09940201</t>
  </si>
  <si>
    <t>BU09940202</t>
  </si>
  <si>
    <t>BU09940203</t>
  </si>
  <si>
    <t>BU09940204</t>
  </si>
  <si>
    <t>BU09940205</t>
  </si>
  <si>
    <t>BU09940206</t>
  </si>
  <si>
    <t>BU09940300</t>
  </si>
  <si>
    <t>BU09940301</t>
  </si>
  <si>
    <t>BU09940302</t>
  </si>
  <si>
    <t>BU09940400</t>
  </si>
  <si>
    <t>BU09940401</t>
  </si>
  <si>
    <t>BU09940402</t>
  </si>
  <si>
    <t>BU09940403</t>
  </si>
  <si>
    <t>BU09940404</t>
  </si>
  <si>
    <t>BU09940405</t>
  </si>
  <si>
    <t>BU09940406</t>
  </si>
  <si>
    <t>BU09940500</t>
  </si>
  <si>
    <t>BU09950110</t>
  </si>
  <si>
    <t>BU09950111</t>
  </si>
  <si>
    <t>BU09950112</t>
  </si>
  <si>
    <t>BU09950113</t>
  </si>
  <si>
    <t>BU09950114</t>
  </si>
  <si>
    <t>BU09950115</t>
  </si>
  <si>
    <t>BU09950117</t>
  </si>
  <si>
    <t>BU09950118</t>
  </si>
  <si>
    <t>BU09950119</t>
  </si>
  <si>
    <t>BU09950161</t>
  </si>
  <si>
    <t>BU09950162</t>
  </si>
  <si>
    <t>BU09950166</t>
  </si>
  <si>
    <t>BU09950172</t>
  </si>
  <si>
    <t>BU09950174</t>
  </si>
  <si>
    <t>BU09950220</t>
  </si>
  <si>
    <t>BU09950221</t>
  </si>
  <si>
    <t>BU09950222</t>
  </si>
  <si>
    <t>BU09950223</t>
  </si>
  <si>
    <t>BU09950224</t>
  </si>
  <si>
    <t>BU09950225</t>
  </si>
  <si>
    <t>BU09950226</t>
  </si>
  <si>
    <t>BU09950227</t>
  </si>
  <si>
    <t>BU09950228</t>
  </si>
  <si>
    <t>BU09950310</t>
  </si>
  <si>
    <t>BU09950311</t>
  </si>
  <si>
    <t>BU09950312</t>
  </si>
  <si>
    <t>BU09950313</t>
  </si>
  <si>
    <t>BU09950314</t>
  </si>
  <si>
    <t>BU09950315</t>
  </si>
  <si>
    <t>BU09950316</t>
  </si>
  <si>
    <t>BU09950317</t>
  </si>
  <si>
    <t>BU09950420</t>
  </si>
  <si>
    <t>BU09950421</t>
  </si>
  <si>
    <t>BU09950422</t>
  </si>
  <si>
    <t>BU09950423</t>
  </si>
  <si>
    <t>BU09950424</t>
  </si>
  <si>
    <t>BU09950425</t>
  </si>
  <si>
    <t>BU09950428</t>
  </si>
  <si>
    <t>BU09950431</t>
  </si>
  <si>
    <t>BU09950432</t>
  </si>
  <si>
    <t>BU09950433</t>
  </si>
  <si>
    <t>BU09950434</t>
  </si>
  <si>
    <t>BU09950521</t>
  </si>
  <si>
    <t>BU09950522</t>
  </si>
  <si>
    <t>BU09950523</t>
  </si>
  <si>
    <t>BU09950524</t>
  </si>
  <si>
    <t>BU09950525</t>
  </si>
  <si>
    <t>BU09950526</t>
  </si>
  <si>
    <t>BU09950527</t>
  </si>
  <si>
    <t>BU09950528</t>
  </si>
  <si>
    <t>BU09950611</t>
  </si>
  <si>
    <t>BU09950612</t>
  </si>
  <si>
    <t>BU09950613</t>
  </si>
  <si>
    <t>BU09950614</t>
  </si>
  <si>
    <t>BU09950615</t>
  </si>
  <si>
    <t>BU09950631</t>
  </si>
  <si>
    <t>BU09950632</t>
  </si>
  <si>
    <t>BU09950633</t>
  </si>
  <si>
    <t>BU09950634</t>
  </si>
  <si>
    <t>BU09950635</t>
  </si>
  <si>
    <t>BU09950637</t>
  </si>
  <si>
    <t>BU09950638</t>
  </si>
  <si>
    <t>BU09950651</t>
  </si>
  <si>
    <t>BU09950652</t>
  </si>
  <si>
    <t>BU09950671</t>
  </si>
  <si>
    <t>BU09950672</t>
  </si>
  <si>
    <t>BU09950711</t>
  </si>
  <si>
    <t>BU09950712</t>
  </si>
  <si>
    <t>BU09950713</t>
  </si>
  <si>
    <t>BU09950731</t>
  </si>
  <si>
    <t>BU09950732</t>
  </si>
  <si>
    <t>BU09950733</t>
  </si>
  <si>
    <t>BU09950734</t>
  </si>
  <si>
    <t>BU09950741</t>
  </si>
  <si>
    <t>BU09950742</t>
  </si>
  <si>
    <t>BU09950743</t>
  </si>
  <si>
    <t>BU09950744</t>
  </si>
  <si>
    <t>BU09950747</t>
  </si>
  <si>
    <t>BU09950748</t>
  </si>
  <si>
    <t>BU09950766</t>
  </si>
  <si>
    <t>BU09950822</t>
  </si>
  <si>
    <t>BU09950836</t>
  </si>
  <si>
    <t>BU09950851</t>
  </si>
  <si>
    <t>BU09950852</t>
  </si>
  <si>
    <t>BU09950853</t>
  </si>
  <si>
    <t>BU09950871</t>
  </si>
  <si>
    <t>BU09950872</t>
  </si>
  <si>
    <t>BU09950881</t>
  </si>
  <si>
    <t>BU09950882</t>
  </si>
  <si>
    <t>BU09950961</t>
  </si>
  <si>
    <t>BU09950962</t>
  </si>
  <si>
    <t>BU09950963</t>
  </si>
  <si>
    <t>BU09950964</t>
  </si>
  <si>
    <t>BU09950965</t>
  </si>
  <si>
    <t>BU09951017</t>
  </si>
  <si>
    <t>BU09951018</t>
  </si>
  <si>
    <t>BU09951019</t>
  </si>
  <si>
    <t>BU09951029</t>
  </si>
  <si>
    <t>BU09951031</t>
  </si>
  <si>
    <t>BU09951037</t>
  </si>
  <si>
    <t>BU09951039</t>
  </si>
  <si>
    <t>BU09951041</t>
  </si>
  <si>
    <t>BU09951047</t>
  </si>
  <si>
    <t>BU09951049</t>
  </si>
  <si>
    <t>BU09951058</t>
  </si>
  <si>
    <t>BU09951059</t>
  </si>
  <si>
    <t>BU09951067</t>
  </si>
  <si>
    <t>BU09951068</t>
  </si>
  <si>
    <t>BU09951069</t>
  </si>
  <si>
    <t>BU09951070</t>
  </si>
  <si>
    <t>BU09951071</t>
  </si>
  <si>
    <t>BU09951073</t>
  </si>
  <si>
    <t>BU09951074</t>
  </si>
  <si>
    <t>BU09951075</t>
  </si>
  <si>
    <t>BU09951076</t>
  </si>
  <si>
    <t>BU09951078</t>
  </si>
  <si>
    <t>BU09951081</t>
  </si>
  <si>
    <t>BU09951082</t>
  </si>
  <si>
    <t>BU09951083</t>
  </si>
  <si>
    <t>BU09951084</t>
  </si>
  <si>
    <t>BU09951085</t>
  </si>
  <si>
    <t>BU09951087</t>
  </si>
  <si>
    <t>BU09951088</t>
  </si>
  <si>
    <t>BU09951097</t>
  </si>
  <si>
    <t>BU09951098</t>
  </si>
  <si>
    <t>BU09951111</t>
  </si>
  <si>
    <t>BU09951112</t>
  </si>
  <si>
    <t>BU09951113</t>
  </si>
  <si>
    <t>BU09951121</t>
  </si>
  <si>
    <t>BU09951122</t>
  </si>
  <si>
    <t>BU09951131</t>
  </si>
  <si>
    <t>BU09951132</t>
  </si>
  <si>
    <t>BU09951133</t>
  </si>
  <si>
    <t>BU09951134</t>
  </si>
  <si>
    <t>BU09951149</t>
  </si>
  <si>
    <t>BU09951161</t>
  </si>
  <si>
    <t>BU15070000</t>
  </si>
  <si>
    <t>BU15070009</t>
  </si>
  <si>
    <t>BU15070100</t>
  </si>
  <si>
    <t>BU15070101</t>
  </si>
  <si>
    <t>BU15070102</t>
  </si>
  <si>
    <t>BU15070109</t>
  </si>
  <si>
    <t>BU15070200</t>
  </si>
  <si>
    <t>BU15070209</t>
  </si>
  <si>
    <t>BU15070300</t>
  </si>
  <si>
    <t>BU15070309</t>
  </si>
  <si>
    <t>BU15070400</t>
  </si>
  <si>
    <t>BU15070401</t>
  </si>
  <si>
    <t>BU15070402</t>
  </si>
  <si>
    <t>BU15070403</t>
  </si>
  <si>
    <t>BU15070404</t>
  </si>
  <si>
    <t>BU15070405</t>
  </si>
  <si>
    <t>BU15070406</t>
  </si>
  <si>
    <t>BU15070407</t>
  </si>
  <si>
    <t>BU15070408</t>
  </si>
  <si>
    <t>BU15070409</t>
  </si>
  <si>
    <t>BU15070410</t>
  </si>
  <si>
    <t>BU15070419</t>
  </si>
  <si>
    <t>BU15070500</t>
  </si>
  <si>
    <t>BU15070509</t>
  </si>
  <si>
    <t>BU15070600</t>
  </si>
  <si>
    <t>BU15070609</t>
  </si>
  <si>
    <t>BU15070700</t>
  </si>
  <si>
    <t>BU15070709</t>
  </si>
  <si>
    <t>BU15070800</t>
  </si>
  <si>
    <t>BU15070801</t>
  </si>
  <si>
    <t>BU15070802</t>
  </si>
  <si>
    <t>BU15070803</t>
  </si>
  <si>
    <t>BU15070804</t>
  </si>
  <si>
    <t>BU15070809</t>
  </si>
  <si>
    <t>BU15070900</t>
  </si>
  <si>
    <t>BU15070909</t>
  </si>
  <si>
    <t>BU15071000</t>
  </si>
  <si>
    <t>BU15071001</t>
  </si>
  <si>
    <t>BU15071009</t>
  </si>
  <si>
    <t>BU15071100</t>
  </si>
  <si>
    <t>BU15071109</t>
  </si>
  <si>
    <t>BU15071200</t>
  </si>
  <si>
    <t>BU15071209</t>
  </si>
  <si>
    <t>BU15071300</t>
  </si>
  <si>
    <t>BU15071309</t>
  </si>
  <si>
    <t>BU15071400</t>
  </si>
  <si>
    <t>BU15071409</t>
  </si>
  <si>
    <t>BU15071500</t>
  </si>
  <si>
    <t>BU15071509</t>
  </si>
  <si>
    <t>BU15090000</t>
  </si>
  <si>
    <t>BU15090001</t>
  </si>
  <si>
    <t>BU15090002</t>
  </si>
  <si>
    <t>BU15090003</t>
  </si>
  <si>
    <t>BU15090004</t>
  </si>
  <si>
    <t>BU15090007</t>
  </si>
  <si>
    <t>BU15090008</t>
  </si>
  <si>
    <t>BU15090009</t>
  </si>
  <si>
    <t>BU15090100</t>
  </si>
  <si>
    <t>BU15090101</t>
  </si>
  <si>
    <t>BU15090102</t>
  </si>
  <si>
    <t>BU15090103</t>
  </si>
  <si>
    <t>BU15090104</t>
  </si>
  <si>
    <t>BU15090105</t>
  </si>
  <si>
    <t>BU15090106</t>
  </si>
  <si>
    <t>BU15090107</t>
  </si>
  <si>
    <t>BU15090108</t>
  </si>
  <si>
    <t>BU15090109</t>
  </si>
  <si>
    <t>BU15090200</t>
  </si>
  <si>
    <t>BU15090201</t>
  </si>
  <si>
    <t>BU15090202</t>
  </si>
  <si>
    <t>BU15090203</t>
  </si>
  <si>
    <t>BU15090207</t>
  </si>
  <si>
    <t>BU15090208</t>
  </si>
  <si>
    <t>BU15090300</t>
  </si>
  <si>
    <t>BU15090301</t>
  </si>
  <si>
    <t>BU15090302</t>
  </si>
  <si>
    <t>BU15090303</t>
  </si>
  <si>
    <t>BU15090306</t>
  </si>
  <si>
    <t>BU15090307</t>
  </si>
  <si>
    <t>BU15090308</t>
  </si>
  <si>
    <t>BU15090309</t>
  </si>
  <si>
    <t>BU15250101</t>
  </si>
  <si>
    <t>BU15250102</t>
  </si>
  <si>
    <t>BU15250103</t>
  </si>
  <si>
    <t>BU15250104</t>
  </si>
  <si>
    <t>BU15250201</t>
  </si>
  <si>
    <t>BU15250202</t>
  </si>
  <si>
    <t>BU15250203</t>
  </si>
  <si>
    <t>BU15250204</t>
  </si>
  <si>
    <t>BU15250205</t>
  </si>
  <si>
    <t>BU15250301</t>
  </si>
  <si>
    <t>BU15250302</t>
  </si>
  <si>
    <t>BU15250303</t>
  </si>
  <si>
    <t>BU15250304</t>
  </si>
  <si>
    <t>BU15250401</t>
  </si>
  <si>
    <t>BU15250402</t>
  </si>
  <si>
    <t>BU15250403</t>
  </si>
  <si>
    <t>BU15250404</t>
  </si>
  <si>
    <t>BU15250405</t>
  </si>
  <si>
    <t>BU15251101</t>
  </si>
  <si>
    <t>BU15251102</t>
  </si>
  <si>
    <t>BU15251103</t>
  </si>
  <si>
    <t>BU15251104</t>
  </si>
  <si>
    <t>BU15251201</t>
  </si>
  <si>
    <t>BU15251202</t>
  </si>
  <si>
    <t>BU15251203</t>
  </si>
  <si>
    <t>BU15251204</t>
  </si>
  <si>
    <t>BU15251205</t>
  </si>
  <si>
    <t>BU15251206</t>
  </si>
  <si>
    <t>BU15251207</t>
  </si>
  <si>
    <t>BU15251208</t>
  </si>
  <si>
    <t>BU15251301</t>
  </si>
  <si>
    <t>BU15251302</t>
  </si>
  <si>
    <t>BU15251303</t>
  </si>
  <si>
    <t>BU15251304</t>
  </si>
  <si>
    <t>BU15251401</t>
  </si>
  <si>
    <t>BU15251402</t>
  </si>
  <si>
    <t>BU15251403</t>
  </si>
  <si>
    <t>BU15251404</t>
  </si>
  <si>
    <t>BU15251405</t>
  </si>
  <si>
    <t>BU15251406</t>
  </si>
  <si>
    <t>BU15251407</t>
  </si>
  <si>
    <t>BU15251408</t>
  </si>
  <si>
    <t>BU15251501</t>
  </si>
  <si>
    <t>BU15251502</t>
  </si>
  <si>
    <t>BU15251503</t>
  </si>
  <si>
    <t>BU15252101</t>
  </si>
  <si>
    <t>BU15252102</t>
  </si>
  <si>
    <t>BU15252103</t>
  </si>
  <si>
    <t>BU15252104</t>
  </si>
  <si>
    <t>BU15252201</t>
  </si>
  <si>
    <t>BU15252202</t>
  </si>
  <si>
    <t>BU15810000</t>
  </si>
  <si>
    <t>BU15810001</t>
  </si>
  <si>
    <t>Doorn - Boswijk</t>
  </si>
  <si>
    <t>BU15810002</t>
  </si>
  <si>
    <t>Doorn-Noordwest</t>
  </si>
  <si>
    <t>BU15810003</t>
  </si>
  <si>
    <t>BU15810004</t>
  </si>
  <si>
    <t>Doorn-Zuidoost</t>
  </si>
  <si>
    <t>BU15810007</t>
  </si>
  <si>
    <t>Doorn - Kaapse Bossen</t>
  </si>
  <si>
    <t>BU15810008</t>
  </si>
  <si>
    <t>Doorn - Hydepark-Moleneind</t>
  </si>
  <si>
    <t>BU15810009</t>
  </si>
  <si>
    <t>Doorn - Moersbergen-Tuilland</t>
  </si>
  <si>
    <t>BU15810101</t>
  </si>
  <si>
    <t>Driebergen - Heidestein-Bornia-Noordhout</t>
  </si>
  <si>
    <t>BU15810102</t>
  </si>
  <si>
    <t>Driebergerbroek-Sterkenburg</t>
  </si>
  <si>
    <t>BU15810103</t>
  </si>
  <si>
    <t>BU15810104</t>
  </si>
  <si>
    <t>Driebergen - Stationsgebied</t>
  </si>
  <si>
    <t>BU15810105</t>
  </si>
  <si>
    <t>Driebergen-Noordwest</t>
  </si>
  <si>
    <t>BU15810106</t>
  </si>
  <si>
    <t>Driebergen-Centrum</t>
  </si>
  <si>
    <t>BU15810107</t>
  </si>
  <si>
    <t>Driebergen-West</t>
  </si>
  <si>
    <t>BU15810108</t>
  </si>
  <si>
    <t>Driebergen-Zuidwest</t>
  </si>
  <si>
    <t>BU15810109</t>
  </si>
  <si>
    <t>Driebergen-Oost en Zuid</t>
  </si>
  <si>
    <t>BU15810110</t>
  </si>
  <si>
    <t>Driebergen - De Horst-De Akker</t>
  </si>
  <si>
    <t>BU15810200</t>
  </si>
  <si>
    <t>Leersum-Dorp</t>
  </si>
  <si>
    <t>BU15810201</t>
  </si>
  <si>
    <t>Leersum - Maarsbergseweg</t>
  </si>
  <si>
    <t>BU15810206</t>
  </si>
  <si>
    <t>Leersum - Hoogstraat</t>
  </si>
  <si>
    <t>BU15810207</t>
  </si>
  <si>
    <t>Leersum - Darthuizen-Zuylestein</t>
  </si>
  <si>
    <t>BU15810208</t>
  </si>
  <si>
    <t>Leersumse Veld-De Kop</t>
  </si>
  <si>
    <t>BU15810209</t>
  </si>
  <si>
    <t>Leersum - Ginkel</t>
  </si>
  <si>
    <t>BU15810300</t>
  </si>
  <si>
    <t>Amerongen-Dorp</t>
  </si>
  <si>
    <t>BU15810302</t>
  </si>
  <si>
    <t>Overberg</t>
  </si>
  <si>
    <t>BU15810308</t>
  </si>
  <si>
    <t>Amerongse Berg</t>
  </si>
  <si>
    <t>BU15810309</t>
  </si>
  <si>
    <t>Ameronger Bovenpolder-uiterwaarden</t>
  </si>
  <si>
    <t>BU15810400</t>
  </si>
  <si>
    <t>Maarn-Dorp</t>
  </si>
  <si>
    <t>BU15810402</t>
  </si>
  <si>
    <t>Maarsbergen-Dorp</t>
  </si>
  <si>
    <t>BU15810403</t>
  </si>
  <si>
    <t>Maarsbergen-Valkenheide</t>
  </si>
  <si>
    <t>BU15810408</t>
  </si>
  <si>
    <t>Maarn - Maarsbergen - Bosgebied</t>
  </si>
  <si>
    <t>BU15810409</t>
  </si>
  <si>
    <t>Maarsbergen - De Meent</t>
  </si>
  <si>
    <t>BU15860101</t>
  </si>
  <si>
    <t>BU15860102</t>
  </si>
  <si>
    <t>BU15860103</t>
  </si>
  <si>
    <t>BU15860104</t>
  </si>
  <si>
    <t>BU15860105</t>
  </si>
  <si>
    <t>BU15860106</t>
  </si>
  <si>
    <t>BU15860107</t>
  </si>
  <si>
    <t>BU15860108</t>
  </si>
  <si>
    <t>BU15860109</t>
  </si>
  <si>
    <t>BU15860110</t>
  </si>
  <si>
    <t>BU15860111</t>
  </si>
  <si>
    <t>BU15860112</t>
  </si>
  <si>
    <t>BU15860113</t>
  </si>
  <si>
    <t>BU15860114</t>
  </si>
  <si>
    <t>BU15860115</t>
  </si>
  <si>
    <t>BU15860116</t>
  </si>
  <si>
    <t>BU15860201</t>
  </si>
  <si>
    <t>BU15860202</t>
  </si>
  <si>
    <t>BU15860301</t>
  </si>
  <si>
    <t>BU15860302</t>
  </si>
  <si>
    <t>BU15860401</t>
  </si>
  <si>
    <t>BU15860402</t>
  </si>
  <si>
    <t>BU15860501</t>
  </si>
  <si>
    <t>BU15860502</t>
  </si>
  <si>
    <t>BU15860601</t>
  </si>
  <si>
    <t>BU15860602</t>
  </si>
  <si>
    <t>BU15860603</t>
  </si>
  <si>
    <t>BU15860604</t>
  </si>
  <si>
    <t>BU15860605</t>
  </si>
  <si>
    <t>BU15860606</t>
  </si>
  <si>
    <t>BU15860607</t>
  </si>
  <si>
    <t>BU15860608</t>
  </si>
  <si>
    <t>BU15860609</t>
  </si>
  <si>
    <t>BU15860610</t>
  </si>
  <si>
    <t>BU15860611</t>
  </si>
  <si>
    <t>BU15860612</t>
  </si>
  <si>
    <t>BU15860613</t>
  </si>
  <si>
    <t>BU15860614</t>
  </si>
  <si>
    <t>BU15860615</t>
  </si>
  <si>
    <t>BU15860701</t>
  </si>
  <si>
    <t>BU15860702</t>
  </si>
  <si>
    <t>BU15980101</t>
  </si>
  <si>
    <t>BU15980102</t>
  </si>
  <si>
    <t>BU15980103</t>
  </si>
  <si>
    <t>BU15980104</t>
  </si>
  <si>
    <t>BU15980105</t>
  </si>
  <si>
    <t>BU15980106</t>
  </si>
  <si>
    <t>BU15980107</t>
  </si>
  <si>
    <t>BU15980108</t>
  </si>
  <si>
    <t>BU15980109</t>
  </si>
  <si>
    <t>BU15980110</t>
  </si>
  <si>
    <t>BU15980111</t>
  </si>
  <si>
    <t>BU15980112</t>
  </si>
  <si>
    <t>BU15980113</t>
  </si>
  <si>
    <t>BU15980201</t>
  </si>
  <si>
    <t>BU15980202</t>
  </si>
  <si>
    <t>BU15980203</t>
  </si>
  <si>
    <t>BU15980301</t>
  </si>
  <si>
    <t>BU15980302</t>
  </si>
  <si>
    <t>BU15980303</t>
  </si>
  <si>
    <t>BU15980401</t>
  </si>
  <si>
    <t>BU15980402</t>
  </si>
  <si>
    <t>BU15980403</t>
  </si>
  <si>
    <t>BU15980501</t>
  </si>
  <si>
    <t>BU15980502</t>
  </si>
  <si>
    <t>BU15980503</t>
  </si>
  <si>
    <t>BU15980504</t>
  </si>
  <si>
    <t>BU15980505</t>
  </si>
  <si>
    <t>BU15980506</t>
  </si>
  <si>
    <t>BU15980507</t>
  </si>
  <si>
    <t>BU15980601</t>
  </si>
  <si>
    <t>BU15980602</t>
  </si>
  <si>
    <t>BU15980603</t>
  </si>
  <si>
    <t>BU15980604</t>
  </si>
  <si>
    <t>BU15980605</t>
  </si>
  <si>
    <t>BU15980606</t>
  </si>
  <si>
    <t>BU15980607</t>
  </si>
  <si>
    <t>BU15980608</t>
  </si>
  <si>
    <t>BU15980609</t>
  </si>
  <si>
    <t>BU15980610</t>
  </si>
  <si>
    <t>BU15980701</t>
  </si>
  <si>
    <t>BU15980702</t>
  </si>
  <si>
    <t>BU15980703</t>
  </si>
  <si>
    <t>BU15980704</t>
  </si>
  <si>
    <t>BU15980705</t>
  </si>
  <si>
    <t>BU15980706</t>
  </si>
  <si>
    <t>BU15980707</t>
  </si>
  <si>
    <t>BU15980708</t>
  </si>
  <si>
    <t>BU15980709</t>
  </si>
  <si>
    <t>BU15980801</t>
  </si>
  <si>
    <t>BU15980802</t>
  </si>
  <si>
    <t>BU15980803</t>
  </si>
  <si>
    <t>BU15980804</t>
  </si>
  <si>
    <t>BU15980805</t>
  </si>
  <si>
    <t>BU15980806</t>
  </si>
  <si>
    <t>BU15980807</t>
  </si>
  <si>
    <t>BU15980808</t>
  </si>
  <si>
    <t>BU15980901</t>
  </si>
  <si>
    <t>BU15980902</t>
  </si>
  <si>
    <t>BU15981001</t>
  </si>
  <si>
    <t>BU15981002</t>
  </si>
  <si>
    <t>BU16211111</t>
  </si>
  <si>
    <t>BU16211121</t>
  </si>
  <si>
    <t>BU16211211</t>
  </si>
  <si>
    <t>BU16211221</t>
  </si>
  <si>
    <t>BU16211231</t>
  </si>
  <si>
    <t>BU16211311</t>
  </si>
  <si>
    <t>BU16211321</t>
  </si>
  <si>
    <t>BU16211331</t>
  </si>
  <si>
    <t>BU16211411</t>
  </si>
  <si>
    <t>BU16211514</t>
  </si>
  <si>
    <t>BU16211522</t>
  </si>
  <si>
    <t>BU16211531</t>
  </si>
  <si>
    <t>BU16211543</t>
  </si>
  <si>
    <t>BU16211552</t>
  </si>
  <si>
    <t>BU16212111</t>
  </si>
  <si>
    <t>BU16212121</t>
  </si>
  <si>
    <t>BU16212131</t>
  </si>
  <si>
    <t>BU16212144</t>
  </si>
  <si>
    <t>BU16212211</t>
  </si>
  <si>
    <t>BU16212221</t>
  </si>
  <si>
    <t>BU16212231</t>
  </si>
  <si>
    <t>BU16212241</t>
  </si>
  <si>
    <t>BU16212254</t>
  </si>
  <si>
    <t>BU16212311</t>
  </si>
  <si>
    <t>BU16212321</t>
  </si>
  <si>
    <t>BU16212331</t>
  </si>
  <si>
    <t>BU16212412</t>
  </si>
  <si>
    <t>BU16212511</t>
  </si>
  <si>
    <t>BU16212521</t>
  </si>
  <si>
    <t>BU16212531</t>
  </si>
  <si>
    <t>BU16212541</t>
  </si>
  <si>
    <t>BU16212611</t>
  </si>
  <si>
    <t>BU16212621</t>
  </si>
  <si>
    <t>BU16212633</t>
  </si>
  <si>
    <t>BU16212644</t>
  </si>
  <si>
    <t>BU16212711</t>
  </si>
  <si>
    <t>BU16212721</t>
  </si>
  <si>
    <t>BU16212731</t>
  </si>
  <si>
    <t>BU16212741</t>
  </si>
  <si>
    <t>BU16212814</t>
  </si>
  <si>
    <t>BU16212823</t>
  </si>
  <si>
    <t>BU16212833</t>
  </si>
  <si>
    <t>BU16212843</t>
  </si>
  <si>
    <t>BU16212851</t>
  </si>
  <si>
    <t>BU16212864</t>
  </si>
  <si>
    <t>BU16213111</t>
  </si>
  <si>
    <t>BU16213121</t>
  </si>
  <si>
    <t>BU16213133</t>
  </si>
  <si>
    <t>BU16213141</t>
  </si>
  <si>
    <t>BU16213162</t>
  </si>
  <si>
    <t>BU16213211</t>
  </si>
  <si>
    <t>BU16213221</t>
  </si>
  <si>
    <t>BU16213231</t>
  </si>
  <si>
    <t>BU16213242</t>
  </si>
  <si>
    <t>BU16213251</t>
  </si>
  <si>
    <t>BU16213261</t>
  </si>
  <si>
    <t>BU16213312</t>
  </si>
  <si>
    <t>BU16213323</t>
  </si>
  <si>
    <t>BU16213334</t>
  </si>
  <si>
    <t>BU16213344</t>
  </si>
  <si>
    <t>BU16213353</t>
  </si>
  <si>
    <t>BU16400000</t>
  </si>
  <si>
    <t>BU16400001</t>
  </si>
  <si>
    <t>BU16400100</t>
  </si>
  <si>
    <t>BU16400101</t>
  </si>
  <si>
    <t>BU16400200</t>
  </si>
  <si>
    <t>BU16400201</t>
  </si>
  <si>
    <t>BU16400300</t>
  </si>
  <si>
    <t>BU16400301</t>
  </si>
  <si>
    <t>BU16400400</t>
  </si>
  <si>
    <t>BU16400401</t>
  </si>
  <si>
    <t>BU16400500</t>
  </si>
  <si>
    <t>BU16400501</t>
  </si>
  <si>
    <t>BU16400600</t>
  </si>
  <si>
    <t>BU16400601</t>
  </si>
  <si>
    <t>BU16400700</t>
  </si>
  <si>
    <t>BU16400701</t>
  </si>
  <si>
    <t>BU16400800</t>
  </si>
  <si>
    <t>BU16400801</t>
  </si>
  <si>
    <t>BU16400900</t>
  </si>
  <si>
    <t>BU16400901</t>
  </si>
  <si>
    <t>BU16401000</t>
  </si>
  <si>
    <t>BU16401001</t>
  </si>
  <si>
    <t>BU16401100</t>
  </si>
  <si>
    <t>BU16401101</t>
  </si>
  <si>
    <t>BU16401200</t>
  </si>
  <si>
    <t>BU16401201</t>
  </si>
  <si>
    <t>BU16401300</t>
  </si>
  <si>
    <t>BU16401301</t>
  </si>
  <si>
    <t>BU16401400</t>
  </si>
  <si>
    <t>BU16401401</t>
  </si>
  <si>
    <t>BU16401500</t>
  </si>
  <si>
    <t>BU16401501</t>
  </si>
  <si>
    <t>BU16410000</t>
  </si>
  <si>
    <t>BU16410001</t>
  </si>
  <si>
    <t>BU16410009</t>
  </si>
  <si>
    <t>BU16410100</t>
  </si>
  <si>
    <t>BU16410109</t>
  </si>
  <si>
    <t>BU16410200</t>
  </si>
  <si>
    <t>BU16410201</t>
  </si>
  <si>
    <t>BU16410300</t>
  </si>
  <si>
    <t>BU16410301</t>
  </si>
  <si>
    <t>BU16410400</t>
  </si>
  <si>
    <t>BU16410409</t>
  </si>
  <si>
    <t>BU16410500</t>
  </si>
  <si>
    <t>BU16410501</t>
  </si>
  <si>
    <t>BU16410509</t>
  </si>
  <si>
    <t>BU16410600</t>
  </si>
  <si>
    <t>BU16410700</t>
  </si>
  <si>
    <t>BU16520000</t>
  </si>
  <si>
    <t>BU16520008</t>
  </si>
  <si>
    <t>BU16520101</t>
  </si>
  <si>
    <t>BU16520104</t>
  </si>
  <si>
    <t>BU16520107</t>
  </si>
  <si>
    <t>BU16520202</t>
  </si>
  <si>
    <t>BU16520203</t>
  </si>
  <si>
    <t>BU16520209</t>
  </si>
  <si>
    <t>BU16520300</t>
  </si>
  <si>
    <t>BU16520308</t>
  </si>
  <si>
    <t>BU16520309</t>
  </si>
  <si>
    <t>BU16520400</t>
  </si>
  <si>
    <t>BU16520408</t>
  </si>
  <si>
    <t>BU16520409</t>
  </si>
  <si>
    <t>BU16520500</t>
  </si>
  <si>
    <t>BU16520509</t>
  </si>
  <si>
    <t>BU16520600</t>
  </si>
  <si>
    <t>BU16520608</t>
  </si>
  <si>
    <t>BU16520609</t>
  </si>
  <si>
    <t>BU16520700</t>
  </si>
  <si>
    <t>BU16520708</t>
  </si>
  <si>
    <t>BU16520709</t>
  </si>
  <si>
    <t>BU16520800</t>
  </si>
  <si>
    <t>BU16520809</t>
  </si>
  <si>
    <t>BU16550101</t>
  </si>
  <si>
    <t>BU16550102</t>
  </si>
  <si>
    <t>BU16550109</t>
  </si>
  <si>
    <t>BU16550201</t>
  </si>
  <si>
    <t>BU16550209</t>
  </si>
  <si>
    <t>BU16550301</t>
  </si>
  <si>
    <t>BU16550302</t>
  </si>
  <si>
    <t>BU16550303</t>
  </si>
  <si>
    <t>BU16550304</t>
  </si>
  <si>
    <t>BU16550305</t>
  </si>
  <si>
    <t>BU16550307</t>
  </si>
  <si>
    <t>BU16550308</t>
  </si>
  <si>
    <t>BU16550309</t>
  </si>
  <si>
    <t>BU16550401</t>
  </si>
  <si>
    <t>BU16550402</t>
  </si>
  <si>
    <t>BU16550403</t>
  </si>
  <si>
    <t>BU16550408</t>
  </si>
  <si>
    <t>BU16550409</t>
  </si>
  <si>
    <t>BU16550501</t>
  </si>
  <si>
    <t>BU16550509</t>
  </si>
  <si>
    <t>BU16580000</t>
  </si>
  <si>
    <t>BU16580001</t>
  </si>
  <si>
    <t>BU16580009</t>
  </si>
  <si>
    <t>BU16580100</t>
  </si>
  <si>
    <t>BU16580101</t>
  </si>
  <si>
    <t>BU16580108</t>
  </si>
  <si>
    <t>BU16580109</t>
  </si>
  <si>
    <t>BU16580200</t>
  </si>
  <si>
    <t>BU16580209</t>
  </si>
  <si>
    <t>BU16580300</t>
  </si>
  <si>
    <t>BU16580308</t>
  </si>
  <si>
    <t>BU16580309</t>
  </si>
  <si>
    <t>BU16590000</t>
  </si>
  <si>
    <t>BU16590001</t>
  </si>
  <si>
    <t>BU16590002</t>
  </si>
  <si>
    <t>BU16590003</t>
  </si>
  <si>
    <t>BU16590009</t>
  </si>
  <si>
    <t>BU16590100</t>
  </si>
  <si>
    <t>BU16590101</t>
  </si>
  <si>
    <t>BU16590102</t>
  </si>
  <si>
    <t>BU16590108</t>
  </si>
  <si>
    <t>BU16590109</t>
  </si>
  <si>
    <t>BU16590200</t>
  </si>
  <si>
    <t>BU16590201</t>
  </si>
  <si>
    <t>BU16590209</t>
  </si>
  <si>
    <t>BU16590300</t>
  </si>
  <si>
    <t>BU16590309</t>
  </si>
  <si>
    <t>BU16670000</t>
  </si>
  <si>
    <t>BU16670001</t>
  </si>
  <si>
    <t>BU16670002</t>
  </si>
  <si>
    <t>BU16670008</t>
  </si>
  <si>
    <t>BU16670009</t>
  </si>
  <si>
    <t>BU16670100</t>
  </si>
  <si>
    <t>BU16670109</t>
  </si>
  <si>
    <t>BU16670200</t>
  </si>
  <si>
    <t>BU16670209</t>
  </si>
  <si>
    <t>BU16670300</t>
  </si>
  <si>
    <t>BU16670309</t>
  </si>
  <si>
    <t>BU16690101</t>
  </si>
  <si>
    <t>BU16690109</t>
  </si>
  <si>
    <t>BU16690201</t>
  </si>
  <si>
    <t>BU16690202</t>
  </si>
  <si>
    <t>BU16690203</t>
  </si>
  <si>
    <t>BU16690204</t>
  </si>
  <si>
    <t>BU16690209</t>
  </si>
  <si>
    <t>BU16690301</t>
  </si>
  <si>
    <t>BU16690309</t>
  </si>
  <si>
    <t>BU16690401</t>
  </si>
  <si>
    <t>BU16690402</t>
  </si>
  <si>
    <t>BU16690403</t>
  </si>
  <si>
    <t>BU16690404</t>
  </si>
  <si>
    <t>BU16690409</t>
  </si>
  <si>
    <t>BU16690501</t>
  </si>
  <si>
    <t>BU16690502</t>
  </si>
  <si>
    <t>BU16690503</t>
  </si>
  <si>
    <t>BU16690509</t>
  </si>
  <si>
    <t>BU16690601</t>
  </si>
  <si>
    <t>BU16690602</t>
  </si>
  <si>
    <t>BU16690603</t>
  </si>
  <si>
    <t>BU16690604</t>
  </si>
  <si>
    <t>BU16690605</t>
  </si>
  <si>
    <t>BU16690609</t>
  </si>
  <si>
    <t>BU16740000</t>
  </si>
  <si>
    <t>BU16740001</t>
  </si>
  <si>
    <t>BU16740002</t>
  </si>
  <si>
    <t>BU16740003</t>
  </si>
  <si>
    <t>BU16740100</t>
  </si>
  <si>
    <t>BU16740101</t>
  </si>
  <si>
    <t>BU16740102</t>
  </si>
  <si>
    <t>BU16740200</t>
  </si>
  <si>
    <t>BU16740201</t>
  </si>
  <si>
    <t>BU16740202</t>
  </si>
  <si>
    <t>BU16740209</t>
  </si>
  <si>
    <t>BU16740300</t>
  </si>
  <si>
    <t>BU16740301</t>
  </si>
  <si>
    <t>BU16740302</t>
  </si>
  <si>
    <t>BU16740303</t>
  </si>
  <si>
    <t>BU16740309</t>
  </si>
  <si>
    <t>BU16740400</t>
  </si>
  <si>
    <t>BU16740401</t>
  </si>
  <si>
    <t>BU16740402</t>
  </si>
  <si>
    <t>BU16740403</t>
  </si>
  <si>
    <t>BU16740404</t>
  </si>
  <si>
    <t>BU16740405</t>
  </si>
  <si>
    <t>BU16740409</t>
  </si>
  <si>
    <t>BU16740500</t>
  </si>
  <si>
    <t>BU16740501</t>
  </si>
  <si>
    <t>BU16740502</t>
  </si>
  <si>
    <t>BU16740509</t>
  </si>
  <si>
    <t>BU16740600</t>
  </si>
  <si>
    <t>BU16740601</t>
  </si>
  <si>
    <t>BU16740602</t>
  </si>
  <si>
    <t>BU16740603</t>
  </si>
  <si>
    <t>BU16740609</t>
  </si>
  <si>
    <t>BU16740700</t>
  </si>
  <si>
    <t>BU16740701</t>
  </si>
  <si>
    <t>BU16740702</t>
  </si>
  <si>
    <t>BU16740703</t>
  </si>
  <si>
    <t>BU16740705</t>
  </si>
  <si>
    <t>BU16740706</t>
  </si>
  <si>
    <t>BU16740709</t>
  </si>
  <si>
    <t>BU16740800</t>
  </si>
  <si>
    <t>BU16740801</t>
  </si>
  <si>
    <t>BU16740802</t>
  </si>
  <si>
    <t>BU16740803</t>
  </si>
  <si>
    <t>BU16740804</t>
  </si>
  <si>
    <t>BU16741000</t>
  </si>
  <si>
    <t>BU16741009</t>
  </si>
  <si>
    <t>BU16741100</t>
  </si>
  <si>
    <t>BU16741108</t>
  </si>
  <si>
    <t>BU16741109</t>
  </si>
  <si>
    <t>BU16741200</t>
  </si>
  <si>
    <t>BU16741209</t>
  </si>
  <si>
    <t>BU16741300</t>
  </si>
  <si>
    <t>BU16741309</t>
  </si>
  <si>
    <t>BU16741400</t>
  </si>
  <si>
    <t>BU16741409</t>
  </si>
  <si>
    <t>BU16760000</t>
  </si>
  <si>
    <t>BU16760001</t>
  </si>
  <si>
    <t>BU16760002</t>
  </si>
  <si>
    <t>BU16760003</t>
  </si>
  <si>
    <t>BU16760004</t>
  </si>
  <si>
    <t>BU16760007</t>
  </si>
  <si>
    <t>BU16760008</t>
  </si>
  <si>
    <t>BU16760009</t>
  </si>
  <si>
    <t>BU16760100</t>
  </si>
  <si>
    <t>BU16760109</t>
  </si>
  <si>
    <t>BU16760200</t>
  </si>
  <si>
    <t>BU16760209</t>
  </si>
  <si>
    <t>BU16760300</t>
  </si>
  <si>
    <t>BU16760309</t>
  </si>
  <si>
    <t>BU16760400</t>
  </si>
  <si>
    <t>BU16760401</t>
  </si>
  <si>
    <t>BU16760409</t>
  </si>
  <si>
    <t>BU16760500</t>
  </si>
  <si>
    <t>BU16760501</t>
  </si>
  <si>
    <t>BU16760509</t>
  </si>
  <si>
    <t>BU16760600</t>
  </si>
  <si>
    <t>BU16760609</t>
  </si>
  <si>
    <t>BU16760700</t>
  </si>
  <si>
    <t>BU16760701</t>
  </si>
  <si>
    <t>BU16760708</t>
  </si>
  <si>
    <t>BU16760709</t>
  </si>
  <si>
    <t>BU16760800</t>
  </si>
  <si>
    <t>BU16760809</t>
  </si>
  <si>
    <t>BU16760900</t>
  </si>
  <si>
    <t>BU16760909</t>
  </si>
  <si>
    <t>BU16761000</t>
  </si>
  <si>
    <t>BU16761009</t>
  </si>
  <si>
    <t>BU16761100</t>
  </si>
  <si>
    <t>BU16761109</t>
  </si>
  <si>
    <t>BU16761200</t>
  </si>
  <si>
    <t>BU16761201</t>
  </si>
  <si>
    <t>BU16761202</t>
  </si>
  <si>
    <t>BU16761203</t>
  </si>
  <si>
    <t>BU16761204</t>
  </si>
  <si>
    <t>BU16761205</t>
  </si>
  <si>
    <t>BU16761208</t>
  </si>
  <si>
    <t>BU16761209</t>
  </si>
  <si>
    <t>BU16761300</t>
  </si>
  <si>
    <t>BU16761301</t>
  </si>
  <si>
    <t>BU16761302</t>
  </si>
  <si>
    <t>BU16761303</t>
  </si>
  <si>
    <t>BU16761309</t>
  </si>
  <si>
    <t>BU16761400</t>
  </si>
  <si>
    <t>BU16761409</t>
  </si>
  <si>
    <t>BU16761500</t>
  </si>
  <si>
    <t>BU16761509</t>
  </si>
  <si>
    <t>BU16800000</t>
  </si>
  <si>
    <t>BU16800009</t>
  </si>
  <si>
    <t>BU16800100</t>
  </si>
  <si>
    <t>BU16800109</t>
  </si>
  <si>
    <t>BU16800200</t>
  </si>
  <si>
    <t>BU16800209</t>
  </si>
  <si>
    <t>BU16800300</t>
  </si>
  <si>
    <t>BU16800309</t>
  </si>
  <si>
    <t>BU16800400</t>
  </si>
  <si>
    <t>BU16800409</t>
  </si>
  <si>
    <t>BU16800500</t>
  </si>
  <si>
    <t>BU16800509</t>
  </si>
  <si>
    <t>BU16800600</t>
  </si>
  <si>
    <t>BU16800609</t>
  </si>
  <si>
    <t>BU16800700</t>
  </si>
  <si>
    <t>BU16800709</t>
  </si>
  <si>
    <t>BU16800800</t>
  </si>
  <si>
    <t>BU16800809</t>
  </si>
  <si>
    <t>BU16800900</t>
  </si>
  <si>
    <t>BU16800909</t>
  </si>
  <si>
    <t>BU16801100</t>
  </si>
  <si>
    <t>BU16801109</t>
  </si>
  <si>
    <t>BU16801200</t>
  </si>
  <si>
    <t>BU16801209</t>
  </si>
  <si>
    <t>BU16801300</t>
  </si>
  <si>
    <t>BU16801309</t>
  </si>
  <si>
    <t>BU16801400</t>
  </si>
  <si>
    <t>BU16801401</t>
  </si>
  <si>
    <t>BU16801409</t>
  </si>
  <si>
    <t>BU16801500</t>
  </si>
  <si>
    <t>BU16801501</t>
  </si>
  <si>
    <t>BU16801509</t>
  </si>
  <si>
    <t>BU16801600</t>
  </si>
  <si>
    <t>BU16801601</t>
  </si>
  <si>
    <t>BU16801609</t>
  </si>
  <si>
    <t>BU16801700</t>
  </si>
  <si>
    <t>BU16801709</t>
  </si>
  <si>
    <t>BU16801800</t>
  </si>
  <si>
    <t>BU16801801</t>
  </si>
  <si>
    <t>BU16801802</t>
  </si>
  <si>
    <t>BU16801809</t>
  </si>
  <si>
    <t>BU16801900</t>
  </si>
  <si>
    <t>BU16801901</t>
  </si>
  <si>
    <t>BU16801902</t>
  </si>
  <si>
    <t>BU16801903</t>
  </si>
  <si>
    <t>BU16801908</t>
  </si>
  <si>
    <t>BU16801909</t>
  </si>
  <si>
    <t>BU16802000</t>
  </si>
  <si>
    <t>BU16802001</t>
  </si>
  <si>
    <t>BU16802008</t>
  </si>
  <si>
    <t>BU16802009</t>
  </si>
  <si>
    <t>BU16802100</t>
  </si>
  <si>
    <t>BU16802101</t>
  </si>
  <si>
    <t>BU16802109</t>
  </si>
  <si>
    <t>BU16810001</t>
  </si>
  <si>
    <t>BU16810009</t>
  </si>
  <si>
    <t>Valthe Buitengebied</t>
  </si>
  <si>
    <t>BU16810101</t>
  </si>
  <si>
    <t>Kavelingen</t>
  </si>
  <si>
    <t>BU16810102</t>
  </si>
  <si>
    <t>Valthermond Plaats 60</t>
  </si>
  <si>
    <t>BU16810103</t>
  </si>
  <si>
    <t>Valthermond Mondenweg</t>
  </si>
  <si>
    <t>BU16810104</t>
  </si>
  <si>
    <t>Valthermond Plaats 84</t>
  </si>
  <si>
    <t>BU16810109</t>
  </si>
  <si>
    <t>Valthermond Buitengebied</t>
  </si>
  <si>
    <t>BU16810209</t>
  </si>
  <si>
    <t>BU16810309</t>
  </si>
  <si>
    <t>1e Exloërmond</t>
  </si>
  <si>
    <t>BU16817901</t>
  </si>
  <si>
    <t>BU16817909</t>
  </si>
  <si>
    <t>1e Exloërmond Buitengebied</t>
  </si>
  <si>
    <t>BU16818001</t>
  </si>
  <si>
    <t>2e Exloërmond Oost</t>
  </si>
  <si>
    <t>BU16818002</t>
  </si>
  <si>
    <t>2e Exloërmond West</t>
  </si>
  <si>
    <t>BU16818003</t>
  </si>
  <si>
    <t>Kijlen</t>
  </si>
  <si>
    <t>BU16818009</t>
  </si>
  <si>
    <t>2e Exloërmond Buitengebied</t>
  </si>
  <si>
    <t>2e Valthermond</t>
  </si>
  <si>
    <t>BU16818109</t>
  </si>
  <si>
    <t>BU16818201</t>
  </si>
  <si>
    <t>BU16818202</t>
  </si>
  <si>
    <t>Oud Borger</t>
  </si>
  <si>
    <t>BU16818203</t>
  </si>
  <si>
    <t>Hunzedal</t>
  </si>
  <si>
    <t>BU16818204</t>
  </si>
  <si>
    <t>Daalkampen</t>
  </si>
  <si>
    <t>BU16818205</t>
  </si>
  <si>
    <t>Noordesch</t>
  </si>
  <si>
    <t>BU16818206</t>
  </si>
  <si>
    <t>Borger-Centrum</t>
  </si>
  <si>
    <t>BU16818209</t>
  </si>
  <si>
    <t>Borger Buitengebied</t>
  </si>
  <si>
    <t>BU16818309</t>
  </si>
  <si>
    <t>Bronnegerveen</t>
  </si>
  <si>
    <t>BU16818409</t>
  </si>
  <si>
    <t>BU16818501</t>
  </si>
  <si>
    <t>BU16818509</t>
  </si>
  <si>
    <t>Buinen Buitengebied</t>
  </si>
  <si>
    <t>BU16818601</t>
  </si>
  <si>
    <t>BU16818609</t>
  </si>
  <si>
    <t>Buinerveen Buitengebied</t>
  </si>
  <si>
    <t>BU16818701</t>
  </si>
  <si>
    <t>BU16818709</t>
  </si>
  <si>
    <t>Drouwen Buitengebied</t>
  </si>
  <si>
    <t>BU16818801</t>
  </si>
  <si>
    <t>BU16818809</t>
  </si>
  <si>
    <t>Drouwenermond Buitengebied</t>
  </si>
  <si>
    <t>BU16818909</t>
  </si>
  <si>
    <t>BU16819001</t>
  </si>
  <si>
    <t>BU16819009</t>
  </si>
  <si>
    <t>Ees Buitengebied</t>
  </si>
  <si>
    <t>BU16819109</t>
  </si>
  <si>
    <t>Eeserveen</t>
  </si>
  <si>
    <t>BU16819209</t>
  </si>
  <si>
    <t>Ellertshaar</t>
  </si>
  <si>
    <t>BU16819309</t>
  </si>
  <si>
    <t>BU16819409</t>
  </si>
  <si>
    <t>BU16819501</t>
  </si>
  <si>
    <t>Westeresch</t>
  </si>
  <si>
    <t>BU16819502</t>
  </si>
  <si>
    <t>Noorderesch</t>
  </si>
  <si>
    <t>BU16819503</t>
  </si>
  <si>
    <t>Oud Exloo</t>
  </si>
  <si>
    <t>BU16819509</t>
  </si>
  <si>
    <t>Exloo Buitengebied</t>
  </si>
  <si>
    <t>BU16819601</t>
  </si>
  <si>
    <t>BU16819609</t>
  </si>
  <si>
    <t>Klijndijk Buitengebied</t>
  </si>
  <si>
    <t>BU16819701</t>
  </si>
  <si>
    <t>Parklaan west</t>
  </si>
  <si>
    <t>BU16819702</t>
  </si>
  <si>
    <t>Parklaan Oost</t>
  </si>
  <si>
    <t>BU16819703</t>
  </si>
  <si>
    <t>Nieuw-Buinen Oost</t>
  </si>
  <si>
    <t>BU16819704</t>
  </si>
  <si>
    <t>Nieuw-Buinen Midden</t>
  </si>
  <si>
    <t>BU16819705</t>
  </si>
  <si>
    <t>Nieuw-Buinen West</t>
  </si>
  <si>
    <t>BU16819709</t>
  </si>
  <si>
    <t>Nieuw-Buinen Buitengebied</t>
  </si>
  <si>
    <t>BU16819801</t>
  </si>
  <si>
    <t>Langhietskamp</t>
  </si>
  <si>
    <t>BU16819802</t>
  </si>
  <si>
    <t>Oud Odoorn</t>
  </si>
  <si>
    <t>BU16819803</t>
  </si>
  <si>
    <t>Nieuwe Kampen</t>
  </si>
  <si>
    <t>BU16819809</t>
  </si>
  <si>
    <t>Odoorn Buitengebied</t>
  </si>
  <si>
    <t>BU16819901</t>
  </si>
  <si>
    <t>BU16819909</t>
  </si>
  <si>
    <t>Odoornerveen Buitengebied</t>
  </si>
  <si>
    <t>BU16900000</t>
  </si>
  <si>
    <t>BU16900009</t>
  </si>
  <si>
    <t>BU16900100</t>
  </si>
  <si>
    <t>BU16900109</t>
  </si>
  <si>
    <t>BU16900200</t>
  </si>
  <si>
    <t>BU16900209</t>
  </si>
  <si>
    <t>BU16900300</t>
  </si>
  <si>
    <t>BU16900309</t>
  </si>
  <si>
    <t>BU16900400</t>
  </si>
  <si>
    <t>BU16900409</t>
  </si>
  <si>
    <t>BU16900500</t>
  </si>
  <si>
    <t>BU16900509</t>
  </si>
  <si>
    <t>BU16900600</t>
  </si>
  <si>
    <t>BU16900609</t>
  </si>
  <si>
    <t>BU16900700</t>
  </si>
  <si>
    <t>BU16900709</t>
  </si>
  <si>
    <t>BU16900800</t>
  </si>
  <si>
    <t>BU16900801</t>
  </si>
  <si>
    <t>BU16900802</t>
  </si>
  <si>
    <t>BU16900803</t>
  </si>
  <si>
    <t>BU16900804</t>
  </si>
  <si>
    <t>BU16900809</t>
  </si>
  <si>
    <t>BU16900900</t>
  </si>
  <si>
    <t>BU16900909</t>
  </si>
  <si>
    <t>BU16901000</t>
  </si>
  <si>
    <t>BU16901009</t>
  </si>
  <si>
    <t>BU16901100</t>
  </si>
  <si>
    <t>BU16901101</t>
  </si>
  <si>
    <t>BU16901102</t>
  </si>
  <si>
    <t>BU16901103</t>
  </si>
  <si>
    <t>BU16901104</t>
  </si>
  <si>
    <t>BU16901105</t>
  </si>
  <si>
    <t>BU16901109</t>
  </si>
  <si>
    <t>BU16901200</t>
  </si>
  <si>
    <t>BU16901201</t>
  </si>
  <si>
    <t>BU16901202</t>
  </si>
  <si>
    <t>BU16901203</t>
  </si>
  <si>
    <t>BU16901209</t>
  </si>
  <si>
    <t>BU16901300</t>
  </si>
  <si>
    <t>BU16901309</t>
  </si>
  <si>
    <t>BU16950000</t>
  </si>
  <si>
    <t>BU16950001</t>
  </si>
  <si>
    <t>BU16950009</t>
  </si>
  <si>
    <t>BU16950100</t>
  </si>
  <si>
    <t>BU16950109</t>
  </si>
  <si>
    <t>BU16950200</t>
  </si>
  <si>
    <t>BU16950209</t>
  </si>
  <si>
    <t>BU16950300</t>
  </si>
  <si>
    <t>BU16950301</t>
  </si>
  <si>
    <t>BU16950309</t>
  </si>
  <si>
    <t>BU16950400</t>
  </si>
  <si>
    <t>BU16950409</t>
  </si>
  <si>
    <t>BU16950500</t>
  </si>
  <si>
    <t>BU16950509</t>
  </si>
  <si>
    <t>BU16960000</t>
  </si>
  <si>
    <t>BU16960100</t>
  </si>
  <si>
    <t>BU16960101</t>
  </si>
  <si>
    <t>BU16960102</t>
  </si>
  <si>
    <t>BU16960103</t>
  </si>
  <si>
    <t>BU16960200</t>
  </si>
  <si>
    <t>BU16960201</t>
  </si>
  <si>
    <t>BU16960202</t>
  </si>
  <si>
    <t>BU16960300</t>
  </si>
  <si>
    <t>BU16960400</t>
  </si>
  <si>
    <t>BU16960401</t>
  </si>
  <si>
    <t>BU16960402</t>
  </si>
  <si>
    <t>BU16960500</t>
  </si>
  <si>
    <t>BU16960601</t>
  </si>
  <si>
    <t>BU16960602</t>
  </si>
  <si>
    <t>BU16960603</t>
  </si>
  <si>
    <t>BU16960604</t>
  </si>
  <si>
    <t>BU16990000</t>
  </si>
  <si>
    <t>BU16990010</t>
  </si>
  <si>
    <t>BU16990020</t>
  </si>
  <si>
    <t>BU16990030</t>
  </si>
  <si>
    <t>BU16990040</t>
  </si>
  <si>
    <t>BU16990050</t>
  </si>
  <si>
    <t>BU16990060</t>
  </si>
  <si>
    <t>BU16990070</t>
  </si>
  <si>
    <t>BU16990080</t>
  </si>
  <si>
    <t>BU16990090</t>
  </si>
  <si>
    <t>BU16990100</t>
  </si>
  <si>
    <t>BU16990110</t>
  </si>
  <si>
    <t>BU16990120</t>
  </si>
  <si>
    <t>BU16990130</t>
  </si>
  <si>
    <t>BU16990140</t>
  </si>
  <si>
    <t>BU16990300</t>
  </si>
  <si>
    <t>BU16990310</t>
  </si>
  <si>
    <t>BU16990320</t>
  </si>
  <si>
    <t>BU16990330</t>
  </si>
  <si>
    <t>BU16990340</t>
  </si>
  <si>
    <t>BU16990350</t>
  </si>
  <si>
    <t>BU16990360</t>
  </si>
  <si>
    <t>BU16990370</t>
  </si>
  <si>
    <t>BU16990380</t>
  </si>
  <si>
    <t>BU16990390</t>
  </si>
  <si>
    <t>BU16990400</t>
  </si>
  <si>
    <t>BU16990410</t>
  </si>
  <si>
    <t>BU16990420</t>
  </si>
  <si>
    <t>BU16990430</t>
  </si>
  <si>
    <t>BU16990440</t>
  </si>
  <si>
    <t>BU16990450</t>
  </si>
  <si>
    <t>BU16990600</t>
  </si>
  <si>
    <t>BU16990610</t>
  </si>
  <si>
    <t>BU16990620</t>
  </si>
  <si>
    <t>BU16990630</t>
  </si>
  <si>
    <t>BU17000101</t>
  </si>
  <si>
    <t>Verspreide huizen Vriezenveen ten westen van kanaal</t>
  </si>
  <si>
    <t>BU17000102</t>
  </si>
  <si>
    <t>Verspreide huizen Vriezenveen West Industrieterrein</t>
  </si>
  <si>
    <t>BU17000103</t>
  </si>
  <si>
    <t>BU17000104</t>
  </si>
  <si>
    <t>Vriezenveen-Midden</t>
  </si>
  <si>
    <t>BU17000105</t>
  </si>
  <si>
    <t>Vriezenveen Westeinde</t>
  </si>
  <si>
    <t>BU17000106</t>
  </si>
  <si>
    <t>Vriezenveen Elzenhoek</t>
  </si>
  <si>
    <t>BU17000107</t>
  </si>
  <si>
    <t>Vriezenveen-Centrum</t>
  </si>
  <si>
    <t>BU17000108</t>
  </si>
  <si>
    <t>Vriezenveen Oosteinde en Slot</t>
  </si>
  <si>
    <t>BU17000201</t>
  </si>
  <si>
    <t>BU17000202</t>
  </si>
  <si>
    <t>BU17000203</t>
  </si>
  <si>
    <t>BU17000204</t>
  </si>
  <si>
    <t>BU17000205</t>
  </si>
  <si>
    <t>BU17000301</t>
  </si>
  <si>
    <t>BU17000302</t>
  </si>
  <si>
    <t>BU17000303</t>
  </si>
  <si>
    <t>BU17000304</t>
  </si>
  <si>
    <t>BU17000401</t>
  </si>
  <si>
    <t>BU17000402</t>
  </si>
  <si>
    <t>BU17000403</t>
  </si>
  <si>
    <t>Vroomshoop Industrieterein</t>
  </si>
  <si>
    <t>BU17000404</t>
  </si>
  <si>
    <t>BU17000405</t>
  </si>
  <si>
    <t>BU17000406</t>
  </si>
  <si>
    <t>BU17000501</t>
  </si>
  <si>
    <t>BU17000502</t>
  </si>
  <si>
    <t>Verspreide huizen Vriezenveen-Noord</t>
  </si>
  <si>
    <t>BU17000503</t>
  </si>
  <si>
    <t>BU17000601</t>
  </si>
  <si>
    <t>Verspreide huizen Vriezenveen-Zuid</t>
  </si>
  <si>
    <t>BU17010000</t>
  </si>
  <si>
    <t>BU17010003</t>
  </si>
  <si>
    <t>BU17010009</t>
  </si>
  <si>
    <t>BU17010100</t>
  </si>
  <si>
    <t>BU17010109</t>
  </si>
  <si>
    <t>BU17010200</t>
  </si>
  <si>
    <t>BU17010209</t>
  </si>
  <si>
    <t>BU17010300</t>
  </si>
  <si>
    <t>Dwingeloo</t>
  </si>
  <si>
    <t>BU17010301</t>
  </si>
  <si>
    <t>BU17010302</t>
  </si>
  <si>
    <t>BU17010303</t>
  </si>
  <si>
    <t>BU17010309</t>
  </si>
  <si>
    <t>BU17010400</t>
  </si>
  <si>
    <t>BU17010401</t>
  </si>
  <si>
    <t>BU17010409</t>
  </si>
  <si>
    <t>BU17010500</t>
  </si>
  <si>
    <t>BU17010509</t>
  </si>
  <si>
    <t>BU17010600</t>
  </si>
  <si>
    <t>BU17010601</t>
  </si>
  <si>
    <t>BU17010609</t>
  </si>
  <si>
    <t>BU17010700</t>
  </si>
  <si>
    <t>BU17010709</t>
  </si>
  <si>
    <t>BU17010800</t>
  </si>
  <si>
    <t>BU17010801</t>
  </si>
  <si>
    <t>BU17010802</t>
  </si>
  <si>
    <t>BU17010809</t>
  </si>
  <si>
    <t>BU17010900</t>
  </si>
  <si>
    <t>BU17010909</t>
  </si>
  <si>
    <t>BU17011000</t>
  </si>
  <si>
    <t>BU17011001</t>
  </si>
  <si>
    <t>BU17011002</t>
  </si>
  <si>
    <t>BU17011009</t>
  </si>
  <si>
    <t>BU17011100</t>
  </si>
  <si>
    <t>BU17011109</t>
  </si>
  <si>
    <t>BU17011200</t>
  </si>
  <si>
    <t>BU17011209</t>
  </si>
  <si>
    <t>BU17011300</t>
  </si>
  <si>
    <t>BU17011309</t>
  </si>
  <si>
    <t>BU17011400</t>
  </si>
  <si>
    <t>BU17011409</t>
  </si>
  <si>
    <t>BU17011500</t>
  </si>
  <si>
    <t>BU17011509</t>
  </si>
  <si>
    <t>BU17011600</t>
  </si>
  <si>
    <t>BU17011609</t>
  </si>
  <si>
    <t>BU17011709</t>
  </si>
  <si>
    <t>BU17050000</t>
  </si>
  <si>
    <t>Centrum Bemmel</t>
  </si>
  <si>
    <t>BU17050001</t>
  </si>
  <si>
    <t>Klaverkamp-Klein Rome</t>
  </si>
  <si>
    <t>BU17050002</t>
  </si>
  <si>
    <t>Plakse Wei</t>
  </si>
  <si>
    <t>BU17050003</t>
  </si>
  <si>
    <t>Het Hoog</t>
  </si>
  <si>
    <t>BU17050004</t>
  </si>
  <si>
    <t>Boswei</t>
  </si>
  <si>
    <t>BU17050005</t>
  </si>
  <si>
    <t>Klappenburg</t>
  </si>
  <si>
    <t>BU17050006</t>
  </si>
  <si>
    <t>Oostervelden</t>
  </si>
  <si>
    <t>BU17050007</t>
  </si>
  <si>
    <t>Essenpas</t>
  </si>
  <si>
    <t>BU17050008</t>
  </si>
  <si>
    <t>Bedrijventerrein Houtakker</t>
  </si>
  <si>
    <t>BU17050009</t>
  </si>
  <si>
    <t>Buitengebied Bemmel Zuid</t>
  </si>
  <si>
    <t>BU17050010</t>
  </si>
  <si>
    <t>Buitengebied Bemmel Noord</t>
  </si>
  <si>
    <t>BU17050011</t>
  </si>
  <si>
    <t>Bergerden</t>
  </si>
  <si>
    <t>BU17050012</t>
  </si>
  <si>
    <t>Bedrijventerrein Pannenhuis</t>
  </si>
  <si>
    <t>BU17050100</t>
  </si>
  <si>
    <t>Lootakkers</t>
  </si>
  <si>
    <t>BU17050101</t>
  </si>
  <si>
    <t>Molenwijk-Dries</t>
  </si>
  <si>
    <t>BU17050102</t>
  </si>
  <si>
    <t>Centrum Gendt</t>
  </si>
  <si>
    <t>BU17050103</t>
  </si>
  <si>
    <t>Walburgen</t>
  </si>
  <si>
    <t>BU17050104</t>
  </si>
  <si>
    <t>Vleumingen</t>
  </si>
  <si>
    <t>BU17050105</t>
  </si>
  <si>
    <t>Buitengebied Gendt</t>
  </si>
  <si>
    <t>BU17050106</t>
  </si>
  <si>
    <t>Bedrijventerrein Gendt</t>
  </si>
  <si>
    <t>BU17050200</t>
  </si>
  <si>
    <t>Centrum Huissen</t>
  </si>
  <si>
    <t>BU17050201</t>
  </si>
  <si>
    <t>Hofmeesterij-Kampstuk</t>
  </si>
  <si>
    <t>BU17050202</t>
  </si>
  <si>
    <t>t Zand-Tabakshof</t>
  </si>
  <si>
    <t>BU17050203</t>
  </si>
  <si>
    <t>Zilverkamp 1e fase</t>
  </si>
  <si>
    <t>BU17050204</t>
  </si>
  <si>
    <t>Zilverkamp 2e fase-Rietbaan</t>
  </si>
  <si>
    <t>BU17050205</t>
  </si>
  <si>
    <t>Zilverkamp 3e fase</t>
  </si>
  <si>
    <t>BU17050206</t>
  </si>
  <si>
    <t>Zilverkamp 4e fase</t>
  </si>
  <si>
    <t>BU17050207</t>
  </si>
  <si>
    <t>Johannahoeve</t>
  </si>
  <si>
    <t>BU17050208</t>
  </si>
  <si>
    <t>Loovelden</t>
  </si>
  <si>
    <t>BU17050209</t>
  </si>
  <si>
    <t>Brouwersland</t>
  </si>
  <si>
    <t>BU17050210</t>
  </si>
  <si>
    <t>De Laak-Binnenveld</t>
  </si>
  <si>
    <t>BU17050211</t>
  </si>
  <si>
    <t>t Kempke-Bloemstraat</t>
  </si>
  <si>
    <t>BU17050212</t>
  </si>
  <si>
    <t>Buitengebied Huissen</t>
  </si>
  <si>
    <t>BU17050213</t>
  </si>
  <si>
    <t>Bedrijventerrein Pannenhuis-Agropark</t>
  </si>
  <si>
    <t>BU17050300</t>
  </si>
  <si>
    <t>BU17050400</t>
  </si>
  <si>
    <t>Kern Angeren</t>
  </si>
  <si>
    <t>BU17050401</t>
  </si>
  <si>
    <t>Buitengebied Angeren</t>
  </si>
  <si>
    <t>BU17050500</t>
  </si>
  <si>
    <t>Kern Doornenburg</t>
  </si>
  <si>
    <t>BU17050501</t>
  </si>
  <si>
    <t>Buitengebied Doornenburg</t>
  </si>
  <si>
    <t>BU17050600</t>
  </si>
  <si>
    <t>Kern Haalderen</t>
  </si>
  <si>
    <t>BU17050601</t>
  </si>
  <si>
    <t>Buitengebied Haalderen</t>
  </si>
  <si>
    <t>BU17050700</t>
  </si>
  <si>
    <t>BU17060000</t>
  </si>
  <si>
    <t>BU17060001</t>
  </si>
  <si>
    <t>BU17060002</t>
  </si>
  <si>
    <t>BU17060008</t>
  </si>
  <si>
    <t>BU17060009</t>
  </si>
  <si>
    <t>BU17060100</t>
  </si>
  <si>
    <t>BU17060101</t>
  </si>
  <si>
    <t>BU17060109</t>
  </si>
  <si>
    <t>BU17060200</t>
  </si>
  <si>
    <t>BU17060201</t>
  </si>
  <si>
    <t>BU17060209</t>
  </si>
  <si>
    <t>BU17060300</t>
  </si>
  <si>
    <t>BU17060301</t>
  </si>
  <si>
    <t>BU17060302</t>
  </si>
  <si>
    <t>BU17060308</t>
  </si>
  <si>
    <t>BU17060309</t>
  </si>
  <si>
    <t>BU17060400</t>
  </si>
  <si>
    <t>BU17060409</t>
  </si>
  <si>
    <t>BU17060500</t>
  </si>
  <si>
    <t>BU17060509</t>
  </si>
  <si>
    <t>BU17080001</t>
  </si>
  <si>
    <t>BU17080002</t>
  </si>
  <si>
    <t>BU17080003</t>
  </si>
  <si>
    <t>BU17080004</t>
  </si>
  <si>
    <t>BU17080005</t>
  </si>
  <si>
    <t>BU17080006</t>
  </si>
  <si>
    <t>BU17080007</t>
  </si>
  <si>
    <t>BU17080008</t>
  </si>
  <si>
    <t>BU17080009</t>
  </si>
  <si>
    <t>BU17080010</t>
  </si>
  <si>
    <t>BU17080011</t>
  </si>
  <si>
    <t>BU17080012</t>
  </si>
  <si>
    <t>BU17080014</t>
  </si>
  <si>
    <t>BU17080028</t>
  </si>
  <si>
    <t>BU17080029</t>
  </si>
  <si>
    <t>BU17080030</t>
  </si>
  <si>
    <t>BU17080200</t>
  </si>
  <si>
    <t>BU17080201</t>
  </si>
  <si>
    <t>BU17080209</t>
  </si>
  <si>
    <t>BU17080300</t>
  </si>
  <si>
    <t>BU17080309</t>
  </si>
  <si>
    <t>BU17080400</t>
  </si>
  <si>
    <t>BU17080408</t>
  </si>
  <si>
    <t>BU17080409</t>
  </si>
  <si>
    <t>BU17080500</t>
  </si>
  <si>
    <t>BU17080501</t>
  </si>
  <si>
    <t>BU17080509</t>
  </si>
  <si>
    <t>BU17080600</t>
  </si>
  <si>
    <t>BU17080608</t>
  </si>
  <si>
    <t>BU17080609</t>
  </si>
  <si>
    <t>BU17080700</t>
  </si>
  <si>
    <t>BU17080701</t>
  </si>
  <si>
    <t>BU17080702</t>
  </si>
  <si>
    <t>BU17080709</t>
  </si>
  <si>
    <t>BU17080800</t>
  </si>
  <si>
    <t>BU17080808</t>
  </si>
  <si>
    <t>BU17080809</t>
  </si>
  <si>
    <t>BU17080810</t>
  </si>
  <si>
    <t>BU17080811</t>
  </si>
  <si>
    <t>BU17080812</t>
  </si>
  <si>
    <t>BU17080813</t>
  </si>
  <si>
    <t>BU17081000</t>
  </si>
  <si>
    <t>BU17081001</t>
  </si>
  <si>
    <t>BU17081100</t>
  </si>
  <si>
    <t>BU17081102</t>
  </si>
  <si>
    <t>BU17081103</t>
  </si>
  <si>
    <t>BU17081104</t>
  </si>
  <si>
    <t>BU17081105</t>
  </si>
  <si>
    <t>BU17081106</t>
  </si>
  <si>
    <t>BU17081107</t>
  </si>
  <si>
    <t>BU17081108</t>
  </si>
  <si>
    <t>BU17081600</t>
  </si>
  <si>
    <t>BU17081601</t>
  </si>
  <si>
    <t>BU17081608</t>
  </si>
  <si>
    <t>BU17081609</t>
  </si>
  <si>
    <t>BU17081700</t>
  </si>
  <si>
    <t>BU17081701</t>
  </si>
  <si>
    <t>BU17081702</t>
  </si>
  <si>
    <t>BU17081703</t>
  </si>
  <si>
    <t>BU17081704</t>
  </si>
  <si>
    <t>BU17081705</t>
  </si>
  <si>
    <t>BU17081706</t>
  </si>
  <si>
    <t>BU17081707</t>
  </si>
  <si>
    <t>BU17081800</t>
  </si>
  <si>
    <t>BU17081801</t>
  </si>
  <si>
    <t>BU17081900</t>
  </si>
  <si>
    <t>BU17081901</t>
  </si>
  <si>
    <t>BU17082000</t>
  </si>
  <si>
    <t>BU17082001</t>
  </si>
  <si>
    <t>BU17082100</t>
  </si>
  <si>
    <t>BU17082101</t>
  </si>
  <si>
    <t>BU17082200</t>
  </si>
  <si>
    <t>BU17082300</t>
  </si>
  <si>
    <t>BU17082400</t>
  </si>
  <si>
    <t>BU17082401</t>
  </si>
  <si>
    <t>BU17082500</t>
  </si>
  <si>
    <t>BU17082600</t>
  </si>
  <si>
    <t>BU17082601</t>
  </si>
  <si>
    <t>BU17082700</t>
  </si>
  <si>
    <t>BU17082800</t>
  </si>
  <si>
    <t>BU17082801</t>
  </si>
  <si>
    <t>BU17082900</t>
  </si>
  <si>
    <t>BU17082901</t>
  </si>
  <si>
    <t>BU17083000</t>
  </si>
  <si>
    <t>BU17083001</t>
  </si>
  <si>
    <t>BU17083100</t>
  </si>
  <si>
    <t>BU17083200</t>
  </si>
  <si>
    <t>BU17083300</t>
  </si>
  <si>
    <t>BU17083301</t>
  </si>
  <si>
    <t>BU17083400</t>
  </si>
  <si>
    <t>BU17083401</t>
  </si>
  <si>
    <t>BU17083500</t>
  </si>
  <si>
    <t>BU17083600</t>
  </si>
  <si>
    <t>BU17090000</t>
  </si>
  <si>
    <t>BU17090001</t>
  </si>
  <si>
    <t>BU17090002</t>
  </si>
  <si>
    <t>BU17090003</t>
  </si>
  <si>
    <t>BU17090004</t>
  </si>
  <si>
    <t>BU17090005</t>
  </si>
  <si>
    <t>BU17090006</t>
  </si>
  <si>
    <t>BU17090008</t>
  </si>
  <si>
    <t>BU17090009</t>
  </si>
  <si>
    <t>BU17090100</t>
  </si>
  <si>
    <t>BU17090109</t>
  </si>
  <si>
    <t>BU17090200</t>
  </si>
  <si>
    <t>BU17090209</t>
  </si>
  <si>
    <t>BU17090300</t>
  </si>
  <si>
    <t>BU17090301</t>
  </si>
  <si>
    <t>BU17090302</t>
  </si>
  <si>
    <t>BU17090303</t>
  </si>
  <si>
    <t>BU17090309</t>
  </si>
  <si>
    <t>BU17090400</t>
  </si>
  <si>
    <t>BU17090401</t>
  </si>
  <si>
    <t>BU17090409</t>
  </si>
  <si>
    <t>BU17090500</t>
  </si>
  <si>
    <t>BU17090509</t>
  </si>
  <si>
    <t>BU17090600</t>
  </si>
  <si>
    <t>BU17090601</t>
  </si>
  <si>
    <t>BU17090609</t>
  </si>
  <si>
    <t>BU17090700</t>
  </si>
  <si>
    <t>BU17090701</t>
  </si>
  <si>
    <t>BU17090702</t>
  </si>
  <si>
    <t>BU17090703</t>
  </si>
  <si>
    <t>BU17090709</t>
  </si>
  <si>
    <t>BU17090800</t>
  </si>
  <si>
    <t>BU17090809</t>
  </si>
  <si>
    <t>BU17090900</t>
  </si>
  <si>
    <t>BU17090901</t>
  </si>
  <si>
    <t>BU17090902</t>
  </si>
  <si>
    <t>BU17090909</t>
  </si>
  <si>
    <t>BU17091000</t>
  </si>
  <si>
    <t>BU17091009</t>
  </si>
  <si>
    <t>BU17110101</t>
  </si>
  <si>
    <t>BU17110102</t>
  </si>
  <si>
    <t>BU17110103</t>
  </si>
  <si>
    <t>BU17110104</t>
  </si>
  <si>
    <t>BU17110105</t>
  </si>
  <si>
    <t>BU17110106</t>
  </si>
  <si>
    <t>BU17110107</t>
  </si>
  <si>
    <t>BU17110108</t>
  </si>
  <si>
    <t>BU17110153</t>
  </si>
  <si>
    <t>BU17110209</t>
  </si>
  <si>
    <t>BU17110210</t>
  </si>
  <si>
    <t>BU17110311</t>
  </si>
  <si>
    <t>BU17110312</t>
  </si>
  <si>
    <t>BU17110313</t>
  </si>
  <si>
    <t>BU17110414</t>
  </si>
  <si>
    <t>BU17110415</t>
  </si>
  <si>
    <t>BU17110416</t>
  </si>
  <si>
    <t>BU17110417</t>
  </si>
  <si>
    <t>BU17110418</t>
  </si>
  <si>
    <t>BU17110419</t>
  </si>
  <si>
    <t>BU17110456</t>
  </si>
  <si>
    <t>BU17110520</t>
  </si>
  <si>
    <t>BU17110521</t>
  </si>
  <si>
    <t>BU17110522</t>
  </si>
  <si>
    <t>BU17110523</t>
  </si>
  <si>
    <t>BU17110524</t>
  </si>
  <si>
    <t>BU17110525</t>
  </si>
  <si>
    <t>BU17110526</t>
  </si>
  <si>
    <t>BU17110527</t>
  </si>
  <si>
    <t>BU17110528</t>
  </si>
  <si>
    <t>BU17110547</t>
  </si>
  <si>
    <t>BU17110548</t>
  </si>
  <si>
    <t>BU17110549</t>
  </si>
  <si>
    <t>BU17110551</t>
  </si>
  <si>
    <t>BU17110554</t>
  </si>
  <si>
    <t>BU17110555</t>
  </si>
  <si>
    <t>BU17110628</t>
  </si>
  <si>
    <t>BU17110629</t>
  </si>
  <si>
    <t>BU17110630</t>
  </si>
  <si>
    <t>BU17110731</t>
  </si>
  <si>
    <t>BU17110732</t>
  </si>
  <si>
    <t>BU17110733</t>
  </si>
  <si>
    <t>BU17110734</t>
  </si>
  <si>
    <t>BU17110735</t>
  </si>
  <si>
    <t>BU17110750</t>
  </si>
  <si>
    <t>BU17110836</t>
  </si>
  <si>
    <t>BU17110837</t>
  </si>
  <si>
    <t>BU17110938</t>
  </si>
  <si>
    <t>BU17110939</t>
  </si>
  <si>
    <t>BU17110940</t>
  </si>
  <si>
    <t>BU17111041</t>
  </si>
  <si>
    <t>BU17111042</t>
  </si>
  <si>
    <t>BU17111143</t>
  </si>
  <si>
    <t>BU17111144</t>
  </si>
  <si>
    <t>BU17111145</t>
  </si>
  <si>
    <t>BU17111146</t>
  </si>
  <si>
    <t>BU17111152</t>
  </si>
  <si>
    <t>BU17140000</t>
  </si>
  <si>
    <t>BU17140001</t>
  </si>
  <si>
    <t>BU17140009</t>
  </si>
  <si>
    <t>BU17140100</t>
  </si>
  <si>
    <t>BU17140109</t>
  </si>
  <si>
    <t>BU17140200</t>
  </si>
  <si>
    <t>BU17140209</t>
  </si>
  <si>
    <t>BU17140300</t>
  </si>
  <si>
    <t>BU17140309</t>
  </si>
  <si>
    <t>BU17140400</t>
  </si>
  <si>
    <t>BU17140409</t>
  </si>
  <si>
    <t>BU17140500</t>
  </si>
  <si>
    <t>BU17140509</t>
  </si>
  <si>
    <t>BU17140600</t>
  </si>
  <si>
    <t>BU17140609</t>
  </si>
  <si>
    <t>BU17140700</t>
  </si>
  <si>
    <t>BU17140701</t>
  </si>
  <si>
    <t>BU17140709</t>
  </si>
  <si>
    <t>BU17140800</t>
  </si>
  <si>
    <t>BU17140801</t>
  </si>
  <si>
    <t>BU17140809</t>
  </si>
  <si>
    <t>BU17140900</t>
  </si>
  <si>
    <t>BU17140909</t>
  </si>
  <si>
    <t>BU17141000</t>
  </si>
  <si>
    <t>BU17141009</t>
  </si>
  <si>
    <t>BU17141100</t>
  </si>
  <si>
    <t>BU17141101</t>
  </si>
  <si>
    <t>BU17141108</t>
  </si>
  <si>
    <t>BU17141109</t>
  </si>
  <si>
    <t>BU17141200</t>
  </si>
  <si>
    <t>BU17141209</t>
  </si>
  <si>
    <t>BU17141300</t>
  </si>
  <si>
    <t>BU17141309</t>
  </si>
  <si>
    <t>BU17141400</t>
  </si>
  <si>
    <t>BU17141409</t>
  </si>
  <si>
    <t>BU17190101</t>
  </si>
  <si>
    <t>BU17190102</t>
  </si>
  <si>
    <t>BU17190103</t>
  </si>
  <si>
    <t>Drimmelen havens</t>
  </si>
  <si>
    <t>BU17190104</t>
  </si>
  <si>
    <t>Drimmelen Centrum</t>
  </si>
  <si>
    <t>BU17190201</t>
  </si>
  <si>
    <t>BU17190202</t>
  </si>
  <si>
    <t>Middelmade</t>
  </si>
  <si>
    <t>BU17190203</t>
  </si>
  <si>
    <t>Zilverberg</t>
  </si>
  <si>
    <t>BU17190204</t>
  </si>
  <si>
    <t>Hondenhei</t>
  </si>
  <si>
    <t>BU17190205</t>
  </si>
  <si>
    <t>Haasdijk</t>
  </si>
  <si>
    <t>BU17190206</t>
  </si>
  <si>
    <t>BU17190207</t>
  </si>
  <si>
    <t>Stuivezand</t>
  </si>
  <si>
    <t>BU17190208</t>
  </si>
  <si>
    <t>Vierendelen</t>
  </si>
  <si>
    <t>BU17190209</t>
  </si>
  <si>
    <t>BU17190210</t>
  </si>
  <si>
    <t>De Meede</t>
  </si>
  <si>
    <t>BU17190301</t>
  </si>
  <si>
    <t>Verspreide huizen Terheijden</t>
  </si>
  <si>
    <t>BU17190302</t>
  </si>
  <si>
    <t>Vaartkant</t>
  </si>
  <si>
    <t>BU17190303</t>
  </si>
  <si>
    <t>Terheijden centrum</t>
  </si>
  <si>
    <t>BU17190304</t>
  </si>
  <si>
    <t>Zeggepolder-oost</t>
  </si>
  <si>
    <t>BU17190305</t>
  </si>
  <si>
    <t>Zeggepolder-zuid</t>
  </si>
  <si>
    <t>BU17190306</t>
  </si>
  <si>
    <t>BU17190307</t>
  </si>
  <si>
    <t>BU17190308</t>
  </si>
  <si>
    <t>Kleine Schans</t>
  </si>
  <si>
    <t>BU17190309</t>
  </si>
  <si>
    <t>Terheijden noordwest</t>
  </si>
  <si>
    <t>BU17190401</t>
  </si>
  <si>
    <t>BU17190402</t>
  </si>
  <si>
    <t>Wagenberg noordwest</t>
  </si>
  <si>
    <t>BU17190403</t>
  </si>
  <si>
    <t>Wagenberg zuidoost</t>
  </si>
  <si>
    <t>BU17190501</t>
  </si>
  <si>
    <t>BU17190502</t>
  </si>
  <si>
    <t>BU17190503</t>
  </si>
  <si>
    <t>BU17190504</t>
  </si>
  <si>
    <t>De Heerlijkheid Hooge Zwaluwe</t>
  </si>
  <si>
    <t>BU17190505</t>
  </si>
  <si>
    <t>De Langstraatspoorlijn</t>
  </si>
  <si>
    <t>BU17190601</t>
  </si>
  <si>
    <t>BU17190602</t>
  </si>
  <si>
    <t>Kwistgeldpolder</t>
  </si>
  <si>
    <t>BU17190603</t>
  </si>
  <si>
    <t>Die Swaluw</t>
  </si>
  <si>
    <t>BU17190604</t>
  </si>
  <si>
    <t>De Heerlijkheid Lage Zwaluwe</t>
  </si>
  <si>
    <t>BU17190605</t>
  </si>
  <si>
    <t>BU17190606</t>
  </si>
  <si>
    <t>Grienden</t>
  </si>
  <si>
    <t>BU17190607</t>
  </si>
  <si>
    <t>BU17210101</t>
  </si>
  <si>
    <t>BU17210102</t>
  </si>
  <si>
    <t>BU17210103</t>
  </si>
  <si>
    <t>BU17210104</t>
  </si>
  <si>
    <t>BU17210105</t>
  </si>
  <si>
    <t>BU17210106</t>
  </si>
  <si>
    <t>BU17210107</t>
  </si>
  <si>
    <t>BU17210108</t>
  </si>
  <si>
    <t>BU17210109</t>
  </si>
  <si>
    <t>BU17210110</t>
  </si>
  <si>
    <t>BU17210111</t>
  </si>
  <si>
    <t>BU17210112</t>
  </si>
  <si>
    <t>BU17210113</t>
  </si>
  <si>
    <t>BU17210114</t>
  </si>
  <si>
    <t>BU17210115</t>
  </si>
  <si>
    <t>BU17210116</t>
  </si>
  <si>
    <t>BU17210117</t>
  </si>
  <si>
    <t>BU17210118</t>
  </si>
  <si>
    <t>BU17210119</t>
  </si>
  <si>
    <t>BU17210120</t>
  </si>
  <si>
    <t>BU17210201</t>
  </si>
  <si>
    <t>BU17210202</t>
  </si>
  <si>
    <t>BU17210203</t>
  </si>
  <si>
    <t>BU17210204</t>
  </si>
  <si>
    <t>BU17210205</t>
  </si>
  <si>
    <t>BU17210206</t>
  </si>
  <si>
    <t>BU17210207</t>
  </si>
  <si>
    <t>BU17210208</t>
  </si>
  <si>
    <t>BU17210209</t>
  </si>
  <si>
    <t>BU17210210</t>
  </si>
  <si>
    <t>BU17210211</t>
  </si>
  <si>
    <t>BU17210301</t>
  </si>
  <si>
    <t>BU17210302</t>
  </si>
  <si>
    <t>BU17210303</t>
  </si>
  <si>
    <t>BU17210304</t>
  </si>
  <si>
    <t>BU17210305</t>
  </si>
  <si>
    <t>BU17210306</t>
  </si>
  <si>
    <t>BU17210307</t>
  </si>
  <si>
    <t>BU17210308</t>
  </si>
  <si>
    <t>BU17210309</t>
  </si>
  <si>
    <t>BU17210310</t>
  </si>
  <si>
    <t>BU17210401</t>
  </si>
  <si>
    <t>BU17210402</t>
  </si>
  <si>
    <t>BU17210403</t>
  </si>
  <si>
    <t>BU17210501</t>
  </si>
  <si>
    <t>BU17210502</t>
  </si>
  <si>
    <t>BU17210503</t>
  </si>
  <si>
    <t>BU17210504</t>
  </si>
  <si>
    <t>BU17210505</t>
  </si>
  <si>
    <t>BU17210506</t>
  </si>
  <si>
    <t>BU17210601</t>
  </si>
  <si>
    <t>BU17210602</t>
  </si>
  <si>
    <t>BU17210603</t>
  </si>
  <si>
    <t>BU17230101</t>
  </si>
  <si>
    <t>Noordwest Alphen</t>
  </si>
  <si>
    <t>BU17230102</t>
  </si>
  <si>
    <t>Zuidoost Alphen</t>
  </si>
  <si>
    <t>BU17230103</t>
  </si>
  <si>
    <t>Zuidwest Alphen</t>
  </si>
  <si>
    <t>BU17230104</t>
  </si>
  <si>
    <t>Bedrijventerrein Alphen</t>
  </si>
  <si>
    <t>BU17230105</t>
  </si>
  <si>
    <t>BU17230106</t>
  </si>
  <si>
    <t>Noordoost Alphen</t>
  </si>
  <si>
    <t>BU17230107</t>
  </si>
  <si>
    <t>BU17230201</t>
  </si>
  <si>
    <t>Centrum Chaam</t>
  </si>
  <si>
    <t>BU17230202</t>
  </si>
  <si>
    <t>Roode Beek</t>
  </si>
  <si>
    <t>BU17230203</t>
  </si>
  <si>
    <t>Elsakker</t>
  </si>
  <si>
    <t>BU17230204</t>
  </si>
  <si>
    <t>Wolfsdonk</t>
  </si>
  <si>
    <t>BU17230205</t>
  </si>
  <si>
    <t>Bedrijventerrein Baarleseweg Noord</t>
  </si>
  <si>
    <t>BU17230206</t>
  </si>
  <si>
    <t>Den Brabander</t>
  </si>
  <si>
    <t>BU17230207</t>
  </si>
  <si>
    <t>Buitengebied Chaam</t>
  </si>
  <si>
    <t>Strijbeek</t>
  </si>
  <si>
    <t>BU17230301</t>
  </si>
  <si>
    <t>BU17230401</t>
  </si>
  <si>
    <t>Kern Galder</t>
  </si>
  <si>
    <t>BU17230402</t>
  </si>
  <si>
    <t>Buitengebied Galder</t>
  </si>
  <si>
    <t>Ulvenhout AC</t>
  </si>
  <si>
    <t>BU17230501</t>
  </si>
  <si>
    <t>Bavel AC</t>
  </si>
  <si>
    <t>BU17230601</t>
  </si>
  <si>
    <t>BU17240001</t>
  </si>
  <si>
    <t>BU17240002</t>
  </si>
  <si>
    <t>BU17240003</t>
  </si>
  <si>
    <t>BU17240004</t>
  </si>
  <si>
    <t>BU17240005</t>
  </si>
  <si>
    <t>Dokter A.Hoynck van Papendrechtstraat-Dokter Duchateaustraat</t>
  </si>
  <si>
    <t>BU17240006</t>
  </si>
  <si>
    <t>BU17240007</t>
  </si>
  <si>
    <t>BU17240008</t>
  </si>
  <si>
    <t>BU17240009</t>
  </si>
  <si>
    <t>BU17240010</t>
  </si>
  <si>
    <t>BU17240011</t>
  </si>
  <si>
    <t>BU17240012</t>
  </si>
  <si>
    <t>BU17240013</t>
  </si>
  <si>
    <t>BU17240014</t>
  </si>
  <si>
    <t>BU17240015</t>
  </si>
  <si>
    <t>BU17240016</t>
  </si>
  <si>
    <t>BU17240017</t>
  </si>
  <si>
    <t>BU17240101</t>
  </si>
  <si>
    <t>BU17240201</t>
  </si>
  <si>
    <t>BU17240202</t>
  </si>
  <si>
    <t>BU17240203</t>
  </si>
  <si>
    <t>BU17240204</t>
  </si>
  <si>
    <t>BU17240205</t>
  </si>
  <si>
    <t>BU17240206</t>
  </si>
  <si>
    <t>BU17240207</t>
  </si>
  <si>
    <t>BU17240208</t>
  </si>
  <si>
    <t>BU17240209</t>
  </si>
  <si>
    <t>BU17240210</t>
  </si>
  <si>
    <t>BU17240211</t>
  </si>
  <si>
    <t>BU17240301</t>
  </si>
  <si>
    <t>BU17240302</t>
  </si>
  <si>
    <t>BU17240303</t>
  </si>
  <si>
    <t>BU17240304</t>
  </si>
  <si>
    <t>BU17240306</t>
  </si>
  <si>
    <t>BU17240307</t>
  </si>
  <si>
    <t>BU17240401</t>
  </si>
  <si>
    <t>BU17240402</t>
  </si>
  <si>
    <t>BU17240403</t>
  </si>
  <si>
    <t>BU17240404</t>
  </si>
  <si>
    <t>BU17240405</t>
  </si>
  <si>
    <t>BU17240406</t>
  </si>
  <si>
    <t>BU17240407</t>
  </si>
  <si>
    <t>BU17240408</t>
  </si>
  <si>
    <t>BU17240409</t>
  </si>
  <si>
    <t>BU17240501</t>
  </si>
  <si>
    <t>BU17240502</t>
  </si>
  <si>
    <t>BU17240503</t>
  </si>
  <si>
    <t>BU17240504</t>
  </si>
  <si>
    <t>BU17240505</t>
  </si>
  <si>
    <t>BU17240601</t>
  </si>
  <si>
    <t>BU17240602</t>
  </si>
  <si>
    <t>BU17240603</t>
  </si>
  <si>
    <t>BU17240604</t>
  </si>
  <si>
    <t>BU17240605</t>
  </si>
  <si>
    <t>BU17240606</t>
  </si>
  <si>
    <t>BU17240607</t>
  </si>
  <si>
    <t>BU17240608</t>
  </si>
  <si>
    <t>BU17240609</t>
  </si>
  <si>
    <t>BU17240610</t>
  </si>
  <si>
    <t>BU17280000</t>
  </si>
  <si>
    <t>BU17280001</t>
  </si>
  <si>
    <t>BU17280002</t>
  </si>
  <si>
    <t>BU17280003</t>
  </si>
  <si>
    <t>BU17280004</t>
  </si>
  <si>
    <t>BU17280005</t>
  </si>
  <si>
    <t>BU17280006</t>
  </si>
  <si>
    <t>BU17280007</t>
  </si>
  <si>
    <t>BU17280008</t>
  </si>
  <si>
    <t>BU17280009</t>
  </si>
  <si>
    <t>BU17280100</t>
  </si>
  <si>
    <t>BU17280109</t>
  </si>
  <si>
    <t>BU17280200</t>
  </si>
  <si>
    <t>BU17280201</t>
  </si>
  <si>
    <t>BU17280202</t>
  </si>
  <si>
    <t>BU17280203</t>
  </si>
  <si>
    <t>BU17280204</t>
  </si>
  <si>
    <t>BU17280207</t>
  </si>
  <si>
    <t>BU17280208</t>
  </si>
  <si>
    <t>BU17280209</t>
  </si>
  <si>
    <t>BU17280300</t>
  </si>
  <si>
    <t>BU17280301</t>
  </si>
  <si>
    <t>BU17280309</t>
  </si>
  <si>
    <t>BU17280400</t>
  </si>
  <si>
    <t>BU17280409</t>
  </si>
  <si>
    <t>BU17290000</t>
  </si>
  <si>
    <t>BU17290001</t>
  </si>
  <si>
    <t>BU17290002</t>
  </si>
  <si>
    <t>BU17290003</t>
  </si>
  <si>
    <t>BU17290009</t>
  </si>
  <si>
    <t>BU17290100</t>
  </si>
  <si>
    <t>BU17290101</t>
  </si>
  <si>
    <t>BU17290102</t>
  </si>
  <si>
    <t>BU17290103</t>
  </si>
  <si>
    <t>BU17290109</t>
  </si>
  <si>
    <t>BU17290200</t>
  </si>
  <si>
    <t>BU17290201</t>
  </si>
  <si>
    <t>BU17290202</t>
  </si>
  <si>
    <t>BU17290209</t>
  </si>
  <si>
    <t>BU17290300</t>
  </si>
  <si>
    <t>BU17290301</t>
  </si>
  <si>
    <t>BU17290302</t>
  </si>
  <si>
    <t>BU17290309</t>
  </si>
  <si>
    <t>BU17290400</t>
  </si>
  <si>
    <t>BU17290401</t>
  </si>
  <si>
    <t>BU17290402</t>
  </si>
  <si>
    <t>BU17290409</t>
  </si>
  <si>
    <t>BU17290500</t>
  </si>
  <si>
    <t>BU17290501</t>
  </si>
  <si>
    <t>BU17290509</t>
  </si>
  <si>
    <t>BU17290600</t>
  </si>
  <si>
    <t>BU17290601</t>
  </si>
  <si>
    <t>BU17290602</t>
  </si>
  <si>
    <t>BU17290603</t>
  </si>
  <si>
    <t>BU17300000</t>
  </si>
  <si>
    <t>BU17300001</t>
  </si>
  <si>
    <t>BU17300009</t>
  </si>
  <si>
    <t>BU17300100</t>
  </si>
  <si>
    <t>BU17300109</t>
  </si>
  <si>
    <t>BU17300200</t>
  </si>
  <si>
    <t>BU17300209</t>
  </si>
  <si>
    <t>BU17300300</t>
  </si>
  <si>
    <t>BU17300309</t>
  </si>
  <si>
    <t>BU17300400</t>
  </si>
  <si>
    <t>BU17300401</t>
  </si>
  <si>
    <t>BU17300402</t>
  </si>
  <si>
    <t>BU17300403</t>
  </si>
  <si>
    <t>BU17300500</t>
  </si>
  <si>
    <t>BU17300509</t>
  </si>
  <si>
    <t>BU17300600</t>
  </si>
  <si>
    <t>BU17300609</t>
  </si>
  <si>
    <t>BU17300700</t>
  </si>
  <si>
    <t>BU17300701</t>
  </si>
  <si>
    <t>BU17300709</t>
  </si>
  <si>
    <t>BU17300800</t>
  </si>
  <si>
    <t>BU17300805</t>
  </si>
  <si>
    <t>Ter Borch</t>
  </si>
  <si>
    <t>BU17300809</t>
  </si>
  <si>
    <t>BU17300900</t>
  </si>
  <si>
    <t>BU17300909</t>
  </si>
  <si>
    <t>BU17301000</t>
  </si>
  <si>
    <t>BU17301009</t>
  </si>
  <si>
    <t>BU17301100</t>
  </si>
  <si>
    <t>BU17301101</t>
  </si>
  <si>
    <t>BU17301108</t>
  </si>
  <si>
    <t>BU17301109</t>
  </si>
  <si>
    <t>BU17301200</t>
  </si>
  <si>
    <t>BU17301201</t>
  </si>
  <si>
    <t>BU17301208</t>
  </si>
  <si>
    <t>BU17301209</t>
  </si>
  <si>
    <t>BU17301300</t>
  </si>
  <si>
    <t>BU17301309</t>
  </si>
  <si>
    <t>BU17301400</t>
  </si>
  <si>
    <t>BU17301401</t>
  </si>
  <si>
    <t>BU17301402</t>
  </si>
  <si>
    <t>BU17301407</t>
  </si>
  <si>
    <t>BU17301408</t>
  </si>
  <si>
    <t>BU17301409</t>
  </si>
  <si>
    <t>BU17301500</t>
  </si>
  <si>
    <t>BU17301509</t>
  </si>
  <si>
    <t>BU17310000</t>
  </si>
  <si>
    <t>BU17310001</t>
  </si>
  <si>
    <t>BU17310002</t>
  </si>
  <si>
    <t>BU17310003</t>
  </si>
  <si>
    <t>BU17310009</t>
  </si>
  <si>
    <t>BU17310100</t>
  </si>
  <si>
    <t>BU17310101</t>
  </si>
  <si>
    <t>BU17310109</t>
  </si>
  <si>
    <t>BU17310200</t>
  </si>
  <si>
    <t>BU17310201</t>
  </si>
  <si>
    <t>BU17310209</t>
  </si>
  <si>
    <t>BU17310300</t>
  </si>
  <si>
    <t>BU17310309</t>
  </si>
  <si>
    <t>BU17310400</t>
  </si>
  <si>
    <t>BU17310409</t>
  </si>
  <si>
    <t>BU17310500</t>
  </si>
  <si>
    <t>BU17310509</t>
  </si>
  <si>
    <t>BU17310600</t>
  </si>
  <si>
    <t>BU17310601</t>
  </si>
  <si>
    <t>BU17310602</t>
  </si>
  <si>
    <t>BU17310609</t>
  </si>
  <si>
    <t>BU17310700</t>
  </si>
  <si>
    <t>BU17310701</t>
  </si>
  <si>
    <t>BU17310702</t>
  </si>
  <si>
    <t>BU17310709</t>
  </si>
  <si>
    <t>BU17310800</t>
  </si>
  <si>
    <t>BU17310801</t>
  </si>
  <si>
    <t>BU17310802</t>
  </si>
  <si>
    <t>BU17310809</t>
  </si>
  <si>
    <t>BU17310900</t>
  </si>
  <si>
    <t>BU17310901</t>
  </si>
  <si>
    <t>BU17310909</t>
  </si>
  <si>
    <t>BU17311000</t>
  </si>
  <si>
    <t>BU17311001</t>
  </si>
  <si>
    <t>BU17311009</t>
  </si>
  <si>
    <t>BU17311100</t>
  </si>
  <si>
    <t>BU17311109</t>
  </si>
  <si>
    <t>BU17311200</t>
  </si>
  <si>
    <t>BU17311209</t>
  </si>
  <si>
    <t>BU17311309</t>
  </si>
  <si>
    <t>BU17311400</t>
  </si>
  <si>
    <t>BU17311409</t>
  </si>
  <si>
    <t>BU17311500</t>
  </si>
  <si>
    <t>BU17311509</t>
  </si>
  <si>
    <t>BU17311600</t>
  </si>
  <si>
    <t>BU17311601</t>
  </si>
  <si>
    <t>BU17311602</t>
  </si>
  <si>
    <t>BU17311609</t>
  </si>
  <si>
    <t>BU17340101</t>
  </si>
  <si>
    <t>BU17340102</t>
  </si>
  <si>
    <t>BU17340103</t>
  </si>
  <si>
    <t>BU17340104</t>
  </si>
  <si>
    <t>BU17340201</t>
  </si>
  <si>
    <t>BU17340202</t>
  </si>
  <si>
    <t>BU17340203</t>
  </si>
  <si>
    <t>BU17340204</t>
  </si>
  <si>
    <t>BU17340205</t>
  </si>
  <si>
    <t>BU17340206</t>
  </si>
  <si>
    <t>BU17340207</t>
  </si>
  <si>
    <t>BU17340301</t>
  </si>
  <si>
    <t>BU17340302</t>
  </si>
  <si>
    <t>BU17340303</t>
  </si>
  <si>
    <t>BU17340304</t>
  </si>
  <si>
    <t>BU17340305</t>
  </si>
  <si>
    <t>BU17340306</t>
  </si>
  <si>
    <t>BU17340401</t>
  </si>
  <si>
    <t>BU17340402</t>
  </si>
  <si>
    <t>BU17340501</t>
  </si>
  <si>
    <t>BU17340502</t>
  </si>
  <si>
    <t>BU17340503</t>
  </si>
  <si>
    <t>BU17340504</t>
  </si>
  <si>
    <t>BU17340505</t>
  </si>
  <si>
    <t>BU17340601</t>
  </si>
  <si>
    <t>BU17340602</t>
  </si>
  <si>
    <t>BU17340603</t>
  </si>
  <si>
    <t>BU17340701</t>
  </si>
  <si>
    <t>BU17340702</t>
  </si>
  <si>
    <t>BU17340703</t>
  </si>
  <si>
    <t>BU17340704</t>
  </si>
  <si>
    <t>BU17340705</t>
  </si>
  <si>
    <t>BU17340706</t>
  </si>
  <si>
    <t>BU17340801</t>
  </si>
  <si>
    <t>BU17340802</t>
  </si>
  <si>
    <t>BU17340803</t>
  </si>
  <si>
    <t>BU17340804</t>
  </si>
  <si>
    <t>BU17340901</t>
  </si>
  <si>
    <t>BU17340902</t>
  </si>
  <si>
    <t>BU17340903</t>
  </si>
  <si>
    <t>BU17340904</t>
  </si>
  <si>
    <t>BU17340905</t>
  </si>
  <si>
    <t>BU17341001</t>
  </si>
  <si>
    <t>BU17341002</t>
  </si>
  <si>
    <t>BU17341003</t>
  </si>
  <si>
    <t>BU17341004</t>
  </si>
  <si>
    <t>BU17341005</t>
  </si>
  <si>
    <t>BU17341006</t>
  </si>
  <si>
    <t>BU17341101</t>
  </si>
  <si>
    <t>BU17341102</t>
  </si>
  <si>
    <t>BU17341103</t>
  </si>
  <si>
    <t>BU17341104</t>
  </si>
  <si>
    <t>BU17341105</t>
  </si>
  <si>
    <t>BU17341106</t>
  </si>
  <si>
    <t>BU17341107</t>
  </si>
  <si>
    <t>BU17341201</t>
  </si>
  <si>
    <t>BU17341202</t>
  </si>
  <si>
    <t>BU17341301</t>
  </si>
  <si>
    <t>BU17341302</t>
  </si>
  <si>
    <t>BU17341401</t>
  </si>
  <si>
    <t>BU17341402</t>
  </si>
  <si>
    <t>BU17341403</t>
  </si>
  <si>
    <t>BU17341404</t>
  </si>
  <si>
    <t>BU17341405</t>
  </si>
  <si>
    <t>BU17341501</t>
  </si>
  <si>
    <t>BU17341502</t>
  </si>
  <si>
    <t>BU17341503</t>
  </si>
  <si>
    <t>BU17341504</t>
  </si>
  <si>
    <t>BU17341505</t>
  </si>
  <si>
    <t>BU17341506</t>
  </si>
  <si>
    <t>BU17341507</t>
  </si>
  <si>
    <t>BU17341601</t>
  </si>
  <si>
    <t>BU17341602</t>
  </si>
  <si>
    <t>BU17341603</t>
  </si>
  <si>
    <t>BU17341701</t>
  </si>
  <si>
    <t>BU17341702</t>
  </si>
  <si>
    <t>BU17341703</t>
  </si>
  <si>
    <t>BU17341704</t>
  </si>
  <si>
    <t>BU17341705</t>
  </si>
  <si>
    <t>BU17341706</t>
  </si>
  <si>
    <t>BU17341801</t>
  </si>
  <si>
    <t>BU17341802</t>
  </si>
  <si>
    <t>BU17341803</t>
  </si>
  <si>
    <t>BU17341804</t>
  </si>
  <si>
    <t>BU17341805</t>
  </si>
  <si>
    <t>BU17341806</t>
  </si>
  <si>
    <t>BU17341807</t>
  </si>
  <si>
    <t>BU17341808</t>
  </si>
  <si>
    <t>BU17350000</t>
  </si>
  <si>
    <t>BU17350001</t>
  </si>
  <si>
    <t>BU17350002</t>
  </si>
  <si>
    <t>BU17350003</t>
  </si>
  <si>
    <t>BU17350004</t>
  </si>
  <si>
    <t>BU17350005</t>
  </si>
  <si>
    <t>BU17350006</t>
  </si>
  <si>
    <t>BU17350007</t>
  </si>
  <si>
    <t>BU17350008</t>
  </si>
  <si>
    <t>BU17350009</t>
  </si>
  <si>
    <t>BU17350100</t>
  </si>
  <si>
    <t>BU17350101</t>
  </si>
  <si>
    <t>BU17350102</t>
  </si>
  <si>
    <t>BU17350109</t>
  </si>
  <si>
    <t>BU17350200</t>
  </si>
  <si>
    <t>BU17350206</t>
  </si>
  <si>
    <t>BU17350207</t>
  </si>
  <si>
    <t>BU17350208</t>
  </si>
  <si>
    <t>BU17350209</t>
  </si>
  <si>
    <t>BU17350309</t>
  </si>
  <si>
    <t>BU17350407</t>
  </si>
  <si>
    <t>BU17350408</t>
  </si>
  <si>
    <t>BU17350409</t>
  </si>
  <si>
    <t>BU17350500</t>
  </si>
  <si>
    <t>BU17350501</t>
  </si>
  <si>
    <t>BU17350508</t>
  </si>
  <si>
    <t>BU17350509</t>
  </si>
  <si>
    <t>BU17350600</t>
  </si>
  <si>
    <t>BU17350601</t>
  </si>
  <si>
    <t>BU17350602</t>
  </si>
  <si>
    <t>BU17350603</t>
  </si>
  <si>
    <t>BU17350604</t>
  </si>
  <si>
    <t>BU17350605</t>
  </si>
  <si>
    <t>BU17350606</t>
  </si>
  <si>
    <t>BU17350607</t>
  </si>
  <si>
    <t>BU17350608</t>
  </si>
  <si>
    <t>BU17350609</t>
  </si>
  <si>
    <t>BU17350700</t>
  </si>
  <si>
    <t>BU17350709</t>
  </si>
  <si>
    <t>BU17350800</t>
  </si>
  <si>
    <t>BU17350805</t>
  </si>
  <si>
    <t>BU17350806</t>
  </si>
  <si>
    <t>BU17350807</t>
  </si>
  <si>
    <t>BU17350808</t>
  </si>
  <si>
    <t>BU17350809</t>
  </si>
  <si>
    <t>BU17350900</t>
  </si>
  <si>
    <t>BU17350908</t>
  </si>
  <si>
    <t>BU17350909</t>
  </si>
  <si>
    <t>BU17400000</t>
  </si>
  <si>
    <t>BU17400001</t>
  </si>
  <si>
    <t>BU17400006</t>
  </si>
  <si>
    <t>BU17400007</t>
  </si>
  <si>
    <t>BU17400008</t>
  </si>
  <si>
    <t>BU17400009</t>
  </si>
  <si>
    <t>BU17400100</t>
  </si>
  <si>
    <t>BU17400101</t>
  </si>
  <si>
    <t>BU17400102</t>
  </si>
  <si>
    <t>BU17400103</t>
  </si>
  <si>
    <t>BU17400106</t>
  </si>
  <si>
    <t>BU17400107</t>
  </si>
  <si>
    <t>BU17400108</t>
  </si>
  <si>
    <t>BU17400109</t>
  </si>
  <si>
    <t>BU17400200</t>
  </si>
  <si>
    <t>BU17400201</t>
  </si>
  <si>
    <t>BU17400208</t>
  </si>
  <si>
    <t>BU17400209</t>
  </si>
  <si>
    <t>BU17420000</t>
  </si>
  <si>
    <t>BU17420004</t>
  </si>
  <si>
    <t>Het Molenstal</t>
  </si>
  <si>
    <t>BU17420005</t>
  </si>
  <si>
    <t>Hagslagen</t>
  </si>
  <si>
    <t>BU17420006</t>
  </si>
  <si>
    <t>Stad West</t>
  </si>
  <si>
    <t>BU17420007</t>
  </si>
  <si>
    <t>BU17420008</t>
  </si>
  <si>
    <t>Hofstee en De Delle</t>
  </si>
  <si>
    <t>BU17420207</t>
  </si>
  <si>
    <t>BU17420208</t>
  </si>
  <si>
    <t>BU17420209</t>
  </si>
  <si>
    <t>BU17420301</t>
  </si>
  <si>
    <t>BU17420302</t>
  </si>
  <si>
    <t>BU17420303</t>
  </si>
  <si>
    <t>BU17420304</t>
  </si>
  <si>
    <t>Villaterrein De Look</t>
  </si>
  <si>
    <t>BU17420305</t>
  </si>
  <si>
    <t>BU17420308</t>
  </si>
  <si>
    <t>BU17420309</t>
  </si>
  <si>
    <t>BU17420310</t>
  </si>
  <si>
    <t>Holten-Kom</t>
  </si>
  <si>
    <t>BU17420311</t>
  </si>
  <si>
    <t>De Kol en Noordenberg</t>
  </si>
  <si>
    <t>BU17420401</t>
  </si>
  <si>
    <t>BU17420402</t>
  </si>
  <si>
    <t>BU17420500</t>
  </si>
  <si>
    <t>BU17420501</t>
  </si>
  <si>
    <t>BU17420502</t>
  </si>
  <si>
    <t>BU17420503</t>
  </si>
  <si>
    <t>BU17420504</t>
  </si>
  <si>
    <t>BU17420505</t>
  </si>
  <si>
    <t>BU17420506</t>
  </si>
  <si>
    <t>BU17420507</t>
  </si>
  <si>
    <t>BU17420508</t>
  </si>
  <si>
    <t>BU17420509</t>
  </si>
  <si>
    <t>BU17420701</t>
  </si>
  <si>
    <t>BU17420801</t>
  </si>
  <si>
    <t>BU17420901</t>
  </si>
  <si>
    <t>Veeneslagen Oost</t>
  </si>
  <si>
    <t>BU17420902</t>
  </si>
  <si>
    <t>Veeneslagen West</t>
  </si>
  <si>
    <t>BU17420904</t>
  </si>
  <si>
    <t>BU17421001</t>
  </si>
  <si>
    <t>Braakmanslanden midden</t>
  </si>
  <si>
    <t>BU17421002</t>
  </si>
  <si>
    <t>Braakmanslanden noordoost</t>
  </si>
  <si>
    <t>BU17421003</t>
  </si>
  <si>
    <t>Braakmanslanden zuidwest</t>
  </si>
  <si>
    <t>BU17421004</t>
  </si>
  <si>
    <t>De Lage Es</t>
  </si>
  <si>
    <t>BU17421005</t>
  </si>
  <si>
    <t>Nieuwland en Lentfert</t>
  </si>
  <si>
    <t>BU17421006</t>
  </si>
  <si>
    <t>BU17421007</t>
  </si>
  <si>
    <t>De Welle</t>
  </si>
  <si>
    <t>BU17421106</t>
  </si>
  <si>
    <t>Het Opbroek zuid</t>
  </si>
  <si>
    <t>BU17421107</t>
  </si>
  <si>
    <t>Het Opbroek noord</t>
  </si>
  <si>
    <t>BU17421108</t>
  </si>
  <si>
    <t>Stokmansveld en De Waterhoek</t>
  </si>
  <si>
    <t>BU17421109</t>
  </si>
  <si>
    <t>Hangerad en Oosterhofesch</t>
  </si>
  <si>
    <t>BU17710000</t>
  </si>
  <si>
    <t>BU17710001</t>
  </si>
  <si>
    <t>BU17710002</t>
  </si>
  <si>
    <t>BU17710003</t>
  </si>
  <si>
    <t>BU17710004</t>
  </si>
  <si>
    <t>BU17710005</t>
  </si>
  <si>
    <t>BU17710006</t>
  </si>
  <si>
    <t>BU17710007</t>
  </si>
  <si>
    <t>BU17710009</t>
  </si>
  <si>
    <t>BU17710100</t>
  </si>
  <si>
    <t>BU17710109</t>
  </si>
  <si>
    <t>BU17730111</t>
  </si>
  <si>
    <t>BU17730112</t>
  </si>
  <si>
    <t>BU17730113</t>
  </si>
  <si>
    <t>BU17730114</t>
  </si>
  <si>
    <t>BU17730115</t>
  </si>
  <si>
    <t>BU17730216</t>
  </si>
  <si>
    <t>BU17730217</t>
  </si>
  <si>
    <t>BU17730218</t>
  </si>
  <si>
    <t>BU17730219</t>
  </si>
  <si>
    <t>BU17730320</t>
  </si>
  <si>
    <t>BU17730321</t>
  </si>
  <si>
    <t>BU17730422</t>
  </si>
  <si>
    <t>BU17730423</t>
  </si>
  <si>
    <t>BU17730524</t>
  </si>
  <si>
    <t>BU17730525</t>
  </si>
  <si>
    <t>BU17730626</t>
  </si>
  <si>
    <t>BU17730727</t>
  </si>
  <si>
    <t>BU17730728</t>
  </si>
  <si>
    <t>BU17730829</t>
  </si>
  <si>
    <t>BU17730930</t>
  </si>
  <si>
    <t>BU17731031</t>
  </si>
  <si>
    <t>BU17731132</t>
  </si>
  <si>
    <t>BU17731233</t>
  </si>
  <si>
    <t>BU17741010</t>
  </si>
  <si>
    <t>BU17741011</t>
  </si>
  <si>
    <t>BU17741012</t>
  </si>
  <si>
    <t>BU17741013</t>
  </si>
  <si>
    <t>BU17741014</t>
  </si>
  <si>
    <t>BU17741015</t>
  </si>
  <si>
    <t>BU17741017</t>
  </si>
  <si>
    <t>BU17741020</t>
  </si>
  <si>
    <t>BU17741050</t>
  </si>
  <si>
    <t>BU17741051</t>
  </si>
  <si>
    <t>BU17741099</t>
  </si>
  <si>
    <t>BU17741110</t>
  </si>
  <si>
    <t>BU17741198</t>
  </si>
  <si>
    <t>BU17741199</t>
  </si>
  <si>
    <t>BU17741210</t>
  </si>
  <si>
    <t>BU17741299</t>
  </si>
  <si>
    <t>BU17741398</t>
  </si>
  <si>
    <t>BU17741399</t>
  </si>
  <si>
    <t>BU17741410</t>
  </si>
  <si>
    <t>BU17741499</t>
  </si>
  <si>
    <t>BU17741510</t>
  </si>
  <si>
    <t>BU17741511</t>
  </si>
  <si>
    <t>BU17741512</t>
  </si>
  <si>
    <t>BU17741513</t>
  </si>
  <si>
    <t>BU17741514</t>
  </si>
  <si>
    <t>BU17741515</t>
  </si>
  <si>
    <t>BU17741516</t>
  </si>
  <si>
    <t>BU17741550</t>
  </si>
  <si>
    <t>BU17741598</t>
  </si>
  <si>
    <t>BU17741599</t>
  </si>
  <si>
    <t>BU17741610</t>
  </si>
  <si>
    <t>BU17741611</t>
  </si>
  <si>
    <t>BU17741612</t>
  </si>
  <si>
    <t>BU17741613</t>
  </si>
  <si>
    <t>BU17741614</t>
  </si>
  <si>
    <t>BU17741650</t>
  </si>
  <si>
    <t>BU17741699</t>
  </si>
  <si>
    <t>BU17741710</t>
  </si>
  <si>
    <t>BU17741799</t>
  </si>
  <si>
    <t>BU17741810</t>
  </si>
  <si>
    <t>BU17741899</t>
  </si>
  <si>
    <t>BU17741910</t>
  </si>
  <si>
    <t>BU17741999</t>
  </si>
  <si>
    <t>BU17742099</t>
  </si>
  <si>
    <t>BU17742199</t>
  </si>
  <si>
    <t>BU17830101</t>
  </si>
  <si>
    <t>BU17830103</t>
  </si>
  <si>
    <t>BU17830105</t>
  </si>
  <si>
    <t>BU17830111</t>
  </si>
  <si>
    <t>BU17830113</t>
  </si>
  <si>
    <t>BU17830151</t>
  </si>
  <si>
    <t>Buitengebied 2 Naaldwijk</t>
  </si>
  <si>
    <t>BU17830154</t>
  </si>
  <si>
    <t>Buitengebied 1 Naaldwijk</t>
  </si>
  <si>
    <t>BU17830155</t>
  </si>
  <si>
    <t>BU17830157</t>
  </si>
  <si>
    <t>BU17830158</t>
  </si>
  <si>
    <t>Buitengebied 3 Naaldwijk</t>
  </si>
  <si>
    <t>BU17830159</t>
  </si>
  <si>
    <t>BU17830160</t>
  </si>
  <si>
    <t>BU17830161</t>
  </si>
  <si>
    <t>BU17830201</t>
  </si>
  <si>
    <t>BU17830207</t>
  </si>
  <si>
    <t>BU17830211</t>
  </si>
  <si>
    <t>BU17830251</t>
  </si>
  <si>
    <t>BU17830253</t>
  </si>
  <si>
    <t>BU17830256</t>
  </si>
  <si>
    <t>BU17830257</t>
  </si>
  <si>
    <t>BU17830301</t>
  </si>
  <si>
    <t>BU17830306</t>
  </si>
  <si>
    <t>BU17830351</t>
  </si>
  <si>
    <t>BU17830352</t>
  </si>
  <si>
    <t>BU17830401</t>
  </si>
  <si>
    <t>BU17830402</t>
  </si>
  <si>
    <t>BU17830403</t>
  </si>
  <si>
    <t>BU17830404</t>
  </si>
  <si>
    <t>BU17830405</t>
  </si>
  <si>
    <t>BU17830406</t>
  </si>
  <si>
    <t>BU17830407</t>
  </si>
  <si>
    <t>BU17830408</t>
  </si>
  <si>
    <t>BU17830409</t>
  </si>
  <si>
    <t>BU17830410</t>
  </si>
  <si>
    <t>BU17830420</t>
  </si>
  <si>
    <t>s-Gravenzande Buitengebied</t>
  </si>
  <si>
    <t>BU17830421</t>
  </si>
  <si>
    <t>BU17830480</t>
  </si>
  <si>
    <t>BU17830502</t>
  </si>
  <si>
    <t>BU17830504</t>
  </si>
  <si>
    <t>BU17830505</t>
  </si>
  <si>
    <t>BU17830506</t>
  </si>
  <si>
    <t>BU17830507</t>
  </si>
  <si>
    <t>BU17830508</t>
  </si>
  <si>
    <t>BU17830509</t>
  </si>
  <si>
    <t>BU17830510</t>
  </si>
  <si>
    <t>BU17830511</t>
  </si>
  <si>
    <t>BU17830512</t>
  </si>
  <si>
    <t>BU17830601</t>
  </si>
  <si>
    <t>Wateringen Centrumgebied</t>
  </si>
  <si>
    <t>BU17830602</t>
  </si>
  <si>
    <t>BU17830603</t>
  </si>
  <si>
    <t>Buitengebied 2 wateringen</t>
  </si>
  <si>
    <t>BU17830606</t>
  </si>
  <si>
    <t>BU17830607</t>
  </si>
  <si>
    <t>BU17830608</t>
  </si>
  <si>
    <t>BU17830609</t>
  </si>
  <si>
    <t>Buitengebied 1 wateringen</t>
  </si>
  <si>
    <t>BU17830610</t>
  </si>
  <si>
    <t>BU17830611</t>
  </si>
  <si>
    <t>BU17830612</t>
  </si>
  <si>
    <t>BU17830701</t>
  </si>
  <si>
    <t>Buitengebied 1 De Lier</t>
  </si>
  <si>
    <t>BU17830702</t>
  </si>
  <si>
    <t>BU17830703</t>
  </si>
  <si>
    <t>BU17830704</t>
  </si>
  <si>
    <t>Buitengebied 2 De Lier</t>
  </si>
  <si>
    <t>BU17830710</t>
  </si>
  <si>
    <t>BU17830711</t>
  </si>
  <si>
    <t>BU17830712</t>
  </si>
  <si>
    <t>BU17830713</t>
  </si>
  <si>
    <t>BU17830714</t>
  </si>
  <si>
    <t>BU17830801</t>
  </si>
  <si>
    <t>BU17830802</t>
  </si>
  <si>
    <t>BU17830803</t>
  </si>
  <si>
    <t>BU17830901</t>
  </si>
  <si>
    <t>BU17830902</t>
  </si>
  <si>
    <t>BU17830903</t>
  </si>
  <si>
    <t>BU17830904</t>
  </si>
  <si>
    <t>BU17830905</t>
  </si>
  <si>
    <t>BU17830906</t>
  </si>
  <si>
    <t>Buitengebied 1 Poeldijk</t>
  </si>
  <si>
    <t>BU17830907</t>
  </si>
  <si>
    <t>Buitengebied 2 Poeldijk</t>
  </si>
  <si>
    <t>BU17831001</t>
  </si>
  <si>
    <t>BU18420000</t>
  </si>
  <si>
    <t>BU18420001</t>
  </si>
  <si>
    <t>BU18420002</t>
  </si>
  <si>
    <t>BU18420004</t>
  </si>
  <si>
    <t>BU18420005</t>
  </si>
  <si>
    <t>BU18420007</t>
  </si>
  <si>
    <t>BU18420009</t>
  </si>
  <si>
    <t>BU18420100</t>
  </si>
  <si>
    <t>BU18420101</t>
  </si>
  <si>
    <t>BU18420103</t>
  </si>
  <si>
    <t>BU18420106</t>
  </si>
  <si>
    <t>BU18420108</t>
  </si>
  <si>
    <t>BU18420109</t>
  </si>
  <si>
    <t>BU18590000</t>
  </si>
  <si>
    <t>BU18590002</t>
  </si>
  <si>
    <t>BU18590003</t>
  </si>
  <si>
    <t>BU18590004</t>
  </si>
  <si>
    <t>BU18590005</t>
  </si>
  <si>
    <t>BU18590006</t>
  </si>
  <si>
    <t>BU18590007</t>
  </si>
  <si>
    <t>BU18590008</t>
  </si>
  <si>
    <t>BU18590009</t>
  </si>
  <si>
    <t>BU18590010</t>
  </si>
  <si>
    <t>BU18590011</t>
  </si>
  <si>
    <t>BU18590012</t>
  </si>
  <si>
    <t>BU18590013</t>
  </si>
  <si>
    <t>BU18590014</t>
  </si>
  <si>
    <t>BU18590015</t>
  </si>
  <si>
    <t>BU18590016</t>
  </si>
  <si>
    <t>BU18590017</t>
  </si>
  <si>
    <t>BU18590018</t>
  </si>
  <si>
    <t>BU18590102</t>
  </si>
  <si>
    <t>BU18590104</t>
  </si>
  <si>
    <t>BU18590105</t>
  </si>
  <si>
    <t>BU18590106</t>
  </si>
  <si>
    <t>BU18590107</t>
  </si>
  <si>
    <t>BU18590108</t>
  </si>
  <si>
    <t>BU18590109</t>
  </si>
  <si>
    <t>BU18590110</t>
  </si>
  <si>
    <t>BU18590111</t>
  </si>
  <si>
    <t>BU18590112</t>
  </si>
  <si>
    <t>BU18590113</t>
  </si>
  <si>
    <t>BU18590114</t>
  </si>
  <si>
    <t>BU18590115</t>
  </si>
  <si>
    <t>BU18590116</t>
  </si>
  <si>
    <t>BU18590117</t>
  </si>
  <si>
    <t>BU18590118</t>
  </si>
  <si>
    <t>BU18590119</t>
  </si>
  <si>
    <t>BU18590120</t>
  </si>
  <si>
    <t>BU18590121</t>
  </si>
  <si>
    <t>BU18590122</t>
  </si>
  <si>
    <t>BU18590123</t>
  </si>
  <si>
    <t>BU18590124</t>
  </si>
  <si>
    <t>BU18590200</t>
  </si>
  <si>
    <t>BU18590206</t>
  </si>
  <si>
    <t>BU18590207</t>
  </si>
  <si>
    <t>BU18590209</t>
  </si>
  <si>
    <t>BU18590301</t>
  </si>
  <si>
    <t>BU18590302</t>
  </si>
  <si>
    <t>BU18590307</t>
  </si>
  <si>
    <t>BU18590308</t>
  </si>
  <si>
    <t>BU18590309</t>
  </si>
  <si>
    <t>BU18590310</t>
  </si>
  <si>
    <t>BU18590311</t>
  </si>
  <si>
    <t>BU18590312</t>
  </si>
  <si>
    <t>BU18590313</t>
  </si>
  <si>
    <t>BU18590314</t>
  </si>
  <si>
    <t>BU18590315</t>
  </si>
  <si>
    <t>BU18590316</t>
  </si>
  <si>
    <t>BU18590317</t>
  </si>
  <si>
    <t>BU18590318</t>
  </si>
  <si>
    <t>BU18590319</t>
  </si>
  <si>
    <t>BU18590405</t>
  </si>
  <si>
    <t>BU18590406</t>
  </si>
  <si>
    <t>BU18590407</t>
  </si>
  <si>
    <t>BU18590408</t>
  </si>
  <si>
    <t>BU18590410</t>
  </si>
  <si>
    <t>BU18590411</t>
  </si>
  <si>
    <t>BU18590412</t>
  </si>
  <si>
    <t>BU18590413</t>
  </si>
  <si>
    <t>BU18590414</t>
  </si>
  <si>
    <t>BU18590415</t>
  </si>
  <si>
    <t>BU18590416</t>
  </si>
  <si>
    <t>BU18590417</t>
  </si>
  <si>
    <t>BU18590418</t>
  </si>
  <si>
    <t>BU18760000</t>
  </si>
  <si>
    <t>BU18760001</t>
  </si>
  <si>
    <t>BU18760002</t>
  </si>
  <si>
    <t>BU18760004</t>
  </si>
  <si>
    <t>BU18760005</t>
  </si>
  <si>
    <t>BU18760006</t>
  </si>
  <si>
    <t>BU18760007</t>
  </si>
  <si>
    <t>BU18760008</t>
  </si>
  <si>
    <t>BU18760009</t>
  </si>
  <si>
    <t>BU18760100</t>
  </si>
  <si>
    <t>BU18760101</t>
  </si>
  <si>
    <t>BU18760102</t>
  </si>
  <si>
    <t>BU18760103</t>
  </si>
  <si>
    <t>BU18760104</t>
  </si>
  <si>
    <t>BU18760105</t>
  </si>
  <si>
    <t>BU18760200</t>
  </si>
  <si>
    <t>BU18760201</t>
  </si>
  <si>
    <t>BU18760202</t>
  </si>
  <si>
    <t>BU18760203</t>
  </si>
  <si>
    <t>BU18760204</t>
  </si>
  <si>
    <t>BU18760207</t>
  </si>
  <si>
    <t>BU18760208</t>
  </si>
  <si>
    <t>BU18760209</t>
  </si>
  <si>
    <t>BU18760300</t>
  </si>
  <si>
    <t>BU18760301</t>
  </si>
  <si>
    <t>BU18760302</t>
  </si>
  <si>
    <t>BU18760303</t>
  </si>
  <si>
    <t>BU18760304</t>
  </si>
  <si>
    <t>BU18760305</t>
  </si>
  <si>
    <t>BU18760306</t>
  </si>
  <si>
    <t>BU18760307</t>
  </si>
  <si>
    <t>BU18760308</t>
  </si>
  <si>
    <t>BU18760309</t>
  </si>
  <si>
    <t>BU18760310</t>
  </si>
  <si>
    <t>BU18760400</t>
  </si>
  <si>
    <t>BU18760401</t>
  </si>
  <si>
    <t>BU18760402</t>
  </si>
  <si>
    <t>BU18760403</t>
  </si>
  <si>
    <t>BU18760404</t>
  </si>
  <si>
    <t>BU18760405</t>
  </si>
  <si>
    <t>BU18760406</t>
  </si>
  <si>
    <t>BU18760407</t>
  </si>
  <si>
    <t>BU18760408</t>
  </si>
  <si>
    <t>BU18760409</t>
  </si>
  <si>
    <t>BU18760410</t>
  </si>
  <si>
    <t>BU18830001</t>
  </si>
  <si>
    <t>BU18830008</t>
  </si>
  <si>
    <t>BU18830100</t>
  </si>
  <si>
    <t>BU18830101</t>
  </si>
  <si>
    <t>BU18830102</t>
  </si>
  <si>
    <t>BU18830103</t>
  </si>
  <si>
    <t>BU18830109</t>
  </si>
  <si>
    <t>BU18830200</t>
  </si>
  <si>
    <t>BU18830201</t>
  </si>
  <si>
    <t>BU18830202</t>
  </si>
  <si>
    <t>BU18830203</t>
  </si>
  <si>
    <t>BU18830204</t>
  </si>
  <si>
    <t>BU18830205</t>
  </si>
  <si>
    <t>BU18830208</t>
  </si>
  <si>
    <t>BU18830209</t>
  </si>
  <si>
    <t>BU18830300</t>
  </si>
  <si>
    <t>BU18830301</t>
  </si>
  <si>
    <t>BU18830400</t>
  </si>
  <si>
    <t>BU18830401</t>
  </si>
  <si>
    <t>BU18830402</t>
  </si>
  <si>
    <t>BU18830501</t>
  </si>
  <si>
    <t>BU18830502</t>
  </si>
  <si>
    <t>BU18830503</t>
  </si>
  <si>
    <t>BU18830504</t>
  </si>
  <si>
    <t>BU18830505</t>
  </si>
  <si>
    <t>BU18830506</t>
  </si>
  <si>
    <t>BU18830507</t>
  </si>
  <si>
    <t>BU18830601</t>
  </si>
  <si>
    <t>BU18830602</t>
  </si>
  <si>
    <t>BU18830603</t>
  </si>
  <si>
    <t>BU18830604</t>
  </si>
  <si>
    <t>BU18830606</t>
  </si>
  <si>
    <t>BU18830607</t>
  </si>
  <si>
    <t>BU18830609</t>
  </si>
  <si>
    <t>BU18830700</t>
  </si>
  <si>
    <t>BU18830701</t>
  </si>
  <si>
    <t>BU18830702</t>
  </si>
  <si>
    <t>BU18840000</t>
  </si>
  <si>
    <t>BU18840001</t>
  </si>
  <si>
    <t>BU18840002</t>
  </si>
  <si>
    <t>BU18840003</t>
  </si>
  <si>
    <t>BU18840004</t>
  </si>
  <si>
    <t>BU18840101</t>
  </si>
  <si>
    <t>BU18840102</t>
  </si>
  <si>
    <t>BU18840104</t>
  </si>
  <si>
    <t>BU18840105</t>
  </si>
  <si>
    <t>BU18840107</t>
  </si>
  <si>
    <t>BU18840109</t>
  </si>
  <si>
    <t>BU18840200</t>
  </si>
  <si>
    <t>BU18840201</t>
  </si>
  <si>
    <t>BU18840202</t>
  </si>
  <si>
    <t>BU18840203</t>
  </si>
  <si>
    <t>BU18840207</t>
  </si>
  <si>
    <t>BU18840208</t>
  </si>
  <si>
    <t>BU18840209</t>
  </si>
  <si>
    <t>BU18840300</t>
  </si>
  <si>
    <t>BU18840309</t>
  </si>
  <si>
    <t>BU18840400</t>
  </si>
  <si>
    <t>BU18840402</t>
  </si>
  <si>
    <t>BU18840404</t>
  </si>
  <si>
    <t>BU18840405</t>
  </si>
  <si>
    <t>BU18840407</t>
  </si>
  <si>
    <t>BU18840408</t>
  </si>
  <si>
    <t>BU18840409</t>
  </si>
  <si>
    <t>BU18910000</t>
  </si>
  <si>
    <t>BU18910001</t>
  </si>
  <si>
    <t>BU18910002</t>
  </si>
  <si>
    <t>BU18910008</t>
  </si>
  <si>
    <t>BU18910009</t>
  </si>
  <si>
    <t>BU18910100</t>
  </si>
  <si>
    <t>BU18910101</t>
  </si>
  <si>
    <t>BU18910108</t>
  </si>
  <si>
    <t>BU18910109</t>
  </si>
  <si>
    <t>BU18910200</t>
  </si>
  <si>
    <t>BU18910201</t>
  </si>
  <si>
    <t>BU18910202</t>
  </si>
  <si>
    <t>BU18910208</t>
  </si>
  <si>
    <t>BU18910209</t>
  </si>
  <si>
    <t>BU18910300</t>
  </si>
  <si>
    <t>BU18910301</t>
  </si>
  <si>
    <t>Sibrandahûs</t>
  </si>
  <si>
    <t>BU18910309</t>
  </si>
  <si>
    <t>BU18920101</t>
  </si>
  <si>
    <t>BU18920102</t>
  </si>
  <si>
    <t>BU18920103</t>
  </si>
  <si>
    <t>BU18920104</t>
  </si>
  <si>
    <t>BU18920105</t>
  </si>
  <si>
    <t>BU18920106</t>
  </si>
  <si>
    <t>BU18920107</t>
  </si>
  <si>
    <t>BU18920191</t>
  </si>
  <si>
    <t>BU18920201</t>
  </si>
  <si>
    <t>BU18920202</t>
  </si>
  <si>
    <t>BU18920203</t>
  </si>
  <si>
    <t>BU18920204</t>
  </si>
  <si>
    <t>BU18920205</t>
  </si>
  <si>
    <t>BU18920206</t>
  </si>
  <si>
    <t>BU18920207</t>
  </si>
  <si>
    <t>BU18920208</t>
  </si>
  <si>
    <t>BU18920209</t>
  </si>
  <si>
    <t>BU18920210</t>
  </si>
  <si>
    <t>BU18920211</t>
  </si>
  <si>
    <t>BU18920291</t>
  </si>
  <si>
    <t>BU18920292</t>
  </si>
  <si>
    <t>BU18920293</t>
  </si>
  <si>
    <t>BU18920301</t>
  </si>
  <si>
    <t>BU18920302</t>
  </si>
  <si>
    <t>BU18920303</t>
  </si>
  <si>
    <t>BU18920304</t>
  </si>
  <si>
    <t>BU18920305</t>
  </si>
  <si>
    <t>BU18920306</t>
  </si>
  <si>
    <t>BU18920307</t>
  </si>
  <si>
    <t>BU18920308</t>
  </si>
  <si>
    <t>BU18920309</t>
  </si>
  <si>
    <t>BU18920310</t>
  </si>
  <si>
    <t>BU18920311</t>
  </si>
  <si>
    <t>BU18920399</t>
  </si>
  <si>
    <t>BU18920401</t>
  </si>
  <si>
    <t>BU18920402</t>
  </si>
  <si>
    <t>BU18920403</t>
  </si>
  <si>
    <t>BU18920404</t>
  </si>
  <si>
    <t>BU18920405</t>
  </si>
  <si>
    <t>BU18920406</t>
  </si>
  <si>
    <t>BU18920407</t>
  </si>
  <si>
    <t>BU18920408</t>
  </si>
  <si>
    <t>BU18920409</t>
  </si>
  <si>
    <t>BU18920410</t>
  </si>
  <si>
    <t>BU18920411</t>
  </si>
  <si>
    <t>BU18920412</t>
  </si>
  <si>
    <t>BU18920413</t>
  </si>
  <si>
    <t>BU18920414</t>
  </si>
  <si>
    <t>BU18920415</t>
  </si>
  <si>
    <t>BU18920416</t>
  </si>
  <si>
    <t>BU18920491</t>
  </si>
  <si>
    <t>BU18920492</t>
  </si>
  <si>
    <t>BU18920493</t>
  </si>
  <si>
    <t>BU18940000</t>
  </si>
  <si>
    <t>BU18940001</t>
  </si>
  <si>
    <t>BU18940002</t>
  </si>
  <si>
    <t>BU18940003</t>
  </si>
  <si>
    <t>BU18940100</t>
  </si>
  <si>
    <t>BU18940101</t>
  </si>
  <si>
    <t>BU18940102</t>
  </si>
  <si>
    <t>BU18940104</t>
  </si>
  <si>
    <t>BU18940105</t>
  </si>
  <si>
    <t>BU18940106</t>
  </si>
  <si>
    <t>BU18940107</t>
  </si>
  <si>
    <t>BU18940108</t>
  </si>
  <si>
    <t>BU18940109</t>
  </si>
  <si>
    <t>BU18940200</t>
  </si>
  <si>
    <t>BU18940203</t>
  </si>
  <si>
    <t>BU18940204</t>
  </si>
  <si>
    <t>BU18940208</t>
  </si>
  <si>
    <t>BU18940209</t>
  </si>
  <si>
    <t>BU18940300</t>
  </si>
  <si>
    <t>BU18940308</t>
  </si>
  <si>
    <t>BU18940309</t>
  </si>
  <si>
    <t>BU18940400</t>
  </si>
  <si>
    <t>BU18940402</t>
  </si>
  <si>
    <t>BU18940403</t>
  </si>
  <si>
    <t>BU18940408</t>
  </si>
  <si>
    <t>BU18940409</t>
  </si>
  <si>
    <t>BU18940500</t>
  </si>
  <si>
    <t>BU18940502</t>
  </si>
  <si>
    <t>BU18940506</t>
  </si>
  <si>
    <t>BU18940507</t>
  </si>
  <si>
    <t>BU18940508</t>
  </si>
  <si>
    <t>BU18940509</t>
  </si>
  <si>
    <t>BU18950000</t>
  </si>
  <si>
    <t>BU18950001</t>
  </si>
  <si>
    <t>BU18950002</t>
  </si>
  <si>
    <t>BU18950003</t>
  </si>
  <si>
    <t>BU18950004</t>
  </si>
  <si>
    <t>BU18950005</t>
  </si>
  <si>
    <t>BU18950006</t>
  </si>
  <si>
    <t>BU18950007</t>
  </si>
  <si>
    <t>BU18950008</t>
  </si>
  <si>
    <t>BU18950009</t>
  </si>
  <si>
    <t>BU18950100</t>
  </si>
  <si>
    <t>BU18950101</t>
  </si>
  <si>
    <t>BU18950102</t>
  </si>
  <si>
    <t>BU18950103</t>
  </si>
  <si>
    <t>BU18950104</t>
  </si>
  <si>
    <t>BU18950200</t>
  </si>
  <si>
    <t>BU18950209</t>
  </si>
  <si>
    <t>BU18950300</t>
  </si>
  <si>
    <t>BU18950301</t>
  </si>
  <si>
    <t>BU18950302</t>
  </si>
  <si>
    <t>BU18950309</t>
  </si>
  <si>
    <t>BU18950400</t>
  </si>
  <si>
    <t>BU18950500</t>
  </si>
  <si>
    <t>BU18950501</t>
  </si>
  <si>
    <t>BU18950502</t>
  </si>
  <si>
    <t>BU18950600</t>
  </si>
  <si>
    <t>BU18950601</t>
  </si>
  <si>
    <t>BU18950602</t>
  </si>
  <si>
    <t>BU18950603</t>
  </si>
  <si>
    <t>BU18950604</t>
  </si>
  <si>
    <t>BU18950605</t>
  </si>
  <si>
    <t>BU18950700</t>
  </si>
  <si>
    <t>BU18950708</t>
  </si>
  <si>
    <t>BU18950709</t>
  </si>
  <si>
    <t>BU18950800</t>
  </si>
  <si>
    <t>BU18950801</t>
  </si>
  <si>
    <t>BU18950802</t>
  </si>
  <si>
    <t>BU18950803</t>
  </si>
  <si>
    <t>BU18950809</t>
  </si>
  <si>
    <t>BU18950900</t>
  </si>
  <si>
    <t>BU18950901</t>
  </si>
  <si>
    <t>BU18950902</t>
  </si>
  <si>
    <t>BU18950903</t>
  </si>
  <si>
    <t>BU18950904</t>
  </si>
  <si>
    <t>BU18950905</t>
  </si>
  <si>
    <t>BU18950907</t>
  </si>
  <si>
    <t>BU18950909</t>
  </si>
  <si>
    <t>BU18951000</t>
  </si>
  <si>
    <t>BU18951001</t>
  </si>
  <si>
    <t>BU18951009</t>
  </si>
  <si>
    <t>BU18960000</t>
  </si>
  <si>
    <t>BU18960001</t>
  </si>
  <si>
    <t>BU18960008</t>
  </si>
  <si>
    <t>BU18960009</t>
  </si>
  <si>
    <t>BU18960010</t>
  </si>
  <si>
    <t>BU18960011</t>
  </si>
  <si>
    <t>BU18960012</t>
  </si>
  <si>
    <t>BU18960013</t>
  </si>
  <si>
    <t>BU18960014</t>
  </si>
  <si>
    <t>BU18960100</t>
  </si>
  <si>
    <t>BU18960101</t>
  </si>
  <si>
    <t>BU18960108</t>
  </si>
  <si>
    <t>BU18960109</t>
  </si>
  <si>
    <t>BU18960200</t>
  </si>
  <si>
    <t>BU18960201</t>
  </si>
  <si>
    <t>BU18960202</t>
  </si>
  <si>
    <t>BU18960203</t>
  </si>
  <si>
    <t>BU18960204</t>
  </si>
  <si>
    <t>BU18960205</t>
  </si>
  <si>
    <t>BU18960206</t>
  </si>
  <si>
    <t>BU18960207</t>
  </si>
  <si>
    <t>BU18960307</t>
  </si>
  <si>
    <t>BU18960310</t>
  </si>
  <si>
    <t>BU18960400</t>
  </si>
  <si>
    <t>BU18960402</t>
  </si>
  <si>
    <t>BU18960403</t>
  </si>
  <si>
    <t>BU18960404</t>
  </si>
  <si>
    <t>BU18960405</t>
  </si>
  <si>
    <t>BU18960406</t>
  </si>
  <si>
    <t>BU18960407</t>
  </si>
  <si>
    <t>BU18960408</t>
  </si>
  <si>
    <t>BU18960409</t>
  </si>
  <si>
    <t>BU18960410</t>
  </si>
  <si>
    <t>BU18960500</t>
  </si>
  <si>
    <t>Súdwest-Fryslân</t>
  </si>
  <si>
    <t>BU19000000</t>
  </si>
  <si>
    <t>BU19000001</t>
  </si>
  <si>
    <t>BU19000002</t>
  </si>
  <si>
    <t>BU19000003</t>
  </si>
  <si>
    <t>BU19000004</t>
  </si>
  <si>
    <t>BU19000009</t>
  </si>
  <si>
    <t>BU19000101</t>
  </si>
  <si>
    <t>BU19000102</t>
  </si>
  <si>
    <t>BU19000103</t>
  </si>
  <si>
    <t>BU19000104</t>
  </si>
  <si>
    <t>BU19000105</t>
  </si>
  <si>
    <t>BU19000106</t>
  </si>
  <si>
    <t>BU19000107</t>
  </si>
  <si>
    <t>BU19000108</t>
  </si>
  <si>
    <t>BU19000109</t>
  </si>
  <si>
    <t>BU19000110</t>
  </si>
  <si>
    <t>BU19000111</t>
  </si>
  <si>
    <t>BU19000112</t>
  </si>
  <si>
    <t>BU19000113</t>
  </si>
  <si>
    <t>BU19000114</t>
  </si>
  <si>
    <t>BU19000115</t>
  </si>
  <si>
    <t>BU19000116</t>
  </si>
  <si>
    <t>BU19000117</t>
  </si>
  <si>
    <t>BU19000118</t>
  </si>
  <si>
    <t>BU19000119</t>
  </si>
  <si>
    <t>BU19000120</t>
  </si>
  <si>
    <t>BU19000200</t>
  </si>
  <si>
    <t>BU19000201</t>
  </si>
  <si>
    <t>BU19000202</t>
  </si>
  <si>
    <t>BU19000208</t>
  </si>
  <si>
    <t>BU19000209</t>
  </si>
  <si>
    <t>BU19000300</t>
  </si>
  <si>
    <t>BU19000301</t>
  </si>
  <si>
    <t>BU19000302</t>
  </si>
  <si>
    <t>BU19000308</t>
  </si>
  <si>
    <t>BU19000309</t>
  </si>
  <si>
    <t>BU19000400</t>
  </si>
  <si>
    <t>BU19000401</t>
  </si>
  <si>
    <t>BU19000402</t>
  </si>
  <si>
    <t>BU19000403</t>
  </si>
  <si>
    <t>BU19000408</t>
  </si>
  <si>
    <t>BU19000409</t>
  </si>
  <si>
    <t>BU19000500</t>
  </si>
  <si>
    <t>BU19000501</t>
  </si>
  <si>
    <t>BU19000502</t>
  </si>
  <si>
    <t>BU19000503</t>
  </si>
  <si>
    <t>BU19000600</t>
  </si>
  <si>
    <t>BU19000602</t>
  </si>
  <si>
    <t>BU19000603</t>
  </si>
  <si>
    <t>BU19000607</t>
  </si>
  <si>
    <t>BU19000608</t>
  </si>
  <si>
    <t>BU19000609</t>
  </si>
  <si>
    <t>BU19000700</t>
  </si>
  <si>
    <t>BU19000701</t>
  </si>
  <si>
    <t>BU19000702</t>
  </si>
  <si>
    <t>BU19000706</t>
  </si>
  <si>
    <t>BU19000707</t>
  </si>
  <si>
    <t>BU19000708</t>
  </si>
  <si>
    <t>BU19000800</t>
  </si>
  <si>
    <t>BU19000801</t>
  </si>
  <si>
    <t>BU19000802</t>
  </si>
  <si>
    <t>BU19000804</t>
  </si>
  <si>
    <t>BU19000808</t>
  </si>
  <si>
    <t>BU19000809</t>
  </si>
  <si>
    <t>BU19000900</t>
  </si>
  <si>
    <t>BU19000901</t>
  </si>
  <si>
    <t>BU19000902</t>
  </si>
  <si>
    <t>BU19000903</t>
  </si>
  <si>
    <t>BU19000904</t>
  </si>
  <si>
    <t>BU19000905</t>
  </si>
  <si>
    <t>BU19000906</t>
  </si>
  <si>
    <t>BU19000907</t>
  </si>
  <si>
    <t>BU19000908</t>
  </si>
  <si>
    <t>BU19000909</t>
  </si>
  <si>
    <t>BU19001000</t>
  </si>
  <si>
    <t>BU19001001</t>
  </si>
  <si>
    <t>BU19001002</t>
  </si>
  <si>
    <t>BU19001003</t>
  </si>
  <si>
    <t>BU19001007</t>
  </si>
  <si>
    <t>BU19001008</t>
  </si>
  <si>
    <t>BU19001100</t>
  </si>
  <si>
    <t>BU19001101</t>
  </si>
  <si>
    <t>BU19001108</t>
  </si>
  <si>
    <t>BU19001109</t>
  </si>
  <si>
    <t>BU19001200</t>
  </si>
  <si>
    <t>BU19001201</t>
  </si>
  <si>
    <t>BU19001202</t>
  </si>
  <si>
    <t>BU19001203</t>
  </si>
  <si>
    <t>BU19001204</t>
  </si>
  <si>
    <t>BU19001208</t>
  </si>
  <si>
    <t>BU19001209</t>
  </si>
  <si>
    <t>BU19001300</t>
  </si>
  <si>
    <t>BU19001301</t>
  </si>
  <si>
    <t>BU19001302</t>
  </si>
  <si>
    <t>BU19001303</t>
  </si>
  <si>
    <t>BU19001306</t>
  </si>
  <si>
    <t>BU19001307</t>
  </si>
  <si>
    <t>BU19001308</t>
  </si>
  <si>
    <t>BU19001309</t>
  </si>
  <si>
    <t>BU19001400</t>
  </si>
  <si>
    <t>BU19001401</t>
  </si>
  <si>
    <t>BU19001402</t>
  </si>
  <si>
    <t>BU19001403</t>
  </si>
  <si>
    <t>BU19001404</t>
  </si>
  <si>
    <t>BU19001405</t>
  </si>
  <si>
    <t>BU19001406</t>
  </si>
  <si>
    <t>BU19001407</t>
  </si>
  <si>
    <t>BU19001408</t>
  </si>
  <si>
    <t>BU19001409</t>
  </si>
  <si>
    <t>BU19001500</t>
  </si>
  <si>
    <t>BU19001501</t>
  </si>
  <si>
    <t>BU19001502</t>
  </si>
  <si>
    <t>BU19001503</t>
  </si>
  <si>
    <t>BU19001509</t>
  </si>
  <si>
    <t>BU19001600</t>
  </si>
  <si>
    <t>BU19001601</t>
  </si>
  <si>
    <t>BU19001602</t>
  </si>
  <si>
    <t>BU19001603</t>
  </si>
  <si>
    <t>BU19001604</t>
  </si>
  <si>
    <t>BU19001606</t>
  </si>
  <si>
    <t>BU19001607</t>
  </si>
  <si>
    <t>BU19001608</t>
  </si>
  <si>
    <t>BU19001700</t>
  </si>
  <si>
    <t>BU19001709</t>
  </si>
  <si>
    <t>BU19001800</t>
  </si>
  <si>
    <t>BU19001801</t>
  </si>
  <si>
    <t>BU19001802</t>
  </si>
  <si>
    <t>BU19001803</t>
  </si>
  <si>
    <t>BU19001804</t>
  </si>
  <si>
    <t>BU19001808</t>
  </si>
  <si>
    <t>BU19001809</t>
  </si>
  <si>
    <t>BU19001900</t>
  </si>
  <si>
    <t>BU19001901</t>
  </si>
  <si>
    <t>BU19001902</t>
  </si>
  <si>
    <t>BU19001903</t>
  </si>
  <si>
    <t>BU19001904</t>
  </si>
  <si>
    <t>BU19002001</t>
  </si>
  <si>
    <t>BU19002002</t>
  </si>
  <si>
    <t>BU19002003</t>
  </si>
  <si>
    <t>BU19002004</t>
  </si>
  <si>
    <t>BU19002005</t>
  </si>
  <si>
    <t>BU19002006</t>
  </si>
  <si>
    <t>BU19002007</t>
  </si>
  <si>
    <t>BU19002008</t>
  </si>
  <si>
    <t>Reahûs</t>
  </si>
  <si>
    <t>BU19002009</t>
  </si>
  <si>
    <t>BU19002010</t>
  </si>
  <si>
    <t>BU19002011</t>
  </si>
  <si>
    <t>BU19002012</t>
  </si>
  <si>
    <t>Kûbaard</t>
  </si>
  <si>
    <t>BU19002013</t>
  </si>
  <si>
    <t>BU19002014</t>
  </si>
  <si>
    <t>Verspreide huizen Kûbaard</t>
  </si>
  <si>
    <t>BU19002015</t>
  </si>
  <si>
    <t>BU19002016</t>
  </si>
  <si>
    <t>BU19002017</t>
  </si>
  <si>
    <t>BU19002018</t>
  </si>
  <si>
    <t>BU19002019</t>
  </si>
  <si>
    <t>BU19010101</t>
  </si>
  <si>
    <t>BU19010102</t>
  </si>
  <si>
    <t>BU19010103</t>
  </si>
  <si>
    <t>BU19010104</t>
  </si>
  <si>
    <t>BU19010105</t>
  </si>
  <si>
    <t>BU19010106</t>
  </si>
  <si>
    <t>Heining en Dam</t>
  </si>
  <si>
    <t>BU19010201</t>
  </si>
  <si>
    <t>BU19010202</t>
  </si>
  <si>
    <t>Rijnhoek</t>
  </si>
  <si>
    <t>BU19010203</t>
  </si>
  <si>
    <t>Binnenpolder</t>
  </si>
  <si>
    <t>BU19010204</t>
  </si>
  <si>
    <t>Oud-Bodegraven</t>
  </si>
  <si>
    <t>BU19010205</t>
  </si>
  <si>
    <t>BU19010206</t>
  </si>
  <si>
    <t>BU19010207</t>
  </si>
  <si>
    <t>Dronenhoek</t>
  </si>
  <si>
    <t>BU19010209</t>
  </si>
  <si>
    <t>Dronenwijk-Noord</t>
  </si>
  <si>
    <t>BU19010210</t>
  </si>
  <si>
    <t>Dronenwijk-Zuid</t>
  </si>
  <si>
    <t>BU19010211</t>
  </si>
  <si>
    <t>Elzenhof</t>
  </si>
  <si>
    <t>BU19010212</t>
  </si>
  <si>
    <t>Broekvelden-Noord</t>
  </si>
  <si>
    <t>BU19010213</t>
  </si>
  <si>
    <t>Broekvelden-Zuid</t>
  </si>
  <si>
    <t>BU19010214</t>
  </si>
  <si>
    <t>Broekvelden-Noordoost</t>
  </si>
  <si>
    <t>BU19010215</t>
  </si>
  <si>
    <t>Broekvelden-Zuidoost</t>
  </si>
  <si>
    <t>BU19010216</t>
  </si>
  <si>
    <t>Broekvelden-Groote Wetering</t>
  </si>
  <si>
    <t>BU19010217</t>
  </si>
  <si>
    <t>Weideveld</t>
  </si>
  <si>
    <t>BU19010218</t>
  </si>
  <si>
    <t>BU19010219</t>
  </si>
  <si>
    <t>Beijenveld</t>
  </si>
  <si>
    <t>BU19010220</t>
  </si>
  <si>
    <t>BU19010301</t>
  </si>
  <si>
    <t>Nieuwerbrug aan den Rijn buitengebied</t>
  </si>
  <si>
    <t>BU19010302</t>
  </si>
  <si>
    <t>Nieuwerbrug aan den Rijn Kern</t>
  </si>
  <si>
    <t>BU19010401</t>
  </si>
  <si>
    <t>BU19010402</t>
  </si>
  <si>
    <t>BU19010403</t>
  </si>
  <si>
    <t>BU19010404</t>
  </si>
  <si>
    <t>Reeuwijk-Dorp Kern</t>
  </si>
  <si>
    <t>BU19010405</t>
  </si>
  <si>
    <t>BU19010501</t>
  </si>
  <si>
    <t>Reeuwijkse Poort</t>
  </si>
  <si>
    <t>BU19010502</t>
  </si>
  <si>
    <t>Reeuwijk-Brug-Noord</t>
  </si>
  <si>
    <t>BU19010503</t>
  </si>
  <si>
    <t>Reeuwijk-Brug-Midden</t>
  </si>
  <si>
    <t>BU19010504</t>
  </si>
  <si>
    <t>Reeuwijk-Brug-Zuidwest</t>
  </si>
  <si>
    <t>BU19010505</t>
  </si>
  <si>
    <t>BU19010506</t>
  </si>
  <si>
    <t>Oude Tol</t>
  </si>
  <si>
    <t>BU19010507</t>
  </si>
  <si>
    <t>Reeuwijk-Brug-Oost</t>
  </si>
  <si>
    <t>BU19010508</t>
  </si>
  <si>
    <t>Reeuwijk-Brug-Zuidoost</t>
  </si>
  <si>
    <t>BU19010509</t>
  </si>
  <si>
    <t>Reeuwijkse Hout</t>
  </si>
  <si>
    <t>BU19010510</t>
  </si>
  <si>
    <t>Abessinie</t>
  </si>
  <si>
    <t>BU19010511</t>
  </si>
  <si>
    <t>BU19010512</t>
  </si>
  <si>
    <t>BU19010513</t>
  </si>
  <si>
    <t>BU19010514</t>
  </si>
  <si>
    <t>BU19010515</t>
  </si>
  <si>
    <t>Negen Viertel</t>
  </si>
  <si>
    <t>BU19010601</t>
  </si>
  <si>
    <t>BU19010602</t>
  </si>
  <si>
    <t>Driebruggen Kern</t>
  </si>
  <si>
    <t>BU19010603</t>
  </si>
  <si>
    <t>BU19010604</t>
  </si>
  <si>
    <t>BU19010701</t>
  </si>
  <si>
    <t>Waarder-West</t>
  </si>
  <si>
    <t>BU19010702</t>
  </si>
  <si>
    <t>Waarder Kern</t>
  </si>
  <si>
    <t>BU19010703</t>
  </si>
  <si>
    <t>Waarder-Oost</t>
  </si>
  <si>
    <t>BU19030000</t>
  </si>
  <si>
    <t>BU19030001</t>
  </si>
  <si>
    <t>BU19030002</t>
  </si>
  <si>
    <t>BU19030003</t>
  </si>
  <si>
    <t>BU19030004</t>
  </si>
  <si>
    <t>BU19030005</t>
  </si>
  <si>
    <t>BU19030009</t>
  </si>
  <si>
    <t>BU19030100</t>
  </si>
  <si>
    <t>BU19030101</t>
  </si>
  <si>
    <t>BU19030200</t>
  </si>
  <si>
    <t>BU19030201</t>
  </si>
  <si>
    <t>BU19030202</t>
  </si>
  <si>
    <t>BU19030203</t>
  </si>
  <si>
    <t>BU19030204</t>
  </si>
  <si>
    <t>BU19030205</t>
  </si>
  <si>
    <t>BU19030300</t>
  </si>
  <si>
    <t>BU19030301</t>
  </si>
  <si>
    <t>BU19030302</t>
  </si>
  <si>
    <t>BU19030303</t>
  </si>
  <si>
    <t>BU19030304</t>
  </si>
  <si>
    <t>BU19030309</t>
  </si>
  <si>
    <t>BU19030400</t>
  </si>
  <si>
    <t>BU19030401</t>
  </si>
  <si>
    <t>BU19030402</t>
  </si>
  <si>
    <t>BU19030403</t>
  </si>
  <si>
    <t>BU19030404</t>
  </si>
  <si>
    <t>BU19030409</t>
  </si>
  <si>
    <t>BU19030500</t>
  </si>
  <si>
    <t>BU19030501</t>
  </si>
  <si>
    <t>BU19030502</t>
  </si>
  <si>
    <t>BU19030503</t>
  </si>
  <si>
    <t>BU19030504</t>
  </si>
  <si>
    <t>BU19030505</t>
  </si>
  <si>
    <t>BU19030509</t>
  </si>
  <si>
    <t>BU19040101</t>
  </si>
  <si>
    <t>BU19040102</t>
  </si>
  <si>
    <t>BU19040103</t>
  </si>
  <si>
    <t>BU19040104</t>
  </si>
  <si>
    <t>BU19040105</t>
  </si>
  <si>
    <t>BU19040106</t>
  </si>
  <si>
    <t>BU19040107</t>
  </si>
  <si>
    <t>BU19040108</t>
  </si>
  <si>
    <t>BU19040109</t>
  </si>
  <si>
    <t>BU19040110</t>
  </si>
  <si>
    <t>BU19040111</t>
  </si>
  <si>
    <t>BU19040112</t>
  </si>
  <si>
    <t>BU19040113</t>
  </si>
  <si>
    <t>BU19040114</t>
  </si>
  <si>
    <t>BU19040115</t>
  </si>
  <si>
    <t>BU19040116</t>
  </si>
  <si>
    <t>BU19040117</t>
  </si>
  <si>
    <t>BU19040118</t>
  </si>
  <si>
    <t>BU19040119</t>
  </si>
  <si>
    <t>BU19040201</t>
  </si>
  <si>
    <t>BU19040202</t>
  </si>
  <si>
    <t>BU19040203</t>
  </si>
  <si>
    <t>BU19040204</t>
  </si>
  <si>
    <t>BU19040205</t>
  </si>
  <si>
    <t>BU19040206</t>
  </si>
  <si>
    <t>BU19040207</t>
  </si>
  <si>
    <t>BU19040208</t>
  </si>
  <si>
    <t>BU19040209</t>
  </si>
  <si>
    <t>BU19040210</t>
  </si>
  <si>
    <t>BU19040211</t>
  </si>
  <si>
    <t>BU19040212</t>
  </si>
  <si>
    <t>BU19040213</t>
  </si>
  <si>
    <t>BU19040214</t>
  </si>
  <si>
    <t>BU19040215</t>
  </si>
  <si>
    <t>BU19040216</t>
  </si>
  <si>
    <t>BU19040301</t>
  </si>
  <si>
    <t>BU19040302</t>
  </si>
  <si>
    <t>BU19040303</t>
  </si>
  <si>
    <t>BU19040304</t>
  </si>
  <si>
    <t>BU19040305</t>
  </si>
  <si>
    <t>BU19040306</t>
  </si>
  <si>
    <t>BU19040307</t>
  </si>
  <si>
    <t>BU19040308</t>
  </si>
  <si>
    <t>BU19040309</t>
  </si>
  <si>
    <t>BU19040310</t>
  </si>
  <si>
    <t>BU19040311</t>
  </si>
  <si>
    <t>BU19040312</t>
  </si>
  <si>
    <t>BU19040401</t>
  </si>
  <si>
    <t>BU19040402</t>
  </si>
  <si>
    <t>BU19040501</t>
  </si>
  <si>
    <t>BU19040502</t>
  </si>
  <si>
    <t>BU19040503</t>
  </si>
  <si>
    <t>BU19040504</t>
  </si>
  <si>
    <t>BU19040505</t>
  </si>
  <si>
    <t>BU19040506</t>
  </si>
  <si>
    <t>BU19040507</t>
  </si>
  <si>
    <t>BU19040508</t>
  </si>
  <si>
    <t>BU19040509</t>
  </si>
  <si>
    <t>BU19040601</t>
  </si>
  <si>
    <t>BU19040602</t>
  </si>
  <si>
    <t>BU19040603</t>
  </si>
  <si>
    <t>BU19040604</t>
  </si>
  <si>
    <t>BU19040701</t>
  </si>
  <si>
    <t>BU19040702</t>
  </si>
  <si>
    <t>BU19040703</t>
  </si>
  <si>
    <t>BU19040801</t>
  </si>
  <si>
    <t>BU19040802</t>
  </si>
  <si>
    <t>BU19040803</t>
  </si>
  <si>
    <t>BU19040804</t>
  </si>
  <si>
    <t>BU19040805</t>
  </si>
  <si>
    <t>BU19040901</t>
  </si>
  <si>
    <t>BU19040902</t>
  </si>
  <si>
    <t>BU19040903</t>
  </si>
  <si>
    <t>BU19040904</t>
  </si>
  <si>
    <t>BU19040905</t>
  </si>
  <si>
    <t>BU19040906</t>
  </si>
  <si>
    <t>BU19040907</t>
  </si>
  <si>
    <t>BU19041001</t>
  </si>
  <si>
    <t>BU19041002</t>
  </si>
  <si>
    <t>BU19041003</t>
  </si>
  <si>
    <t>BU19041004</t>
  </si>
  <si>
    <t>BU19041101</t>
  </si>
  <si>
    <t>BU19041201</t>
  </si>
  <si>
    <t>BU19041202</t>
  </si>
  <si>
    <t>BU19041203</t>
  </si>
  <si>
    <t>BU19041204</t>
  </si>
  <si>
    <t>BU19041205</t>
  </si>
  <si>
    <t>BU19041206</t>
  </si>
  <si>
    <t>BU19041207</t>
  </si>
  <si>
    <t>BU19041208</t>
  </si>
  <si>
    <t>BU19041209</t>
  </si>
  <si>
    <t>BU19041210</t>
  </si>
  <si>
    <t>BU19041211</t>
  </si>
  <si>
    <t>BU19041212</t>
  </si>
  <si>
    <t>BU19041213</t>
  </si>
  <si>
    <t>BU19041214</t>
  </si>
  <si>
    <t>BU19041215</t>
  </si>
  <si>
    <t>BU19110101</t>
  </si>
  <si>
    <t>Kleine Sluis</t>
  </si>
  <si>
    <t>BU19110102</t>
  </si>
  <si>
    <t>BU19110103</t>
  </si>
  <si>
    <t>BU19110104</t>
  </si>
  <si>
    <t>Elshof Noord</t>
  </si>
  <si>
    <t>BU19110105</t>
  </si>
  <si>
    <t>Agro Sanatio</t>
  </si>
  <si>
    <t>BU19110106</t>
  </si>
  <si>
    <t>BU19110107</t>
  </si>
  <si>
    <t>Edelesteen en Schildersbuurt</t>
  </si>
  <si>
    <t>BU19110108</t>
  </si>
  <si>
    <t>Elshof Zuid</t>
  </si>
  <si>
    <t>BU19110180</t>
  </si>
  <si>
    <t>Bedrijventerrein Kruiswijk</t>
  </si>
  <si>
    <t>BU19110190</t>
  </si>
  <si>
    <t>Buitengebied Anna Paulowna</t>
  </si>
  <si>
    <t>BU19110191</t>
  </si>
  <si>
    <t>BU19110201</t>
  </si>
  <si>
    <t>Breezand (woonkern)</t>
  </si>
  <si>
    <t>BU19110202</t>
  </si>
  <si>
    <t>Gelderse Buurt</t>
  </si>
  <si>
    <t>BU19110290</t>
  </si>
  <si>
    <t>Buitengebied Breezand</t>
  </si>
  <si>
    <t>BU19110301</t>
  </si>
  <si>
    <t>Wieringerwaard (woonkern)</t>
  </si>
  <si>
    <t>BU19110302</t>
  </si>
  <si>
    <t>BU19110390</t>
  </si>
  <si>
    <t>BU19110401</t>
  </si>
  <si>
    <t>Westerland (woonkern)</t>
  </si>
  <si>
    <t>BU19110402</t>
  </si>
  <si>
    <t>BU19110490</t>
  </si>
  <si>
    <t>Buitengebied Westerland</t>
  </si>
  <si>
    <t>BU19110501</t>
  </si>
  <si>
    <t>Hippolytushoef Centrum (woonkern)</t>
  </si>
  <si>
    <t>BU19110502</t>
  </si>
  <si>
    <t>Hippolytushoef West (woonkern)</t>
  </si>
  <si>
    <t>BU19110503</t>
  </si>
  <si>
    <t>Hippolytushoef Oost (woonkern)</t>
  </si>
  <si>
    <t>BU19110504</t>
  </si>
  <si>
    <t>BU19110590</t>
  </si>
  <si>
    <t>Buitengebied Hippolytushoef</t>
  </si>
  <si>
    <t>BU19110601</t>
  </si>
  <si>
    <t>Den Oever (woonkern)</t>
  </si>
  <si>
    <t>BU19110602</t>
  </si>
  <si>
    <t>BU19110690</t>
  </si>
  <si>
    <t>Buitengebied Den Oever</t>
  </si>
  <si>
    <t>BU19110701</t>
  </si>
  <si>
    <t>Wieringerwerf Centrum</t>
  </si>
  <si>
    <t>BU19110702</t>
  </si>
  <si>
    <t>BU19110703</t>
  </si>
  <si>
    <t>Waddenwijk</t>
  </si>
  <si>
    <t>BU19110704</t>
  </si>
  <si>
    <t>BU19110705</t>
  </si>
  <si>
    <t>Oosterterp en Zuiderpark</t>
  </si>
  <si>
    <t>BU19110780</t>
  </si>
  <si>
    <t>Bedrijventerrein Robbenplaat</t>
  </si>
  <si>
    <t>BU19110790</t>
  </si>
  <si>
    <t>Buitengebied Wieringerwerf</t>
  </si>
  <si>
    <t>BU19110801</t>
  </si>
  <si>
    <t>BU19110901</t>
  </si>
  <si>
    <t>Slootdorp (woonkern)</t>
  </si>
  <si>
    <t>BU19110990</t>
  </si>
  <si>
    <t>Buitengebied Slootdorp</t>
  </si>
  <si>
    <t>BU19111001</t>
  </si>
  <si>
    <t>Middenmeer Centrum</t>
  </si>
  <si>
    <t>BU19111002</t>
  </si>
  <si>
    <t>Middenmeer Kroonwaard, Schelpenwijk e.o.</t>
  </si>
  <si>
    <t>BU19111080</t>
  </si>
  <si>
    <t>Bedrijventerrein Agriport</t>
  </si>
  <si>
    <t>BU19111081</t>
  </si>
  <si>
    <t>Bedrijventerrein Middenmeer</t>
  </si>
  <si>
    <t>BU19111090</t>
  </si>
  <si>
    <t>Buitengebied Middenmeer</t>
  </si>
  <si>
    <t>BU19111101</t>
  </si>
  <si>
    <t>Kolhorn (woonkern) en De Strook</t>
  </si>
  <si>
    <t>BU19111190</t>
  </si>
  <si>
    <t>Buitengebied Kolhorn</t>
  </si>
  <si>
    <t>BU19111201</t>
  </si>
  <si>
    <t>Barsingerhorn (woonkern)</t>
  </si>
  <si>
    <t>BU19111290</t>
  </si>
  <si>
    <t>Buitengebied Barsingerhorn</t>
  </si>
  <si>
    <t>BU19111301</t>
  </si>
  <si>
    <t>Haringhuizen (woonkern)</t>
  </si>
  <si>
    <t>BU19111390</t>
  </si>
  <si>
    <t>Buitengebied Haringhuizen</t>
  </si>
  <si>
    <t>BU19111401</t>
  </si>
  <si>
    <t>Lutjewinkel (woonkern)</t>
  </si>
  <si>
    <t>BU19111490</t>
  </si>
  <si>
    <t>Buitengebied Lutjewinkel</t>
  </si>
  <si>
    <t>BU19111501</t>
  </si>
  <si>
    <t>Winkel Dorpsstraat en omgeving</t>
  </si>
  <si>
    <t>BU19111502</t>
  </si>
  <si>
    <t>Winkel ten zuidoosten van de Dorpsstraat</t>
  </si>
  <si>
    <t>BU19111503</t>
  </si>
  <si>
    <t>Winkel Bomenbuurt en Winkelmadepark</t>
  </si>
  <si>
    <t>BU19111504</t>
  </si>
  <si>
    <t>Winkel Trambaan</t>
  </si>
  <si>
    <t>BU19111580</t>
  </si>
  <si>
    <t>Bedrijventerrein Winkelerzand</t>
  </si>
  <si>
    <t>BU19111590</t>
  </si>
  <si>
    <t>Buitengebied Winkel</t>
  </si>
  <si>
    <t>BU19111601</t>
  </si>
  <si>
    <t>Nieuwe Niedorp Dorpsstraat e.o.</t>
  </si>
  <si>
    <t>BU19111602</t>
  </si>
  <si>
    <t>De Veert</t>
  </si>
  <si>
    <t>BU19111690</t>
  </si>
  <si>
    <t>Buitengebied Nieuwe Niedorp</t>
  </si>
  <si>
    <t>BU19111701</t>
  </si>
  <si>
    <t>'t Veld (woonkern)</t>
  </si>
  <si>
    <t>BU19111702</t>
  </si>
  <si>
    <t>'t Veld Noord</t>
  </si>
  <si>
    <t>BU19111790</t>
  </si>
  <si>
    <t>Buitengebied 't Veld</t>
  </si>
  <si>
    <t>BU19111801</t>
  </si>
  <si>
    <t>Zijdewind (woonkern)</t>
  </si>
  <si>
    <t>BU19111890</t>
  </si>
  <si>
    <t>Buitengebied Zijdewind/De Weel</t>
  </si>
  <si>
    <t>BU19111901</t>
  </si>
  <si>
    <t>Oude Niedorp (woonkern)</t>
  </si>
  <si>
    <t>BU19111990</t>
  </si>
  <si>
    <t>Buitengebied Oude Niedorp</t>
  </si>
  <si>
    <t>BU19160100</t>
  </si>
  <si>
    <t>BU19160101</t>
  </si>
  <si>
    <t>BU19160102</t>
  </si>
  <si>
    <t>BU19160103</t>
  </si>
  <si>
    <t>BU19160104</t>
  </si>
  <si>
    <t>BU19160200</t>
  </si>
  <si>
    <t>BU19160201</t>
  </si>
  <si>
    <t>BU19160300</t>
  </si>
  <si>
    <t>BU19160301</t>
  </si>
  <si>
    <t>BU19160302</t>
  </si>
  <si>
    <t>BU19160400</t>
  </si>
  <si>
    <t>BU19160401</t>
  </si>
  <si>
    <t>BU19160500</t>
  </si>
  <si>
    <t>BU19160501</t>
  </si>
  <si>
    <t>BU19160502</t>
  </si>
  <si>
    <t>BU19160503</t>
  </si>
  <si>
    <t>BU19160504</t>
  </si>
  <si>
    <t>BU19160600</t>
  </si>
  <si>
    <t>BU19160601</t>
  </si>
  <si>
    <t>BU19160602</t>
  </si>
  <si>
    <t>BU19160700</t>
  </si>
  <si>
    <t>BU19160701</t>
  </si>
  <si>
    <t>BU19160702</t>
  </si>
  <si>
    <t>BU19160703</t>
  </si>
  <si>
    <t>BU19160704</t>
  </si>
  <si>
    <t>BU19160800</t>
  </si>
  <si>
    <t>BU19160801</t>
  </si>
  <si>
    <t>BU19160802</t>
  </si>
  <si>
    <t>BU19160803</t>
  </si>
  <si>
    <t>BU19160804</t>
  </si>
  <si>
    <t>BU19160900</t>
  </si>
  <si>
    <t>BU19160901</t>
  </si>
  <si>
    <t>BU19160902</t>
  </si>
  <si>
    <t>BU19161000</t>
  </si>
  <si>
    <t>BU19161001</t>
  </si>
  <si>
    <t>BU19161002</t>
  </si>
  <si>
    <t>BU19161100</t>
  </si>
  <si>
    <t>BU19161101</t>
  </si>
  <si>
    <t>BU19161200</t>
  </si>
  <si>
    <t>BU19161201</t>
  </si>
  <si>
    <t>BU19161202</t>
  </si>
  <si>
    <t>BU19161300</t>
  </si>
  <si>
    <t>BU19161301</t>
  </si>
  <si>
    <t>BU19240001</t>
  </si>
  <si>
    <t>BU19240002</t>
  </si>
  <si>
    <t>BU19240003</t>
  </si>
  <si>
    <t>BU19240101</t>
  </si>
  <si>
    <t>BU19240102</t>
  </si>
  <si>
    <t>BU19240103</t>
  </si>
  <si>
    <t>BU19240104</t>
  </si>
  <si>
    <t>BU19240105</t>
  </si>
  <si>
    <t>BU19240106</t>
  </si>
  <si>
    <t>BU19240107</t>
  </si>
  <si>
    <t>BU19240108</t>
  </si>
  <si>
    <t>BU19240109</t>
  </si>
  <si>
    <t>BU19240201</t>
  </si>
  <si>
    <t>BU19240202</t>
  </si>
  <si>
    <t>BU19240203</t>
  </si>
  <si>
    <t>BU19240204</t>
  </si>
  <si>
    <t>BU19240205</t>
  </si>
  <si>
    <t>BU19240301</t>
  </si>
  <si>
    <t>BU19240302</t>
  </si>
  <si>
    <t>BU19240303</t>
  </si>
  <si>
    <t>BU19240304</t>
  </si>
  <si>
    <t>BU19240305</t>
  </si>
  <si>
    <t>BU19240306</t>
  </si>
  <si>
    <t>BU19240307</t>
  </si>
  <si>
    <t>BU19240401</t>
  </si>
  <si>
    <t>BU19240402</t>
  </si>
  <si>
    <t>BU19240403</t>
  </si>
  <si>
    <t>BU19240501</t>
  </si>
  <si>
    <t>BU19240502</t>
  </si>
  <si>
    <t>BU19240601</t>
  </si>
  <si>
    <t>BU19240602</t>
  </si>
  <si>
    <t>BU19240603</t>
  </si>
  <si>
    <t>BU19240604</t>
  </si>
  <si>
    <t>BU19240605</t>
  </si>
  <si>
    <t>BU19240606</t>
  </si>
  <si>
    <t>BU19240701</t>
  </si>
  <si>
    <t>BU19240702</t>
  </si>
  <si>
    <t>BU19240703</t>
  </si>
  <si>
    <t>BU19240704</t>
  </si>
  <si>
    <t>BU19240705</t>
  </si>
  <si>
    <t>BU19240801</t>
  </si>
  <si>
    <t>BU19240802</t>
  </si>
  <si>
    <t>BU19240901</t>
  </si>
  <si>
    <t>BU19240902</t>
  </si>
  <si>
    <t>BU19240903</t>
  </si>
  <si>
    <t>BU19241001</t>
  </si>
  <si>
    <t>BU19241002</t>
  </si>
  <si>
    <t>BU19241003</t>
  </si>
  <si>
    <t>BU19241004</t>
  </si>
  <si>
    <t>BU19241005</t>
  </si>
  <si>
    <t>BU19241006</t>
  </si>
  <si>
    <t>BU19241101</t>
  </si>
  <si>
    <t>BU19241102</t>
  </si>
  <si>
    <t>BU19241103</t>
  </si>
  <si>
    <t>BU19241201</t>
  </si>
  <si>
    <t>BU19241202</t>
  </si>
  <si>
    <t>BU19241301</t>
  </si>
  <si>
    <t>BU19241302</t>
  </si>
  <si>
    <t>BU19260101</t>
  </si>
  <si>
    <t>BU19260102</t>
  </si>
  <si>
    <t>BU19260103</t>
  </si>
  <si>
    <t>BU19260104</t>
  </si>
  <si>
    <t>BU19260105</t>
  </si>
  <si>
    <t>BU19260106</t>
  </si>
  <si>
    <t>BU19260107</t>
  </si>
  <si>
    <t>BU19260108</t>
  </si>
  <si>
    <t>BU19260109</t>
  </si>
  <si>
    <t>BU19260110</t>
  </si>
  <si>
    <t>Tuindershof</t>
  </si>
  <si>
    <t>BU19260111</t>
  </si>
  <si>
    <t>BU19260112</t>
  </si>
  <si>
    <t>BU19260113</t>
  </si>
  <si>
    <t>BU19260114</t>
  </si>
  <si>
    <t>BU19260115</t>
  </si>
  <si>
    <t>BU19260116</t>
  </si>
  <si>
    <t>Tolhek Centrumlijn</t>
  </si>
  <si>
    <t>BU19260221</t>
  </si>
  <si>
    <t>Nootdorp CentrumWest</t>
  </si>
  <si>
    <t>BU19260222</t>
  </si>
  <si>
    <t>Vrouwtjeslant / Nieuweveen</t>
  </si>
  <si>
    <t>BU19260223</t>
  </si>
  <si>
    <t>BU19260224</t>
  </si>
  <si>
    <t>’s-Gravenhout</t>
  </si>
  <si>
    <t>BU19260225</t>
  </si>
  <si>
    <t>BU19260226</t>
  </si>
  <si>
    <t>De Venen / Craeyenburch</t>
  </si>
  <si>
    <t>BU19260227</t>
  </si>
  <si>
    <t>BU19260231</t>
  </si>
  <si>
    <t>BU19260232</t>
  </si>
  <si>
    <t>Oostambacht / Heronpark</t>
  </si>
  <si>
    <t>BU19260341</t>
  </si>
  <si>
    <t>BU19260342</t>
  </si>
  <si>
    <t>BU19260343</t>
  </si>
  <si>
    <t>BU19260344</t>
  </si>
  <si>
    <t>BU19260351</t>
  </si>
  <si>
    <t>Ruyven</t>
  </si>
  <si>
    <t>BU19260352</t>
  </si>
  <si>
    <t>BU19260353</t>
  </si>
  <si>
    <t>BU19300101</t>
  </si>
  <si>
    <t>BU19300102</t>
  </si>
  <si>
    <t>BU19300103</t>
  </si>
  <si>
    <t>BU19300104</t>
  </si>
  <si>
    <t>BU19300105</t>
  </si>
  <si>
    <t>BU19300106</t>
  </si>
  <si>
    <t>BU19300201</t>
  </si>
  <si>
    <t>BU19300202</t>
  </si>
  <si>
    <t>BU19300301</t>
  </si>
  <si>
    <t>BU19300302</t>
  </si>
  <si>
    <t>BU19300401</t>
  </si>
  <si>
    <t>BU19300501</t>
  </si>
  <si>
    <t>BU19300502</t>
  </si>
  <si>
    <t>BU19300503</t>
  </si>
  <si>
    <t>BU19300504</t>
  </si>
  <si>
    <t>BU19300601</t>
  </si>
  <si>
    <t>BU19300602</t>
  </si>
  <si>
    <t>BU19300603</t>
  </si>
  <si>
    <t>BU19300701</t>
  </si>
  <si>
    <t>BU19300702</t>
  </si>
  <si>
    <t>BU19300703</t>
  </si>
  <si>
    <t>BU19300801</t>
  </si>
  <si>
    <t>BU19300802</t>
  </si>
  <si>
    <t>BU19300803</t>
  </si>
  <si>
    <t>BU19300804</t>
  </si>
  <si>
    <t>BU19300805</t>
  </si>
  <si>
    <t>BU19300901</t>
  </si>
  <si>
    <t>BU19300902</t>
  </si>
  <si>
    <t>BU19300903</t>
  </si>
  <si>
    <t>BU19300904</t>
  </si>
  <si>
    <t>BU19300905</t>
  </si>
  <si>
    <t>BU19301001</t>
  </si>
  <si>
    <t>BU19301002</t>
  </si>
  <si>
    <t>BU19301003</t>
  </si>
  <si>
    <t>BU19301004</t>
  </si>
  <si>
    <t>BU19301101</t>
  </si>
  <si>
    <t>BU19301102</t>
  </si>
  <si>
    <t>BU19301201</t>
  </si>
  <si>
    <t>BU19301202</t>
  </si>
  <si>
    <t>BU19301203</t>
  </si>
  <si>
    <t>BU19301204</t>
  </si>
  <si>
    <t>BU19301205</t>
  </si>
  <si>
    <t>BU19301206</t>
  </si>
  <si>
    <t>BU19301301</t>
  </si>
  <si>
    <t>BU19301401</t>
  </si>
  <si>
    <t>BU19301402</t>
  </si>
  <si>
    <t>BU19301403</t>
  </si>
  <si>
    <t>BU19301404</t>
  </si>
  <si>
    <t>BU19301405</t>
  </si>
  <si>
    <t>BU19301406</t>
  </si>
  <si>
    <t>BU19301407</t>
  </si>
  <si>
    <t>BU19301408</t>
  </si>
  <si>
    <t>BU19301409</t>
  </si>
  <si>
    <t>BU19301410</t>
  </si>
  <si>
    <t>BU19301411</t>
  </si>
  <si>
    <t>BU19301501</t>
  </si>
  <si>
    <t>BU19301502</t>
  </si>
  <si>
    <t>BU19301503</t>
  </si>
  <si>
    <t>BU19301504</t>
  </si>
  <si>
    <t>BU19301505</t>
  </si>
  <si>
    <t>BU19301506</t>
  </si>
  <si>
    <t>BU19301601</t>
  </si>
  <si>
    <t>BU19301701</t>
  </si>
  <si>
    <t>BU19301702</t>
  </si>
  <si>
    <t>BU19301703</t>
  </si>
  <si>
    <t>BU19301704</t>
  </si>
  <si>
    <t>BU19301705</t>
  </si>
  <si>
    <t>BU19301706</t>
  </si>
  <si>
    <t>BU19301707</t>
  </si>
  <si>
    <t>BU19301708</t>
  </si>
  <si>
    <t>BU19302501</t>
  </si>
  <si>
    <t>BU19302502</t>
  </si>
  <si>
    <t>BU19302503</t>
  </si>
  <si>
    <t>BU19302504</t>
  </si>
  <si>
    <t>BU19302701</t>
  </si>
  <si>
    <t>BU19302702</t>
  </si>
  <si>
    <t>BU19302703</t>
  </si>
  <si>
    <t>BU19302901</t>
  </si>
  <si>
    <t>BU19302902</t>
  </si>
  <si>
    <t>BU19303101</t>
  </si>
  <si>
    <t>BU19303102</t>
  </si>
  <si>
    <t>BU19303103</t>
  </si>
  <si>
    <t>BU19303104</t>
  </si>
  <si>
    <t>BU19303105</t>
  </si>
  <si>
    <t>BU19303301</t>
  </si>
  <si>
    <t>BU19303302</t>
  </si>
  <si>
    <t>BU19305001</t>
  </si>
  <si>
    <t>BU19305002</t>
  </si>
  <si>
    <t>BU19305003</t>
  </si>
  <si>
    <t>BU19310000</t>
  </si>
  <si>
    <t>BU19310001</t>
  </si>
  <si>
    <t>BU19310002</t>
  </si>
  <si>
    <t>BU19310003</t>
  </si>
  <si>
    <t>BU19310004</t>
  </si>
  <si>
    <t>BU19310005</t>
  </si>
  <si>
    <t>BU19310006</t>
  </si>
  <si>
    <t>BU19310007</t>
  </si>
  <si>
    <t>BU19310008</t>
  </si>
  <si>
    <t>BU19310009</t>
  </si>
  <si>
    <t>BU19310010</t>
  </si>
  <si>
    <t>BU19310011</t>
  </si>
  <si>
    <t>BU19310100</t>
  </si>
  <si>
    <t>BU19310101</t>
  </si>
  <si>
    <t>BU19310102</t>
  </si>
  <si>
    <t>BU19310103</t>
  </si>
  <si>
    <t>BU19310104</t>
  </si>
  <si>
    <t>BU19310105</t>
  </si>
  <si>
    <t>BU19310106</t>
  </si>
  <si>
    <t>BU19310107</t>
  </si>
  <si>
    <t>BU19310108</t>
  </si>
  <si>
    <t>BU19310109</t>
  </si>
  <si>
    <t>BU19310200</t>
  </si>
  <si>
    <t>BU19310208</t>
  </si>
  <si>
    <t>BU19310209</t>
  </si>
  <si>
    <t>BU19310300</t>
  </si>
  <si>
    <t>BU19310400</t>
  </si>
  <si>
    <t>BU19310401</t>
  </si>
  <si>
    <t>BU19310402</t>
  </si>
  <si>
    <t>BU19310403</t>
  </si>
  <si>
    <t>BU19310404</t>
  </si>
  <si>
    <t>BU19310409</t>
  </si>
  <si>
    <t>BU19310500</t>
  </si>
  <si>
    <t>BU19310501</t>
  </si>
  <si>
    <t>BU19310502</t>
  </si>
  <si>
    <t>BU19310503</t>
  </si>
  <si>
    <t>BU19310504</t>
  </si>
  <si>
    <t>BU19310600</t>
  </si>
  <si>
    <t>BU19310700</t>
  </si>
  <si>
    <t>BU19310701</t>
  </si>
  <si>
    <t>BU19310800</t>
  </si>
  <si>
    <t>BU19310801</t>
  </si>
  <si>
    <t>BU19310802</t>
  </si>
  <si>
    <t>BU19310803</t>
  </si>
  <si>
    <t>BU19310804</t>
  </si>
  <si>
    <t>BU19310805</t>
  </si>
  <si>
    <t>BU19310806</t>
  </si>
  <si>
    <t>BU19310807</t>
  </si>
  <si>
    <t>BU19310808</t>
  </si>
  <si>
    <t>BU19310809</t>
  </si>
  <si>
    <t>BU19310810</t>
  </si>
  <si>
    <t>BU19311000</t>
  </si>
  <si>
    <t>BU19311001</t>
  </si>
  <si>
    <t>BU19311002</t>
  </si>
  <si>
    <t>BU19311003</t>
  </si>
  <si>
    <t>BU19311004</t>
  </si>
  <si>
    <t>BU19311005</t>
  </si>
  <si>
    <t>BU19311006</t>
  </si>
  <si>
    <t>BU19311007</t>
  </si>
  <si>
    <t>BU19311008</t>
  </si>
  <si>
    <t>BU19311100</t>
  </si>
  <si>
    <t>BU19311101</t>
  </si>
  <si>
    <t>BU19311200</t>
  </si>
  <si>
    <t>BU19311201</t>
  </si>
  <si>
    <t>BU19311202</t>
  </si>
  <si>
    <t>BU19311203</t>
  </si>
  <si>
    <t>BU19311204</t>
  </si>
  <si>
    <t>BU19311205</t>
  </si>
  <si>
    <t>BU19400101</t>
  </si>
  <si>
    <t>BU19400201</t>
  </si>
  <si>
    <t>BU19400301</t>
  </si>
  <si>
    <t>BU19400401</t>
  </si>
  <si>
    <t>BU19400501</t>
  </si>
  <si>
    <t>BU19400601</t>
  </si>
  <si>
    <t>BU19400701</t>
  </si>
  <si>
    <t>BU19400702</t>
  </si>
  <si>
    <t>BU19400801</t>
  </si>
  <si>
    <t>BU19400901</t>
  </si>
  <si>
    <t>BU19401001</t>
  </si>
  <si>
    <t>BU19401101</t>
  </si>
  <si>
    <t>BU19401102</t>
  </si>
  <si>
    <t>BU19401201</t>
  </si>
  <si>
    <t>BU19401301</t>
  </si>
  <si>
    <t>BU19401401</t>
  </si>
  <si>
    <t>BU19401501</t>
  </si>
  <si>
    <t>BU19401601</t>
  </si>
  <si>
    <t>BU19401701</t>
  </si>
  <si>
    <t>BU19401801</t>
  </si>
  <si>
    <t>BU19401901</t>
  </si>
  <si>
    <t>BU19401902</t>
  </si>
  <si>
    <t>BU19401903</t>
  </si>
  <si>
    <t>BU19401904</t>
  </si>
  <si>
    <t>BU19401905</t>
  </si>
  <si>
    <t>BU19401906</t>
  </si>
  <si>
    <t>BU19401907</t>
  </si>
  <si>
    <t>BU19401908</t>
  </si>
  <si>
    <t>BU19401909</t>
  </si>
  <si>
    <t>BU19401910</t>
  </si>
  <si>
    <t>BU19402001</t>
  </si>
  <si>
    <t>BU19402101</t>
  </si>
  <si>
    <t>BU19402201</t>
  </si>
  <si>
    <t>BU19402301</t>
  </si>
  <si>
    <t>BU19402302</t>
  </si>
  <si>
    <t>BU19402303</t>
  </si>
  <si>
    <t>BU19402304</t>
  </si>
  <si>
    <t>BU19402305</t>
  </si>
  <si>
    <t>BU19402306</t>
  </si>
  <si>
    <t>BU19402307</t>
  </si>
  <si>
    <t>BU19402308</t>
  </si>
  <si>
    <t>BU19402401</t>
  </si>
  <si>
    <t>BU19402501</t>
  </si>
  <si>
    <t>BU19402601</t>
  </si>
  <si>
    <t>BU19402701</t>
  </si>
  <si>
    <t>BU19402801</t>
  </si>
  <si>
    <t>BU19402802</t>
  </si>
  <si>
    <t>BU19402901</t>
  </si>
  <si>
    <t>BU19403001</t>
  </si>
  <si>
    <t>BU19403101</t>
  </si>
  <si>
    <t>BU19403201</t>
  </si>
  <si>
    <t>BU19403301</t>
  </si>
  <si>
    <t>BU19403401</t>
  </si>
  <si>
    <t>BU19403501</t>
  </si>
  <si>
    <t>BU19403601</t>
  </si>
  <si>
    <t>BU19403701</t>
  </si>
  <si>
    <t>BU19403801</t>
  </si>
  <si>
    <t>BU19403901</t>
  </si>
  <si>
    <t>BU19404001</t>
  </si>
  <si>
    <t>BU19404101</t>
  </si>
  <si>
    <t>BU19404201</t>
  </si>
  <si>
    <t>BU19404301</t>
  </si>
  <si>
    <t>BU19404401</t>
  </si>
  <si>
    <t>BU19404501</t>
  </si>
  <si>
    <t>BU19404601</t>
  </si>
  <si>
    <t>BU19404701</t>
  </si>
  <si>
    <t>BU19404801</t>
  </si>
  <si>
    <t>BU19404901</t>
  </si>
  <si>
    <t>BU19405001</t>
  </si>
  <si>
    <t>BU19405101</t>
  </si>
  <si>
    <t>BU19420000</t>
  </si>
  <si>
    <t>BU19420001</t>
  </si>
  <si>
    <t>BU19420002</t>
  </si>
  <si>
    <t>BU19420003</t>
  </si>
  <si>
    <t>BU19420004</t>
  </si>
  <si>
    <t>BU19420005</t>
  </si>
  <si>
    <t>BU19420006</t>
  </si>
  <si>
    <t>BU19420007</t>
  </si>
  <si>
    <t>BU19420008</t>
  </si>
  <si>
    <t>BU19420100</t>
  </si>
  <si>
    <t>BU19420101</t>
  </si>
  <si>
    <t>BU19420102</t>
  </si>
  <si>
    <t>BU19420103</t>
  </si>
  <si>
    <t>BU19420104</t>
  </si>
  <si>
    <t>BU19420200</t>
  </si>
  <si>
    <t>BU19420201</t>
  </si>
  <si>
    <t>BU19420202</t>
  </si>
  <si>
    <t>BU19420203</t>
  </si>
  <si>
    <t>BU19420204</t>
  </si>
  <si>
    <t>BU19420205</t>
  </si>
  <si>
    <t>BU19420206</t>
  </si>
  <si>
    <t>BU19420207</t>
  </si>
  <si>
    <t>BU19420208</t>
  </si>
  <si>
    <t>BU19420209</t>
  </si>
  <si>
    <t>BU19420300</t>
  </si>
  <si>
    <t>BU19420301</t>
  </si>
  <si>
    <t>BU19420302</t>
  </si>
  <si>
    <t>BU19420303</t>
  </si>
  <si>
    <t>BU19420304</t>
  </si>
  <si>
    <t>BU19420305</t>
  </si>
  <si>
    <t>BU19420306</t>
  </si>
  <si>
    <t>BU19420400</t>
  </si>
  <si>
    <t>BU19420401</t>
  </si>
  <si>
    <t>BU19420402</t>
  </si>
  <si>
    <t>BU19420403</t>
  </si>
  <si>
    <t>BU19420404</t>
  </si>
  <si>
    <t>BU19420408</t>
  </si>
  <si>
    <t>BU19420409</t>
  </si>
  <si>
    <t>BU19420410</t>
  </si>
  <si>
    <t>BU19420501</t>
  </si>
  <si>
    <t>BU19420502</t>
  </si>
  <si>
    <t>BU19420503</t>
  </si>
  <si>
    <t>BU19420504</t>
  </si>
  <si>
    <t>BU19420506</t>
  </si>
  <si>
    <t>BU19420507</t>
  </si>
  <si>
    <t>BU19420508</t>
  </si>
  <si>
    <t>BU19420509</t>
  </si>
  <si>
    <t>BU19420510</t>
  </si>
  <si>
    <t>BU19420511</t>
  </si>
  <si>
    <t>BU19420512</t>
  </si>
  <si>
    <t>BU19420513</t>
  </si>
  <si>
    <t>BU19420515</t>
  </si>
  <si>
    <t>BU19420555</t>
  </si>
  <si>
    <t>BU19420565</t>
  </si>
  <si>
    <t>BU19420575</t>
  </si>
  <si>
    <t>BU19420585</t>
  </si>
  <si>
    <t>BU19450000</t>
  </si>
  <si>
    <t>BU19450001</t>
  </si>
  <si>
    <t>BU19450002</t>
  </si>
  <si>
    <t>BU19450003</t>
  </si>
  <si>
    <t>BU19450100</t>
  </si>
  <si>
    <t>BU19450101</t>
  </si>
  <si>
    <t>BU19450102</t>
  </si>
  <si>
    <t>BU19450200</t>
  </si>
  <si>
    <t>BU19450201</t>
  </si>
  <si>
    <t>BU19450300</t>
  </si>
  <si>
    <t>BU19450301</t>
  </si>
  <si>
    <t>BU19450400</t>
  </si>
  <si>
    <t>BU19450500</t>
  </si>
  <si>
    <t>BU19450501</t>
  </si>
  <si>
    <t>BU19450502</t>
  </si>
  <si>
    <t>BU19450503</t>
  </si>
  <si>
    <t>BU19450504</t>
  </si>
  <si>
    <t>BU19450505</t>
  </si>
  <si>
    <t>BU19450506</t>
  </si>
  <si>
    <t>BU19450507</t>
  </si>
  <si>
    <t>BU19450508</t>
  </si>
  <si>
    <t>BU19450509</t>
  </si>
  <si>
    <t>BU19450510</t>
  </si>
  <si>
    <t>BU19450511</t>
  </si>
  <si>
    <t>BU19450600</t>
  </si>
  <si>
    <t>BU19450601</t>
  </si>
  <si>
    <t>BU19450700</t>
  </si>
  <si>
    <t>BU19450701</t>
  </si>
  <si>
    <t>BU19450800</t>
  </si>
  <si>
    <t>BU19450801</t>
  </si>
  <si>
    <t>BU19450802</t>
  </si>
  <si>
    <t>BU19450900</t>
  </si>
  <si>
    <t>BU19450901</t>
  </si>
  <si>
    <t>BU19450902</t>
  </si>
  <si>
    <t>BU19450903</t>
  </si>
  <si>
    <t>BU19450904</t>
  </si>
  <si>
    <t>BU19451000</t>
  </si>
  <si>
    <t>BU19451001</t>
  </si>
  <si>
    <t>BU19451002</t>
  </si>
  <si>
    <t>BU19451100</t>
  </si>
  <si>
    <t>BU19451200</t>
  </si>
  <si>
    <t>BU19480101</t>
  </si>
  <si>
    <t>BU19480102</t>
  </si>
  <si>
    <t>BU19480103</t>
  </si>
  <si>
    <t>BU19480104</t>
  </si>
  <si>
    <t>BU19480105</t>
  </si>
  <si>
    <t>BU19480106</t>
  </si>
  <si>
    <t>BU19480107</t>
  </si>
  <si>
    <t>BU19480108</t>
  </si>
  <si>
    <t>BU19480109</t>
  </si>
  <si>
    <t>BU19480110</t>
  </si>
  <si>
    <t>BU19480111</t>
  </si>
  <si>
    <t>BU19480112</t>
  </si>
  <si>
    <t>BU19480113</t>
  </si>
  <si>
    <t>BU19480201</t>
  </si>
  <si>
    <t>BU19480202</t>
  </si>
  <si>
    <t>BU19480203</t>
  </si>
  <si>
    <t>BU19480204</t>
  </si>
  <si>
    <t>BU19480205</t>
  </si>
  <si>
    <t>BU19480206</t>
  </si>
  <si>
    <t>BU19480207</t>
  </si>
  <si>
    <t>BU19480208</t>
  </si>
  <si>
    <t>BU19480209</t>
  </si>
  <si>
    <t>BU19480210</t>
  </si>
  <si>
    <t>BU19480211</t>
  </si>
  <si>
    <t>BU19480212</t>
  </si>
  <si>
    <t>BU19480213</t>
  </si>
  <si>
    <t>BU19480214</t>
  </si>
  <si>
    <t>BU19480215</t>
  </si>
  <si>
    <t>BU19480216</t>
  </si>
  <si>
    <t>BU19480217</t>
  </si>
  <si>
    <t>BU19480218</t>
  </si>
  <si>
    <t>BU19480219</t>
  </si>
  <si>
    <t>BU19480220</t>
  </si>
  <si>
    <t>BU19480221</t>
  </si>
  <si>
    <t>BU19480222</t>
  </si>
  <si>
    <t>BU19480223</t>
  </si>
  <si>
    <t>BU19480224</t>
  </si>
  <si>
    <t>BU19480225</t>
  </si>
  <si>
    <t>BU19480226</t>
  </si>
  <si>
    <t>BU19480227</t>
  </si>
  <si>
    <t>BU19480228</t>
  </si>
  <si>
    <t>BU19480229</t>
  </si>
  <si>
    <t>BU19480301</t>
  </si>
  <si>
    <t>BU19480302</t>
  </si>
  <si>
    <t>BU19480303</t>
  </si>
  <si>
    <t>BU19480304</t>
  </si>
  <si>
    <t>BU19480305</t>
  </si>
  <si>
    <t>BU19480306</t>
  </si>
  <si>
    <t>BU19480307</t>
  </si>
  <si>
    <t>BU19480308</t>
  </si>
  <si>
    <t>BU19480309</t>
  </si>
  <si>
    <t>BU19480310</t>
  </si>
  <si>
    <t>BU19480311</t>
  </si>
  <si>
    <t>BU19480312</t>
  </si>
  <si>
    <t>BU19480313</t>
  </si>
  <si>
    <t>BU19480314</t>
  </si>
  <si>
    <t>BU19480315</t>
  </si>
  <si>
    <t>BU19480316</t>
  </si>
  <si>
    <t>BU19480317</t>
  </si>
  <si>
    <t>BU19480318</t>
  </si>
  <si>
    <t>BU19480401</t>
  </si>
  <si>
    <t>BU19480402</t>
  </si>
  <si>
    <t>BU19480403</t>
  </si>
  <si>
    <t>BU19480404</t>
  </si>
  <si>
    <t>BU19480405</t>
  </si>
  <si>
    <t>BU19480406</t>
  </si>
  <si>
    <t>BU19480407</t>
  </si>
  <si>
    <t>BU19480408</t>
  </si>
  <si>
    <t>BU19480409</t>
  </si>
  <si>
    <t>BU19480410</t>
  </si>
  <si>
    <t>BU19480411</t>
  </si>
  <si>
    <t>BU19480412</t>
  </si>
  <si>
    <t>BU19480413</t>
  </si>
  <si>
    <t>BU19480414</t>
  </si>
  <si>
    <t>BU19480415</t>
  </si>
  <si>
    <t>BU19480416</t>
  </si>
  <si>
    <t>BU19480417</t>
  </si>
  <si>
    <t>BU19480418</t>
  </si>
  <si>
    <t>BU19480419</t>
  </si>
  <si>
    <t>BU19480420</t>
  </si>
  <si>
    <t>BU19480421</t>
  </si>
  <si>
    <t>BU19480422</t>
  </si>
  <si>
    <t>BU19480423</t>
  </si>
  <si>
    <t>BU19480424</t>
  </si>
  <si>
    <t>BU19480425</t>
  </si>
  <si>
    <t>BU19480426</t>
  </si>
  <si>
    <t>BU19480427</t>
  </si>
  <si>
    <t>BU19480428</t>
  </si>
  <si>
    <t>BU19480429</t>
  </si>
  <si>
    <t>BU19480430</t>
  </si>
  <si>
    <t>BU19480431</t>
  </si>
  <si>
    <t>BU19480432</t>
  </si>
  <si>
    <t>BU19480433</t>
  </si>
  <si>
    <t>BU19491500</t>
  </si>
  <si>
    <t>BU19491501</t>
  </si>
  <si>
    <t>BU19491600</t>
  </si>
  <si>
    <t>BU19491601</t>
  </si>
  <si>
    <t>BU19491602</t>
  </si>
  <si>
    <t>BU19491603</t>
  </si>
  <si>
    <t>BU19491604</t>
  </si>
  <si>
    <t>BU19491605</t>
  </si>
  <si>
    <t>BU19491606</t>
  </si>
  <si>
    <t>BU19491700</t>
  </si>
  <si>
    <t>BU19491800</t>
  </si>
  <si>
    <t>BU19491801</t>
  </si>
  <si>
    <t>BU19491802</t>
  </si>
  <si>
    <t>BU19491803</t>
  </si>
  <si>
    <t>BU19491804</t>
  </si>
  <si>
    <t>BU19491900</t>
  </si>
  <si>
    <t>BU19491901</t>
  </si>
  <si>
    <t>BU19492000</t>
  </si>
  <si>
    <t>BU19492001</t>
  </si>
  <si>
    <t>BU19492100</t>
  </si>
  <si>
    <t>BU19492200</t>
  </si>
  <si>
    <t>BU19492300</t>
  </si>
  <si>
    <t>BU19492301</t>
  </si>
  <si>
    <t>BU19492400</t>
  </si>
  <si>
    <t>BU19492401</t>
  </si>
  <si>
    <t>BU19492500</t>
  </si>
  <si>
    <t>BU19492501</t>
  </si>
  <si>
    <t>BU19492600</t>
  </si>
  <si>
    <t>BU19492601</t>
  </si>
  <si>
    <t>BU19492602</t>
  </si>
  <si>
    <t>BU19492603</t>
  </si>
  <si>
    <t>BU19492604</t>
  </si>
  <si>
    <t>BU19492700</t>
  </si>
  <si>
    <t>BU19492800</t>
  </si>
  <si>
    <t>BU19492801</t>
  </si>
  <si>
    <t>BU19492802</t>
  </si>
  <si>
    <t>BU19492803</t>
  </si>
  <si>
    <t>BU19492804</t>
  </si>
  <si>
    <t>BU19492805</t>
  </si>
  <si>
    <t>BU19492806</t>
  </si>
  <si>
    <t>BU19492807</t>
  </si>
  <si>
    <t>BU19492808</t>
  </si>
  <si>
    <t>BU19492809</t>
  </si>
  <si>
    <t>BU19492810</t>
  </si>
  <si>
    <t>BU19492811</t>
  </si>
  <si>
    <t>BU19492812</t>
  </si>
  <si>
    <t>BU19492813</t>
  </si>
  <si>
    <t>BU19492814</t>
  </si>
  <si>
    <t>BU19492815</t>
  </si>
  <si>
    <t>BU19492816</t>
  </si>
  <si>
    <t>BU19492817</t>
  </si>
  <si>
    <t>BU19492900</t>
  </si>
  <si>
    <t>BU19493000</t>
  </si>
  <si>
    <t>BU19493100</t>
  </si>
  <si>
    <t>BU19493101</t>
  </si>
  <si>
    <t>BU19493200</t>
  </si>
  <si>
    <t>BU19493201</t>
  </si>
  <si>
    <t>BU19493202</t>
  </si>
  <si>
    <t>BU19493300</t>
  </si>
  <si>
    <t>BU19493400</t>
  </si>
  <si>
    <t>BU19493401</t>
  </si>
  <si>
    <t>BU19493500</t>
  </si>
  <si>
    <t>BU19493501</t>
  </si>
  <si>
    <t>BU19493502</t>
  </si>
  <si>
    <t>BU19493503</t>
  </si>
  <si>
    <t>BU19493600</t>
  </si>
  <si>
    <t>BU19493601</t>
  </si>
  <si>
    <t>BU19493602</t>
  </si>
  <si>
    <t>BU19493603</t>
  </si>
  <si>
    <t>BU19493700</t>
  </si>
  <si>
    <t>BU19493800</t>
  </si>
  <si>
    <t>BU19493801</t>
  </si>
  <si>
    <t>BU19493900</t>
  </si>
  <si>
    <t>BU19493901</t>
  </si>
  <si>
    <t>BU19494000</t>
  </si>
  <si>
    <t>BU19494100</t>
  </si>
  <si>
    <t>BU19494200</t>
  </si>
  <si>
    <t>BU19494201</t>
  </si>
  <si>
    <t>BU19494300</t>
  </si>
  <si>
    <t>BU19494400</t>
  </si>
  <si>
    <t>BU19494401</t>
  </si>
  <si>
    <t>BU19494402</t>
  </si>
  <si>
    <t>BU19494403</t>
  </si>
  <si>
    <t>BU19494500</t>
  </si>
  <si>
    <t>BU19494600</t>
  </si>
  <si>
    <t>BU19494700</t>
  </si>
  <si>
    <t>BU19494701</t>
  </si>
  <si>
    <t>BU19494800</t>
  </si>
  <si>
    <t>BU19494801</t>
  </si>
  <si>
    <t>BU19494900</t>
  </si>
  <si>
    <t>BU19494901</t>
  </si>
  <si>
    <t>BU19494902</t>
  </si>
  <si>
    <t>BU19495000</t>
  </si>
  <si>
    <t>BU19495001</t>
  </si>
  <si>
    <t>BU19495100</t>
  </si>
  <si>
    <t>BU19495200</t>
  </si>
  <si>
    <t>BU19495300</t>
  </si>
  <si>
    <t>BU19495301</t>
  </si>
  <si>
    <t>BU19495302</t>
  </si>
  <si>
    <t>BU19495400</t>
  </si>
  <si>
    <t>BU19495401</t>
  </si>
  <si>
    <t>BU19495500</t>
  </si>
  <si>
    <t>BU19500000</t>
  </si>
  <si>
    <t>BU19500001</t>
  </si>
  <si>
    <t>BU19500002</t>
  </si>
  <si>
    <t>BU19500004</t>
  </si>
  <si>
    <t>BU19500005</t>
  </si>
  <si>
    <t>BU19500006</t>
  </si>
  <si>
    <t>BU19500007</t>
  </si>
  <si>
    <t>BU19500008</t>
  </si>
  <si>
    <t>BU19500009</t>
  </si>
  <si>
    <t>BU19500100</t>
  </si>
  <si>
    <t>BU19500101</t>
  </si>
  <si>
    <t>BU19500108</t>
  </si>
  <si>
    <t>BU19500109</t>
  </si>
  <si>
    <t>BU19500200</t>
  </si>
  <si>
    <t>BU19500201</t>
  </si>
  <si>
    <t>BU19500202</t>
  </si>
  <si>
    <t>BU19500203</t>
  </si>
  <si>
    <t>BU19500204</t>
  </si>
  <si>
    <t>BU19500206</t>
  </si>
  <si>
    <t>BU19500207</t>
  </si>
  <si>
    <t>BU19500208</t>
  </si>
  <si>
    <t>BU19500209</t>
  </si>
  <si>
    <t>BU19500300</t>
  </si>
  <si>
    <t>BU19500301</t>
  </si>
  <si>
    <t>BU19500304</t>
  </si>
  <si>
    <t>BU19500306</t>
  </si>
  <si>
    <t>BU19500308</t>
  </si>
  <si>
    <t>BU19500309</t>
  </si>
  <si>
    <t>BU19500400</t>
  </si>
  <si>
    <t>BU19500401</t>
  </si>
  <si>
    <t>BU19500402</t>
  </si>
  <si>
    <t>BU19500403</t>
  </si>
  <si>
    <t>BU19500404</t>
  </si>
  <si>
    <t>BU19500409</t>
  </si>
  <si>
    <t>BU19500500</t>
  </si>
  <si>
    <t>BU19500501</t>
  </si>
  <si>
    <t>BU19500502</t>
  </si>
  <si>
    <t>BU19500504</t>
  </si>
  <si>
    <t>BU19500507</t>
  </si>
  <si>
    <t>BU19500508</t>
  </si>
  <si>
    <t>BU19500509</t>
  </si>
  <si>
    <t>BU19500600</t>
  </si>
  <si>
    <t>BU19500601</t>
  </si>
  <si>
    <t>BU19500602</t>
  </si>
  <si>
    <t>BU19500609</t>
  </si>
  <si>
    <t>BU19500700</t>
  </si>
  <si>
    <t>BU19500701</t>
  </si>
  <si>
    <t>BU19500702</t>
  </si>
  <si>
    <t>BU19500703</t>
  </si>
  <si>
    <t>BU19500704</t>
  </si>
  <si>
    <t>BU19500705</t>
  </si>
  <si>
    <t>BU19500706</t>
  </si>
  <si>
    <t>BU19500707</t>
  </si>
  <si>
    <t>BU19500708</t>
  </si>
  <si>
    <t>BU19500709</t>
  </si>
  <si>
    <t>BU19500808</t>
  </si>
  <si>
    <t>BU19500809</t>
  </si>
  <si>
    <t>BU19500900</t>
  </si>
  <si>
    <t>BU19500909</t>
  </si>
  <si>
    <t>BU19520101</t>
  </si>
  <si>
    <t>BU19520102</t>
  </si>
  <si>
    <t>BU19520103</t>
  </si>
  <si>
    <t>BU19520104</t>
  </si>
  <si>
    <t>BU19520105</t>
  </si>
  <si>
    <t>BU19520106</t>
  </si>
  <si>
    <t>BU19520107</t>
  </si>
  <si>
    <t>BU19520201</t>
  </si>
  <si>
    <t>BU19520202</t>
  </si>
  <si>
    <t>BU19520203</t>
  </si>
  <si>
    <t>BU19520204</t>
  </si>
  <si>
    <t>BU19520205</t>
  </si>
  <si>
    <t>BU19520206</t>
  </si>
  <si>
    <t>BU19520207</t>
  </si>
  <si>
    <t>BU19520208</t>
  </si>
  <si>
    <t>BU19520209</t>
  </si>
  <si>
    <t>BU19520210</t>
  </si>
  <si>
    <t>BU19520301</t>
  </si>
  <si>
    <t>BU19520302</t>
  </si>
  <si>
    <t>BU19520303</t>
  </si>
  <si>
    <t>BU19520304</t>
  </si>
  <si>
    <t>BU19520305</t>
  </si>
  <si>
    <t>BU19520306</t>
  </si>
  <si>
    <t>BU19520401</t>
  </si>
  <si>
    <t>BU19520402</t>
  </si>
  <si>
    <t>BU19520403</t>
  </si>
  <si>
    <t>BU19520404</t>
  </si>
  <si>
    <t>BU19520405</t>
  </si>
  <si>
    <t>BU19520406</t>
  </si>
  <si>
    <t>BU19520407</t>
  </si>
  <si>
    <t>BU19520408</t>
  </si>
  <si>
    <t>BU19520409</t>
  </si>
  <si>
    <t>BU19520501</t>
  </si>
  <si>
    <t>BU19520502</t>
  </si>
  <si>
    <t>BU19520601</t>
  </si>
  <si>
    <t>BU19520602</t>
  </si>
  <si>
    <t>BU19520603</t>
  </si>
  <si>
    <t>BU19520604</t>
  </si>
  <si>
    <t>BU19520701</t>
  </si>
  <si>
    <t>BU19520702</t>
  </si>
  <si>
    <t>BU19520801</t>
  </si>
  <si>
    <t>BU19520802</t>
  </si>
  <si>
    <t>BU19520803</t>
  </si>
  <si>
    <t>BU19520804</t>
  </si>
  <si>
    <t>BU19520805</t>
  </si>
  <si>
    <t>BU19520901</t>
  </si>
  <si>
    <t>BU19520902</t>
  </si>
  <si>
    <t>BU19520903</t>
  </si>
  <si>
    <t>BU19520904</t>
  </si>
  <si>
    <t>BU19520905</t>
  </si>
  <si>
    <t>BU19520906</t>
  </si>
  <si>
    <t>BU19520907</t>
  </si>
  <si>
    <t>BU19521001</t>
  </si>
  <si>
    <t>BU19521002</t>
  </si>
  <si>
    <t>BU19521003</t>
  </si>
  <si>
    <t>BU19521004</t>
  </si>
  <si>
    <t>BU19521101</t>
  </si>
  <si>
    <t>BU19521102</t>
  </si>
  <si>
    <t>BU19521103</t>
  </si>
  <si>
    <t>BU19521201</t>
  </si>
  <si>
    <t>BU19521202</t>
  </si>
  <si>
    <t>BU19521203</t>
  </si>
  <si>
    <t>BU19521301</t>
  </si>
  <si>
    <t>BU19521302</t>
  </si>
  <si>
    <t>BU19521303</t>
  </si>
  <si>
    <t>BU19521401</t>
  </si>
  <si>
    <t>BU19521402</t>
  </si>
  <si>
    <t>BU19521501</t>
  </si>
  <si>
    <t>BU19521502</t>
  </si>
  <si>
    <t>BU19521503</t>
  </si>
  <si>
    <t>BU19521601</t>
  </si>
  <si>
    <t>BU19521602</t>
  </si>
  <si>
    <t>BU19521603</t>
  </si>
  <si>
    <t>BU19521604</t>
  </si>
  <si>
    <t>BU19521701</t>
  </si>
  <si>
    <t>BU19521702</t>
  </si>
  <si>
    <t>BU19521801</t>
  </si>
  <si>
    <t>BU19521802</t>
  </si>
  <si>
    <t>BU19521803</t>
  </si>
  <si>
    <t>BU19521804</t>
  </si>
  <si>
    <t>BU19521805</t>
  </si>
  <si>
    <t>BU19521806</t>
  </si>
  <si>
    <t>BU19521901</t>
  </si>
  <si>
    <t>BU19521902</t>
  </si>
  <si>
    <t>BU19522001</t>
  </si>
  <si>
    <t>BU19522002</t>
  </si>
  <si>
    <t>BU19522003</t>
  </si>
  <si>
    <t>BU19522004</t>
  </si>
  <si>
    <t>BU19522005</t>
  </si>
  <si>
    <t>BU19522101</t>
  </si>
  <si>
    <t>BU19522102</t>
  </si>
  <si>
    <t>BU19540000</t>
  </si>
  <si>
    <t>BU19540001</t>
  </si>
  <si>
    <t>BU19540002</t>
  </si>
  <si>
    <t>BU19540003</t>
  </si>
  <si>
    <t>BU19540009</t>
  </si>
  <si>
    <t>BU19540100</t>
  </si>
  <si>
    <t>BU19540101</t>
  </si>
  <si>
    <t>BU19540102</t>
  </si>
  <si>
    <t>BU19540103</t>
  </si>
  <si>
    <t>BU19540104</t>
  </si>
  <si>
    <t>BU19540200</t>
  </si>
  <si>
    <t>BU19540201</t>
  </si>
  <si>
    <t>BU19540300</t>
  </si>
  <si>
    <t>BU19540301</t>
  </si>
  <si>
    <t>BU19540302</t>
  </si>
  <si>
    <t>BU19540400</t>
  </si>
  <si>
    <t>BU19540401</t>
  </si>
  <si>
    <t>BU19540402</t>
  </si>
  <si>
    <t>BU19540500</t>
  </si>
  <si>
    <t>BU19540501</t>
  </si>
  <si>
    <t>BU19540502</t>
  </si>
  <si>
    <t>BU19540503</t>
  </si>
  <si>
    <t>BU19540504</t>
  </si>
  <si>
    <t>BU19540505</t>
  </si>
  <si>
    <t>BU19540509</t>
  </si>
  <si>
    <t>BU19540600</t>
  </si>
  <si>
    <t>BU19540601</t>
  </si>
  <si>
    <t>BU19540602</t>
  </si>
  <si>
    <t>BU19540603</t>
  </si>
  <si>
    <t>BU19550000</t>
  </si>
  <si>
    <t>BU19550001</t>
  </si>
  <si>
    <t>BU19550002</t>
  </si>
  <si>
    <t>BU19550003</t>
  </si>
  <si>
    <t>BU19550004</t>
  </si>
  <si>
    <t>BU19550005</t>
  </si>
  <si>
    <t>BU19550006</t>
  </si>
  <si>
    <t>BU19550007</t>
  </si>
  <si>
    <t>BU19550008</t>
  </si>
  <si>
    <t>BU19550009</t>
  </si>
  <si>
    <t>BU19550010</t>
  </si>
  <si>
    <t>BU19550100</t>
  </si>
  <si>
    <t>BU19550101</t>
  </si>
  <si>
    <t>BU19550102</t>
  </si>
  <si>
    <t>BU19550106</t>
  </si>
  <si>
    <t>BU19550107</t>
  </si>
  <si>
    <t>BU19550108</t>
  </si>
  <si>
    <t>BU19550109</t>
  </si>
  <si>
    <t>BU19550200</t>
  </si>
  <si>
    <t>BU19550201</t>
  </si>
  <si>
    <t>BU19550202</t>
  </si>
  <si>
    <t>BU19550203</t>
  </si>
  <si>
    <t>BU19550205</t>
  </si>
  <si>
    <t>BU19550206</t>
  </si>
  <si>
    <t>BU19550207</t>
  </si>
  <si>
    <t>BU19550208</t>
  </si>
  <si>
    <t>BU19550209</t>
  </si>
  <si>
    <t>BU19590101</t>
  </si>
  <si>
    <t>BU19590102</t>
  </si>
  <si>
    <t>BU19590103</t>
  </si>
  <si>
    <t>BU19590104</t>
  </si>
  <si>
    <t>BU19590105</t>
  </si>
  <si>
    <t>BU19590106</t>
  </si>
  <si>
    <t>BU19590107</t>
  </si>
  <si>
    <t>BU19590191</t>
  </si>
  <si>
    <t>BU19590192</t>
  </si>
  <si>
    <t>BU19590193</t>
  </si>
  <si>
    <t>BU19590194</t>
  </si>
  <si>
    <t>BU19590201</t>
  </si>
  <si>
    <t>BU19590202</t>
  </si>
  <si>
    <t>BU19590291</t>
  </si>
  <si>
    <t>BU19590301</t>
  </si>
  <si>
    <t>BU19590391</t>
  </si>
  <si>
    <t>BU19590392</t>
  </si>
  <si>
    <t>BU19590401</t>
  </si>
  <si>
    <t>BU19590402</t>
  </si>
  <si>
    <t>BU19590491</t>
  </si>
  <si>
    <t>BU19590492</t>
  </si>
  <si>
    <t>BU19590501</t>
  </si>
  <si>
    <t>BU19590591</t>
  </si>
  <si>
    <t>BU19590592</t>
  </si>
  <si>
    <t>BU19590601</t>
  </si>
  <si>
    <t>BU19590602</t>
  </si>
  <si>
    <t>BU19590603</t>
  </si>
  <si>
    <t>BU19590691</t>
  </si>
  <si>
    <t>BU19590701</t>
  </si>
  <si>
    <t>BU19590791</t>
  </si>
  <si>
    <t>BU19590801</t>
  </si>
  <si>
    <t>BU19590891</t>
  </si>
  <si>
    <t>BU19590901</t>
  </si>
  <si>
    <t>BU19590991</t>
  </si>
  <si>
    <t>BU19591001</t>
  </si>
  <si>
    <t>BU19591002</t>
  </si>
  <si>
    <t>BU19591091</t>
  </si>
  <si>
    <t>BU19591101</t>
  </si>
  <si>
    <t>BU19591191</t>
  </si>
  <si>
    <t>BU19591201</t>
  </si>
  <si>
    <t>BU19591202</t>
  </si>
  <si>
    <t>BU19591203</t>
  </si>
  <si>
    <t>BU19591291</t>
  </si>
  <si>
    <t>BU19591292</t>
  </si>
  <si>
    <t>BU19591301</t>
  </si>
  <si>
    <t>BU19591302</t>
  </si>
  <si>
    <t>BU19591303</t>
  </si>
  <si>
    <t>BU19591391</t>
  </si>
  <si>
    <t>BU19591401</t>
  </si>
  <si>
    <t>BU19591402</t>
  </si>
  <si>
    <t>BU19591403</t>
  </si>
  <si>
    <t>BU19591491</t>
  </si>
  <si>
    <t>BU19591492</t>
  </si>
  <si>
    <t>BU19591501</t>
  </si>
  <si>
    <t>BU19591591</t>
  </si>
  <si>
    <t>BU19591601</t>
  </si>
  <si>
    <t>BU19591691</t>
  </si>
  <si>
    <t>BU19591701</t>
  </si>
  <si>
    <t>BU19591791</t>
  </si>
  <si>
    <t>BU19591801</t>
  </si>
  <si>
    <t>BU19591891</t>
  </si>
  <si>
    <t>BU19591901</t>
  </si>
  <si>
    <t>BU19591991</t>
  </si>
  <si>
    <t>BU19600000</t>
  </si>
  <si>
    <t>BU19600001</t>
  </si>
  <si>
    <t>BU19600002</t>
  </si>
  <si>
    <t>BU19600003</t>
  </si>
  <si>
    <t>BU19600004</t>
  </si>
  <si>
    <t>BU19600005</t>
  </si>
  <si>
    <t>BU19600006</t>
  </si>
  <si>
    <t>BU19600007</t>
  </si>
  <si>
    <t>BU19600008</t>
  </si>
  <si>
    <t>BU19600009</t>
  </si>
  <si>
    <t>BU19600100</t>
  </si>
  <si>
    <t>BU19600101</t>
  </si>
  <si>
    <t>BU19600102</t>
  </si>
  <si>
    <t>BU19600103</t>
  </si>
  <si>
    <t>BU19600106</t>
  </si>
  <si>
    <t>BU19600107</t>
  </si>
  <si>
    <t>BU19600108</t>
  </si>
  <si>
    <t>BU19600109</t>
  </si>
  <si>
    <t>BU19600200</t>
  </si>
  <si>
    <t>BU19600201</t>
  </si>
  <si>
    <t>BU19600202</t>
  </si>
  <si>
    <t>BU19600203</t>
  </si>
  <si>
    <t>BU19600207</t>
  </si>
  <si>
    <t>BU19600208</t>
  </si>
  <si>
    <t>BU19600209</t>
  </si>
  <si>
    <t>BU19600300</t>
  </si>
  <si>
    <t>BU19600301</t>
  </si>
  <si>
    <t>BU19600308</t>
  </si>
  <si>
    <t>BU19600309</t>
  </si>
  <si>
    <t>BU19600400</t>
  </si>
  <si>
    <t>BU19600401</t>
  </si>
  <si>
    <t>BU19600402</t>
  </si>
  <si>
    <t>BU19600403</t>
  </si>
  <si>
    <t>BU19600500</t>
  </si>
  <si>
    <t>BU19600501</t>
  </si>
  <si>
    <t>BU19600502</t>
  </si>
  <si>
    <t>BU19600507</t>
  </si>
  <si>
    <t>BU19600508</t>
  </si>
  <si>
    <t>BU19600509</t>
  </si>
  <si>
    <t>BU19600600</t>
  </si>
  <si>
    <t>BU19600601</t>
  </si>
  <si>
    <t>BU19600602</t>
  </si>
  <si>
    <t>BU19600603</t>
  </si>
  <si>
    <t>BU19600604</t>
  </si>
  <si>
    <t>BU19600606</t>
  </si>
  <si>
    <t>BU19600607</t>
  </si>
  <si>
    <t>BU19600608</t>
  </si>
  <si>
    <t>BU19600609</t>
  </si>
  <si>
    <t>BU19600700</t>
  </si>
  <si>
    <t>BU19600701</t>
  </si>
  <si>
    <t>BU19600702</t>
  </si>
  <si>
    <t>BU19600707</t>
  </si>
  <si>
    <t>BU19600708</t>
  </si>
  <si>
    <t>BU19600709</t>
  </si>
  <si>
    <t>BU19600800</t>
  </si>
  <si>
    <t>BU19600801</t>
  </si>
  <si>
    <t>BU19600802</t>
  </si>
  <si>
    <t>BU19600809</t>
  </si>
  <si>
    <t>BU19600900</t>
  </si>
  <si>
    <t>BU19600901</t>
  </si>
  <si>
    <t>BU19600902</t>
  </si>
  <si>
    <t>BU19600909</t>
  </si>
  <si>
    <t>BU19601000</t>
  </si>
  <si>
    <t>BU19601009</t>
  </si>
  <si>
    <t>BU19601100</t>
  </si>
  <si>
    <t>BU19601109</t>
  </si>
  <si>
    <t>BU19610101</t>
  </si>
  <si>
    <t>Tienhoven aan de Lek kern</t>
  </si>
  <si>
    <t>BU19610201</t>
  </si>
  <si>
    <t>Tienhoven aan de Lek buitengebied west</t>
  </si>
  <si>
    <t>BU19610202</t>
  </si>
  <si>
    <t>BU19610301</t>
  </si>
  <si>
    <t>Ameide oude kern</t>
  </si>
  <si>
    <t>BU19610302</t>
  </si>
  <si>
    <t>Ameide kern</t>
  </si>
  <si>
    <t>BU19610303</t>
  </si>
  <si>
    <t>Zouwenveld</t>
  </si>
  <si>
    <t>BU19610401</t>
  </si>
  <si>
    <t>BU19610402</t>
  </si>
  <si>
    <t>Ameide buitengebied zuid</t>
  </si>
  <si>
    <t>BU19610403</t>
  </si>
  <si>
    <t>Ameide buitengebied noord</t>
  </si>
  <si>
    <t>BU19610501</t>
  </si>
  <si>
    <t>BU19610502</t>
  </si>
  <si>
    <t>Meerkerk-Noord</t>
  </si>
  <si>
    <t>BU19610503</t>
  </si>
  <si>
    <t>De Weide</t>
  </si>
  <si>
    <t>BU19610504</t>
  </si>
  <si>
    <t>Meerkerk bedrijventerrein</t>
  </si>
  <si>
    <t>BU19610601</t>
  </si>
  <si>
    <t>Meerkerk buitengebied oost</t>
  </si>
  <si>
    <t>BU19610602</t>
  </si>
  <si>
    <t>BU19610701</t>
  </si>
  <si>
    <t>Lexmond kern</t>
  </si>
  <si>
    <t>BU19610801</t>
  </si>
  <si>
    <t>Lexmond buitengebied oost</t>
  </si>
  <si>
    <t>BU19610802</t>
  </si>
  <si>
    <t>BU19610803</t>
  </si>
  <si>
    <t>BU19610901</t>
  </si>
  <si>
    <t>Nieuwland kern</t>
  </si>
  <si>
    <t>BU19611001</t>
  </si>
  <si>
    <t>Nieuwland buitengebied west</t>
  </si>
  <si>
    <t>BU19611002</t>
  </si>
  <si>
    <t>BU19611003</t>
  </si>
  <si>
    <t>BU19611101</t>
  </si>
  <si>
    <t>BU19611201</t>
  </si>
  <si>
    <t>Leerbroek buitengebied zuid</t>
  </si>
  <si>
    <t>BU19611202</t>
  </si>
  <si>
    <t>BU19611203</t>
  </si>
  <si>
    <t>BU19611301</t>
  </si>
  <si>
    <t>Kedichem kern</t>
  </si>
  <si>
    <t>Kedichem buitengebied</t>
  </si>
  <si>
    <t>BU19611401</t>
  </si>
  <si>
    <t>BU19611501</t>
  </si>
  <si>
    <t>Hei- en Boeicop kern</t>
  </si>
  <si>
    <t>Hei- en Boeicop buitengebied</t>
  </si>
  <si>
    <t>BU19611601</t>
  </si>
  <si>
    <t>BU19611701</t>
  </si>
  <si>
    <t>Amaliastein</t>
  </si>
  <si>
    <t>BU19611801</t>
  </si>
  <si>
    <t>BU19611901</t>
  </si>
  <si>
    <t>Monnikenhof centrum</t>
  </si>
  <si>
    <t>BU19611902</t>
  </si>
  <si>
    <t>Molenbuurt I</t>
  </si>
  <si>
    <t>BU19611903</t>
  </si>
  <si>
    <t>Molenbuurt II</t>
  </si>
  <si>
    <t>BU19611904</t>
  </si>
  <si>
    <t>Helsdingen</t>
  </si>
  <si>
    <t>BU19611905</t>
  </si>
  <si>
    <t>Monnikenhof sportcomplex</t>
  </si>
  <si>
    <t>BU19612001</t>
  </si>
  <si>
    <t>De Hagen (bedrijventerrein)</t>
  </si>
  <si>
    <t>BU19612002</t>
  </si>
  <si>
    <t>BU19612003</t>
  </si>
  <si>
    <t>Gaasperwaard</t>
  </si>
  <si>
    <t>BU19612101</t>
  </si>
  <si>
    <t>Vianen binnenstad</t>
  </si>
  <si>
    <t>BU19612102</t>
  </si>
  <si>
    <t>Zederik-Noord</t>
  </si>
  <si>
    <t>BU19612103</t>
  </si>
  <si>
    <t>Zederik-Zuid</t>
  </si>
  <si>
    <t>BU19612104</t>
  </si>
  <si>
    <t>BU19612105</t>
  </si>
  <si>
    <t>Blankenborch</t>
  </si>
  <si>
    <t>BU19612106</t>
  </si>
  <si>
    <t>Sluiseiland</t>
  </si>
  <si>
    <t>BU19612201</t>
  </si>
  <si>
    <t>De Vijfheerenlanden</t>
  </si>
  <si>
    <t>BU19612202</t>
  </si>
  <si>
    <t>Herenbuurt</t>
  </si>
  <si>
    <t>BU19612203</t>
  </si>
  <si>
    <t>Vogelbuurt (Vianen)</t>
  </si>
  <si>
    <t>BU19612204</t>
  </si>
  <si>
    <t>Bomenbuurt (Vianen)</t>
  </si>
  <si>
    <t>BU19612205</t>
  </si>
  <si>
    <t>Batenstein</t>
  </si>
  <si>
    <t>BU19612301</t>
  </si>
  <si>
    <t>Vianen buitengebied noord</t>
  </si>
  <si>
    <t>BU19612302</t>
  </si>
  <si>
    <t>Vianen buitengebied zuid</t>
  </si>
  <si>
    <t>BU19612401</t>
  </si>
  <si>
    <t>BU19612402</t>
  </si>
  <si>
    <t>Raadsliedenbuurt</t>
  </si>
  <si>
    <t>BU19612403</t>
  </si>
  <si>
    <t>Bomenbuurt (Leerdam)</t>
  </si>
  <si>
    <t>BU19612404</t>
  </si>
  <si>
    <t>Spartaveld</t>
  </si>
  <si>
    <t>BU19612405</t>
  </si>
  <si>
    <t>Achter de Pijp</t>
  </si>
  <si>
    <t>BU19612406</t>
  </si>
  <si>
    <t>Broekgraaf-Noord</t>
  </si>
  <si>
    <t>BU19612407</t>
  </si>
  <si>
    <t>Broekgraaf-Zuid</t>
  </si>
  <si>
    <t>BU19612408</t>
  </si>
  <si>
    <t>Glasfabriek</t>
  </si>
  <si>
    <t>BU19612501</t>
  </si>
  <si>
    <t>BU19612502</t>
  </si>
  <si>
    <t>BU19612503</t>
  </si>
  <si>
    <t>Vogelbuurt (Leerdam)</t>
  </si>
  <si>
    <t>BU19612504</t>
  </si>
  <si>
    <t>BU19612505</t>
  </si>
  <si>
    <t>Drossaardsbuurt</t>
  </si>
  <si>
    <t>BU19612601</t>
  </si>
  <si>
    <t>Leerdam centrum zuid</t>
  </si>
  <si>
    <t>BU19612602</t>
  </si>
  <si>
    <t>Leerdam centrum noord</t>
  </si>
  <si>
    <t>BU19612701</t>
  </si>
  <si>
    <t>BU19612702</t>
  </si>
  <si>
    <t>Oranjebuurt-Zuid</t>
  </si>
  <si>
    <t>BU19612703</t>
  </si>
  <si>
    <t>Oranjebuurt-Noord</t>
  </si>
  <si>
    <t>Nieuw Schaik</t>
  </si>
  <si>
    <t>BU19612801</t>
  </si>
  <si>
    <t>Leerdam buitengebied</t>
  </si>
  <si>
    <t>BU19612901</t>
  </si>
  <si>
    <t>BU19613001</t>
  </si>
  <si>
    <t>Schoonrewoerd kern</t>
  </si>
  <si>
    <t>Schoonrewoerd buitengebied</t>
  </si>
  <si>
    <t>BU19613101</t>
  </si>
  <si>
    <t>BU19613201</t>
  </si>
  <si>
    <t>Zijderveld kern</t>
  </si>
  <si>
    <t>Zijderveld buitengebied</t>
  </si>
  <si>
    <t>BU19613301</t>
  </si>
  <si>
    <t>BU19613401</t>
  </si>
  <si>
    <t>Hagestein kern</t>
  </si>
  <si>
    <t>BU19613501</t>
  </si>
  <si>
    <t>Hagestein buitengebied noord</t>
  </si>
  <si>
    <t>BU19613502</t>
  </si>
  <si>
    <t>Hagestein buitengebied oost</t>
  </si>
  <si>
    <t>BU19613503</t>
  </si>
  <si>
    <t>Hagestein buitengebied zuid</t>
  </si>
  <si>
    <t>BU19613601</t>
  </si>
  <si>
    <t>Het Dorpshart</t>
  </si>
  <si>
    <t>BU19613602</t>
  </si>
  <si>
    <t>Het Lint</t>
  </si>
  <si>
    <t>BU19613603</t>
  </si>
  <si>
    <t>De Erven</t>
  </si>
  <si>
    <t>BU19613701</t>
  </si>
  <si>
    <t>Everdingen kern</t>
  </si>
  <si>
    <t>Everdingen buitengebied</t>
  </si>
  <si>
    <t>BU19613801</t>
  </si>
  <si>
    <t>Ossenwaard</t>
  </si>
  <si>
    <t>BU19613901</t>
  </si>
  <si>
    <t>BU19630000</t>
  </si>
  <si>
    <t>BU19630001</t>
  </si>
  <si>
    <t>BU19630002</t>
  </si>
  <si>
    <t>BU19630003</t>
  </si>
  <si>
    <t>BU19630004</t>
  </si>
  <si>
    <t>BU19630005</t>
  </si>
  <si>
    <t>BU19630006</t>
  </si>
  <si>
    <t>BU19630007</t>
  </si>
  <si>
    <t>BU19630050</t>
  </si>
  <si>
    <t>BU19630051</t>
  </si>
  <si>
    <t>BU19630099</t>
  </si>
  <si>
    <t>BU19630100</t>
  </si>
  <si>
    <t>BU19630150</t>
  </si>
  <si>
    <t>BU19630199</t>
  </si>
  <si>
    <t>BU19630200</t>
  </si>
  <si>
    <t>BU19630299</t>
  </si>
  <si>
    <t>BU19630300</t>
  </si>
  <si>
    <t>BU19630399</t>
  </si>
  <si>
    <t>BU19630400</t>
  </si>
  <si>
    <t>BU19630499</t>
  </si>
  <si>
    <t>BU19630500</t>
  </si>
  <si>
    <t>BU19630599</t>
  </si>
  <si>
    <t>BU19630600</t>
  </si>
  <si>
    <t>BU19630650</t>
  </si>
  <si>
    <t>BU19630699</t>
  </si>
  <si>
    <t>BU19630700</t>
  </si>
  <si>
    <t>BU19630750</t>
  </si>
  <si>
    <t>BU19630799</t>
  </si>
  <si>
    <t>BU19630800</t>
  </si>
  <si>
    <t>BU19630899</t>
  </si>
  <si>
    <t>BU19630900</t>
  </si>
  <si>
    <t>BU19630950</t>
  </si>
  <si>
    <t>BU19630999</t>
  </si>
  <si>
    <t>BU19631000</t>
  </si>
  <si>
    <t>BU19631099</t>
  </si>
  <si>
    <t>BU19631100</t>
  </si>
  <si>
    <t>BU19631199</t>
  </si>
  <si>
    <t>BU19631200</t>
  </si>
  <si>
    <t>BU19631299</t>
  </si>
  <si>
    <t>BU19631300</t>
  </si>
  <si>
    <t>BU19631399</t>
  </si>
  <si>
    <t>BU19660101</t>
  </si>
  <si>
    <t>Buitengebied Ulrum</t>
  </si>
  <si>
    <t>BU19660102</t>
  </si>
  <si>
    <t>Lauwersmeer</t>
  </si>
  <si>
    <t>BU19660103</t>
  </si>
  <si>
    <t>BU19660104</t>
  </si>
  <si>
    <t>BU19660105</t>
  </si>
  <si>
    <t>BU19660106</t>
  </si>
  <si>
    <t>BU19660201</t>
  </si>
  <si>
    <t>Buitengebied Leens</t>
  </si>
  <si>
    <t>BU19660202</t>
  </si>
  <si>
    <t>BU19660203</t>
  </si>
  <si>
    <t>Wehe - Den Hoorn</t>
  </si>
  <si>
    <t>BU19660204</t>
  </si>
  <si>
    <t>BU19660205</t>
  </si>
  <si>
    <t>BU19660206</t>
  </si>
  <si>
    <t>BU19660207</t>
  </si>
  <si>
    <t>BU19660301</t>
  </si>
  <si>
    <t>Buitengebied Kloosterburen</t>
  </si>
  <si>
    <t>BU19660302</t>
  </si>
  <si>
    <t>BU19660303</t>
  </si>
  <si>
    <t>BU19660304</t>
  </si>
  <si>
    <t>BU19660305</t>
  </si>
  <si>
    <t>BU19660401</t>
  </si>
  <si>
    <t>Buitengebied Oude Land</t>
  </si>
  <si>
    <t>BU19660402</t>
  </si>
  <si>
    <t>BU19660403</t>
  </si>
  <si>
    <t>BU19660404</t>
  </si>
  <si>
    <t>BU19660501</t>
  </si>
  <si>
    <t>Buitengebied Sauwerd</t>
  </si>
  <si>
    <t>BU19660502</t>
  </si>
  <si>
    <t>BU19660503</t>
  </si>
  <si>
    <t>BU19660601</t>
  </si>
  <si>
    <t>BU19660602</t>
  </si>
  <si>
    <t>Winsum Zuid - West</t>
  </si>
  <si>
    <t>BU19660603</t>
  </si>
  <si>
    <t>Winsum Midden</t>
  </si>
  <si>
    <t>BU19660604</t>
  </si>
  <si>
    <t>Winsum Zuid - Oost</t>
  </si>
  <si>
    <t>BU19660605</t>
  </si>
  <si>
    <t>Winsum Noord - Oost</t>
  </si>
  <si>
    <t>BU19660606</t>
  </si>
  <si>
    <t>Winsum Noord - West</t>
  </si>
  <si>
    <t>BU19660701</t>
  </si>
  <si>
    <t>Buitengebied Baflo</t>
  </si>
  <si>
    <t>BU19660702</t>
  </si>
  <si>
    <t>BU19660703</t>
  </si>
  <si>
    <t>BU19660704</t>
  </si>
  <si>
    <t>BU19660801</t>
  </si>
  <si>
    <t>Buitengebied Noord- en Zuidwolde</t>
  </si>
  <si>
    <t>BU19660802</t>
  </si>
  <si>
    <t>Buitengebied Bedum</t>
  </si>
  <si>
    <t>BU19660803</t>
  </si>
  <si>
    <t>BU19660804</t>
  </si>
  <si>
    <t>BU19660805</t>
  </si>
  <si>
    <t>Bedum West</t>
  </si>
  <si>
    <t>BU19660806</t>
  </si>
  <si>
    <t>Bedum Zuid</t>
  </si>
  <si>
    <t>BU19660807</t>
  </si>
  <si>
    <t>Bedum Zuid - Oost</t>
  </si>
  <si>
    <t>BU19660808</t>
  </si>
  <si>
    <t>Bedum Noord - Oost</t>
  </si>
  <si>
    <t>BU19660809</t>
  </si>
  <si>
    <t>Bedum Noord - West</t>
  </si>
  <si>
    <t>BU19660810</t>
  </si>
  <si>
    <t>BU19660901</t>
  </si>
  <si>
    <t>Buitengebied Warffum</t>
  </si>
  <si>
    <t>BU19660902</t>
  </si>
  <si>
    <t>BU19661001</t>
  </si>
  <si>
    <t>Buitengebied Kantens</t>
  </si>
  <si>
    <t>BU19661002</t>
  </si>
  <si>
    <t>BU19661003</t>
  </si>
  <si>
    <t>BU19661101</t>
  </si>
  <si>
    <t>Buitengebied Usquert</t>
  </si>
  <si>
    <t>BU19661102</t>
  </si>
  <si>
    <t>BU19661201</t>
  </si>
  <si>
    <t>Buitengebied Uithuizen</t>
  </si>
  <si>
    <t>BU19661202</t>
  </si>
  <si>
    <t>Uithuizen Zuid - West</t>
  </si>
  <si>
    <t>BU19661203</t>
  </si>
  <si>
    <t>Uithuizen Zuid - Oost</t>
  </si>
  <si>
    <t>BU19661204</t>
  </si>
  <si>
    <t>Uithuizen Centrum</t>
  </si>
  <si>
    <t>BU19661205</t>
  </si>
  <si>
    <t>Uithuizen Noord</t>
  </si>
  <si>
    <t>BU19661301</t>
  </si>
  <si>
    <t>Buitengebied Uithuizermeeden</t>
  </si>
  <si>
    <t>BU19661302</t>
  </si>
  <si>
    <t>Uithuizermeeden Zuid</t>
  </si>
  <si>
    <t>BU19661303</t>
  </si>
  <si>
    <t>Uithuizermeeden Noord</t>
  </si>
  <si>
    <t>BU19661304</t>
  </si>
  <si>
    <t>BU19661305</t>
  </si>
  <si>
    <t>BU19661401</t>
  </si>
  <si>
    <t>Eemshaven</t>
  </si>
  <si>
    <t>BU19690000</t>
  </si>
  <si>
    <t>BU19690001</t>
  </si>
  <si>
    <t>BU19690002</t>
  </si>
  <si>
    <t>BU19690006</t>
  </si>
  <si>
    <t>BU19690007</t>
  </si>
  <si>
    <t>BU19690008</t>
  </si>
  <si>
    <t>BU19690009</t>
  </si>
  <si>
    <t>BU19690100</t>
  </si>
  <si>
    <t>BU19690109</t>
  </si>
  <si>
    <t>BU19690200</t>
  </si>
  <si>
    <t>BU19690201</t>
  </si>
  <si>
    <t>BU19690202</t>
  </si>
  <si>
    <t>BU19690209</t>
  </si>
  <si>
    <t>BU19690300</t>
  </si>
  <si>
    <t>BU19690301</t>
  </si>
  <si>
    <t>BU19690309</t>
  </si>
  <si>
    <t>BU19690401</t>
  </si>
  <si>
    <t>BU19690402</t>
  </si>
  <si>
    <t>BU19690403</t>
  </si>
  <si>
    <t>BU19690404</t>
  </si>
  <si>
    <t>BU19690408</t>
  </si>
  <si>
    <t>BU19690409</t>
  </si>
  <si>
    <t>BU19690500</t>
  </si>
  <si>
    <t>BU19690501</t>
  </si>
  <si>
    <t>BU19690502</t>
  </si>
  <si>
    <t>BU19690503</t>
  </si>
  <si>
    <t>BU19690507</t>
  </si>
  <si>
    <t>BU19690508</t>
  </si>
  <si>
    <t>BU19690509</t>
  </si>
  <si>
    <t>BU19690600</t>
  </si>
  <si>
    <t>BU19690601</t>
  </si>
  <si>
    <t>BU19690609</t>
  </si>
  <si>
    <t>BU19690700</t>
  </si>
  <si>
    <t>BU19690701</t>
  </si>
  <si>
    <t>BU19690709</t>
  </si>
  <si>
    <t>BU19690800</t>
  </si>
  <si>
    <t>BU19690809</t>
  </si>
  <si>
    <t>BU19690900</t>
  </si>
  <si>
    <t>BU19690909</t>
  </si>
  <si>
    <t>BU19691000</t>
  </si>
  <si>
    <t>BU19691009</t>
  </si>
  <si>
    <t>BU19691100</t>
  </si>
  <si>
    <t>BU19691102</t>
  </si>
  <si>
    <t>BU19691103</t>
  </si>
  <si>
    <t>BU19691104</t>
  </si>
  <si>
    <t>BU19691105</t>
  </si>
  <si>
    <t>BU19691106</t>
  </si>
  <si>
    <t>BU19691107</t>
  </si>
  <si>
    <t>BU19691108</t>
  </si>
  <si>
    <t>BU19691109</t>
  </si>
  <si>
    <t>BU19691200</t>
  </si>
  <si>
    <t>BU19691201</t>
  </si>
  <si>
    <t>BU19691202</t>
  </si>
  <si>
    <t>BU19691204</t>
  </si>
  <si>
    <t>BU19691208</t>
  </si>
  <si>
    <t>BU19691209</t>
  </si>
  <si>
    <t>BU19691300</t>
  </si>
  <si>
    <t>BU19691301</t>
  </si>
  <si>
    <t>BU19691302</t>
  </si>
  <si>
    <t>BU19691309</t>
  </si>
  <si>
    <t>BU19691400</t>
  </si>
  <si>
    <t>BU19691401</t>
  </si>
  <si>
    <t>BU19691402</t>
  </si>
  <si>
    <t>BU19691403</t>
  </si>
  <si>
    <t>BU19691409</t>
  </si>
  <si>
    <t>BU19691500</t>
  </si>
  <si>
    <t>BU19691502</t>
  </si>
  <si>
    <t>BU19691503</t>
  </si>
  <si>
    <t>BU19691504</t>
  </si>
  <si>
    <t>BU19691509</t>
  </si>
  <si>
    <t>BU19691600</t>
  </si>
  <si>
    <t>BU19691601</t>
  </si>
  <si>
    <t>BU19691603</t>
  </si>
  <si>
    <t>BU19691604</t>
  </si>
  <si>
    <t>BU19691608</t>
  </si>
  <si>
    <t>BU19691609</t>
  </si>
  <si>
    <t>BU19691700</t>
  </si>
  <si>
    <t>BU19691701</t>
  </si>
  <si>
    <t>BU19691702</t>
  </si>
  <si>
    <t>BU19691709</t>
  </si>
  <si>
    <t>BU19700000</t>
  </si>
  <si>
    <t>BU19700001</t>
  </si>
  <si>
    <t>BU19700002</t>
  </si>
  <si>
    <t>BU19700003</t>
  </si>
  <si>
    <t>BU19700004</t>
  </si>
  <si>
    <t>BU19700005</t>
  </si>
  <si>
    <t>BU19700006</t>
  </si>
  <si>
    <t>BU19700007</t>
  </si>
  <si>
    <t>BU19700008</t>
  </si>
  <si>
    <t>BU19700009</t>
  </si>
  <si>
    <t>BU19700010</t>
  </si>
  <si>
    <t>BU19700011</t>
  </si>
  <si>
    <t>BU19700100</t>
  </si>
  <si>
    <t>BU19700101</t>
  </si>
  <si>
    <t>BU19700102</t>
  </si>
  <si>
    <t>BU19700103</t>
  </si>
  <si>
    <t>BU19700104</t>
  </si>
  <si>
    <t>BU19700105</t>
  </si>
  <si>
    <t>BU19700107</t>
  </si>
  <si>
    <t>BU19700108</t>
  </si>
  <si>
    <t>BU19700109</t>
  </si>
  <si>
    <t>BU19700200</t>
  </si>
  <si>
    <t>BU19700201</t>
  </si>
  <si>
    <t>BU19700202</t>
  </si>
  <si>
    <t>BU19700208</t>
  </si>
  <si>
    <t>BU19700209</t>
  </si>
  <si>
    <t>BU19700300</t>
  </si>
  <si>
    <t>BU19700301</t>
  </si>
  <si>
    <t>BU19700302</t>
  </si>
  <si>
    <t>BU19700303</t>
  </si>
  <si>
    <t>BU19700307</t>
  </si>
  <si>
    <t>BU19700308</t>
  </si>
  <si>
    <t>BU19700309</t>
  </si>
  <si>
    <t>BU19700400</t>
  </si>
  <si>
    <t>BU19700401</t>
  </si>
  <si>
    <t>BU19700408</t>
  </si>
  <si>
    <t>BU19700409</t>
  </si>
  <si>
    <t>BU19700500</t>
  </si>
  <si>
    <t>BU19700501</t>
  </si>
  <si>
    <t>BU19700502</t>
  </si>
  <si>
    <t>BU19700503</t>
  </si>
  <si>
    <t>BU19700506</t>
  </si>
  <si>
    <t>BU19700507</t>
  </si>
  <si>
    <t>BU19700508</t>
  </si>
  <si>
    <t>BU19700509</t>
  </si>
  <si>
    <t>BU19700600</t>
  </si>
  <si>
    <t>BU19700601</t>
  </si>
  <si>
    <t>BU19700602</t>
  </si>
  <si>
    <t>BU19700603</t>
  </si>
  <si>
    <t>BU19700604</t>
  </si>
  <si>
    <t>BU19700605</t>
  </si>
  <si>
    <t>BU19700608</t>
  </si>
  <si>
    <t>BU19700609</t>
  </si>
  <si>
    <t>BU19700700</t>
  </si>
  <si>
    <t>BU19700701</t>
  </si>
  <si>
    <t>BU19700702</t>
  </si>
  <si>
    <t>BU19700703</t>
  </si>
  <si>
    <t>BU19700708</t>
  </si>
  <si>
    <t>BU19700709</t>
  </si>
  <si>
    <t>BU19700800</t>
  </si>
  <si>
    <t>BU19700801</t>
  </si>
  <si>
    <t>BU19700802</t>
  </si>
  <si>
    <t>BU19700803</t>
  </si>
  <si>
    <t>BU19700807</t>
  </si>
  <si>
    <t>BU19700808</t>
  </si>
  <si>
    <t>BU19700809</t>
  </si>
  <si>
    <t>BU19700900</t>
  </si>
  <si>
    <t>BU19700909</t>
  </si>
  <si>
    <t>BU19701000</t>
  </si>
  <si>
    <t>BU19701001</t>
  </si>
  <si>
    <t>BU19701002</t>
  </si>
  <si>
    <t>BU19701003</t>
  </si>
  <si>
    <t>BU19701004</t>
  </si>
  <si>
    <t>BU19701005</t>
  </si>
  <si>
    <t>BU19701006</t>
  </si>
  <si>
    <t>BU19701008</t>
  </si>
  <si>
    <t>BU19701009</t>
  </si>
  <si>
    <t>BU19701100</t>
  </si>
  <si>
    <t>BU19701109</t>
  </si>
  <si>
    <t>BU19701200</t>
  </si>
  <si>
    <t>BU19701201</t>
  </si>
  <si>
    <t>BU19701202</t>
  </si>
  <si>
    <t>BU19701203</t>
  </si>
  <si>
    <t>BU19701204</t>
  </si>
  <si>
    <t>BU19701206</t>
  </si>
  <si>
    <t>BU19701207</t>
  </si>
  <si>
    <t>BU19701208</t>
  </si>
  <si>
    <t>BU19701209</t>
  </si>
  <si>
    <t>BU19701300</t>
  </si>
  <si>
    <t>BU19701301</t>
  </si>
  <si>
    <t>BU19701302</t>
  </si>
  <si>
    <t>BU19701308</t>
  </si>
  <si>
    <t>BU19701309</t>
  </si>
  <si>
    <t>BU19701400</t>
  </si>
  <si>
    <t>BU19701401</t>
  </si>
  <si>
    <t>BU19701402</t>
  </si>
  <si>
    <t>BU19701409</t>
  </si>
  <si>
    <t>BU19780101</t>
  </si>
  <si>
    <t>BU19780102</t>
  </si>
  <si>
    <t>BU19780103</t>
  </si>
  <si>
    <t>BU19780104</t>
  </si>
  <si>
    <t>BU19780105</t>
  </si>
  <si>
    <t>BU19780106</t>
  </si>
  <si>
    <t>BU19780107</t>
  </si>
  <si>
    <t>BU19780108</t>
  </si>
  <si>
    <t>BU19780201</t>
  </si>
  <si>
    <t>BU19780202</t>
  </si>
  <si>
    <t>BU19780203</t>
  </si>
  <si>
    <t>BU19780204</t>
  </si>
  <si>
    <t>BU19780205</t>
  </si>
  <si>
    <t>BU19780206</t>
  </si>
  <si>
    <t>BU19780301</t>
  </si>
  <si>
    <t>BU19780302</t>
  </si>
  <si>
    <t>BU19780303</t>
  </si>
  <si>
    <t>BU19780304</t>
  </si>
  <si>
    <t>BU19780305</t>
  </si>
  <si>
    <t>BU19780307</t>
  </si>
  <si>
    <t>BU19780308</t>
  </si>
  <si>
    <t>BU19780309</t>
  </si>
  <si>
    <t>BU19780401</t>
  </si>
  <si>
    <t>BU19780402</t>
  </si>
  <si>
    <t>BU19780403</t>
  </si>
  <si>
    <t>BU19780404</t>
  </si>
  <si>
    <t>BU19780405</t>
  </si>
  <si>
    <t>BU19780406</t>
  </si>
  <si>
    <t>BU19780407</t>
  </si>
  <si>
    <t>BU19780408</t>
  </si>
  <si>
    <t>BU19780409</t>
  </si>
  <si>
    <t>BU19780410</t>
  </si>
  <si>
    <t>BU19780501</t>
  </si>
  <si>
    <t>BU19780502</t>
  </si>
  <si>
    <t>BU19780503</t>
  </si>
  <si>
    <t>BU19780504</t>
  </si>
  <si>
    <t>BU19780601</t>
  </si>
  <si>
    <t>BU19780602</t>
  </si>
  <si>
    <t>BU19780603</t>
  </si>
  <si>
    <t>BU19780604</t>
  </si>
  <si>
    <t>BU19780605</t>
  </si>
  <si>
    <t>BU19780607</t>
  </si>
  <si>
    <t>BU19780608</t>
  </si>
  <si>
    <t>BU19780609</t>
  </si>
  <si>
    <t>BU19780610</t>
  </si>
  <si>
    <t>BU19780701</t>
  </si>
  <si>
    <t>BU19780702</t>
  </si>
  <si>
    <t>BU19780703</t>
  </si>
  <si>
    <t>BU19780704</t>
  </si>
  <si>
    <t>BU19780705</t>
  </si>
  <si>
    <t>BU19780706</t>
  </si>
  <si>
    <t>BU19780801</t>
  </si>
  <si>
    <t>BU19780802</t>
  </si>
  <si>
    <t>BU19780803</t>
  </si>
  <si>
    <t>BU19780804</t>
  </si>
  <si>
    <t>BU19780901</t>
  </si>
  <si>
    <t>BU19780902</t>
  </si>
  <si>
    <t>BU19780903</t>
  </si>
  <si>
    <t>BU19780904</t>
  </si>
  <si>
    <t>BU19781001</t>
  </si>
  <si>
    <t>BU19781002</t>
  </si>
  <si>
    <t>BU19781003</t>
  </si>
  <si>
    <t>BU19781004</t>
  </si>
  <si>
    <t>BU19781101</t>
  </si>
  <si>
    <t>BU19781102</t>
  </si>
  <si>
    <t>BU19781103</t>
  </si>
  <si>
    <t>BU19781104</t>
  </si>
  <si>
    <t>BU19781105</t>
  </si>
  <si>
    <t>BU19781106</t>
  </si>
  <si>
    <t>BU19781201</t>
  </si>
  <si>
    <t>BU19781202</t>
  </si>
  <si>
    <t>BU19781203</t>
  </si>
  <si>
    <t>BU19781204</t>
  </si>
  <si>
    <t>BU19781205</t>
  </si>
  <si>
    <t>BU19781206</t>
  </si>
  <si>
    <t>BU19781207</t>
  </si>
  <si>
    <t>BU19781301</t>
  </si>
  <si>
    <t>BU19781302</t>
  </si>
  <si>
    <t>BU19781401</t>
  </si>
  <si>
    <t>BU19781402</t>
  </si>
  <si>
    <t>BU19781403</t>
  </si>
  <si>
    <t>BU19781405</t>
  </si>
  <si>
    <t>BU19781406</t>
  </si>
  <si>
    <t>BU19781407</t>
  </si>
  <si>
    <t>BU19781408</t>
  </si>
  <si>
    <t>BU19781409</t>
  </si>
  <si>
    <t>BU19781501</t>
  </si>
  <si>
    <t>BU19781502</t>
  </si>
  <si>
    <t>BU19781503</t>
  </si>
  <si>
    <t>BU19781504</t>
  </si>
  <si>
    <t>BU19781505</t>
  </si>
  <si>
    <t>BU19781506</t>
  </si>
  <si>
    <t>BU19781507</t>
  </si>
  <si>
    <t>BU19781508</t>
  </si>
  <si>
    <t>BU19781509</t>
  </si>
  <si>
    <t>BU19781510</t>
  </si>
  <si>
    <t>BU19781601</t>
  </si>
  <si>
    <t>BU19781602</t>
  </si>
  <si>
    <t>BU19781603</t>
  </si>
  <si>
    <t>BU19781604</t>
  </si>
  <si>
    <t>BU19781605</t>
  </si>
  <si>
    <t>BU19781701</t>
  </si>
  <si>
    <t>BU19781702</t>
  </si>
  <si>
    <t>BU19781703</t>
  </si>
  <si>
    <t>BU19781704</t>
  </si>
  <si>
    <t>BU19781705</t>
  </si>
  <si>
    <t>BU19781801</t>
  </si>
  <si>
    <t>BU19781802</t>
  </si>
  <si>
    <t>BU19781803</t>
  </si>
  <si>
    <t>BU19781901</t>
  </si>
  <si>
    <t>BU19782001</t>
  </si>
  <si>
    <t>BU19782002</t>
  </si>
  <si>
    <t>BU19782003</t>
  </si>
  <si>
    <t>BU19782004</t>
  </si>
  <si>
    <t>Eemsdelta</t>
  </si>
  <si>
    <t>BU19790101</t>
  </si>
  <si>
    <t>Centrum-Delfzijl</t>
  </si>
  <si>
    <t>BU19790202</t>
  </si>
  <si>
    <t>BU19790203</t>
  </si>
  <si>
    <t>BU19790204</t>
  </si>
  <si>
    <t>BU19790205</t>
  </si>
  <si>
    <t>BU19790221</t>
  </si>
  <si>
    <t>BU19790306</t>
  </si>
  <si>
    <t>BU19790307</t>
  </si>
  <si>
    <t>BU19790308</t>
  </si>
  <si>
    <t>BU19790309</t>
  </si>
  <si>
    <t>BU19790410</t>
  </si>
  <si>
    <t>BU19790411</t>
  </si>
  <si>
    <t>BU19790412</t>
  </si>
  <si>
    <t>BU19790413</t>
  </si>
  <si>
    <t>BU19790414</t>
  </si>
  <si>
    <t>BU19790415</t>
  </si>
  <si>
    <t>BU19790518</t>
  </si>
  <si>
    <t>BU19790519</t>
  </si>
  <si>
    <t>BU19790520</t>
  </si>
  <si>
    <t>BU19790622</t>
  </si>
  <si>
    <t>BU19790623</t>
  </si>
  <si>
    <t>BU19790624</t>
  </si>
  <si>
    <t>BU19790625</t>
  </si>
  <si>
    <t>BU19790626</t>
  </si>
  <si>
    <t>BU19790646</t>
  </si>
  <si>
    <t>BU19790647</t>
  </si>
  <si>
    <t>Buitengebied Noord-Bierum</t>
  </si>
  <si>
    <t>BU19790727</t>
  </si>
  <si>
    <t>BU19790728</t>
  </si>
  <si>
    <t>BU19790730</t>
  </si>
  <si>
    <t>BU19790733</t>
  </si>
  <si>
    <t>BU19790734</t>
  </si>
  <si>
    <t>BU19790735</t>
  </si>
  <si>
    <t>BU19790736</t>
  </si>
  <si>
    <t>BU19790737</t>
  </si>
  <si>
    <t>BU19790738</t>
  </si>
  <si>
    <t>BU19790739</t>
  </si>
  <si>
    <t>BU19790829</t>
  </si>
  <si>
    <t>BU19790831</t>
  </si>
  <si>
    <t>Buitengebied Zuid-Termunten</t>
  </si>
  <si>
    <t>BU19790932</t>
  </si>
  <si>
    <t>BU19790940</t>
  </si>
  <si>
    <t>BU19790941</t>
  </si>
  <si>
    <t>BU19790942</t>
  </si>
  <si>
    <t>BU19790943</t>
  </si>
  <si>
    <t>BU19790944</t>
  </si>
  <si>
    <t>BU19790945</t>
  </si>
  <si>
    <t>BU19790948</t>
  </si>
  <si>
    <t>BU19791016</t>
  </si>
  <si>
    <t>BU19791017</t>
  </si>
  <si>
    <t>BU19791149</t>
  </si>
  <si>
    <t>Centrum-Appingedam</t>
  </si>
  <si>
    <t>BU19791150</t>
  </si>
  <si>
    <t>De Wierde</t>
  </si>
  <si>
    <t>BU19791151</t>
  </si>
  <si>
    <t>BU19791252</t>
  </si>
  <si>
    <t>Woldweg</t>
  </si>
  <si>
    <t>BU19791253</t>
  </si>
  <si>
    <t>Opwierde</t>
  </si>
  <si>
    <t>BU19791254</t>
  </si>
  <si>
    <t>Eendrachtbuurt</t>
  </si>
  <si>
    <t>BU19791255</t>
  </si>
  <si>
    <t>Opwierde Zuid</t>
  </si>
  <si>
    <t>BU19791256</t>
  </si>
  <si>
    <t>Opwierde Noord</t>
  </si>
  <si>
    <t>BU19791257</t>
  </si>
  <si>
    <t>Farmsumerweg</t>
  </si>
  <si>
    <t>BU19791258</t>
  </si>
  <si>
    <t>Solwerd</t>
  </si>
  <si>
    <t>BU19791359</t>
  </si>
  <si>
    <t>BU19791360</t>
  </si>
  <si>
    <t>Hoflanden</t>
  </si>
  <si>
    <t>BU19791361</t>
  </si>
  <si>
    <t>Westerdraai</t>
  </si>
  <si>
    <t>BU19791362</t>
  </si>
  <si>
    <t>Tjamsweer</t>
  </si>
  <si>
    <t>BU19791363</t>
  </si>
  <si>
    <t>Oling</t>
  </si>
  <si>
    <t>BU19791364</t>
  </si>
  <si>
    <t>Olingermeeden</t>
  </si>
  <si>
    <t>Buitengebied Noord-Appingedam</t>
  </si>
  <si>
    <t>BU19791465</t>
  </si>
  <si>
    <t>Jukwerd</t>
  </si>
  <si>
    <t>BU19791466</t>
  </si>
  <si>
    <t>Garreweer</t>
  </si>
  <si>
    <t>BU19791467</t>
  </si>
  <si>
    <t>BU19791468</t>
  </si>
  <si>
    <t>Ekenstein</t>
  </si>
  <si>
    <t>BU19791469</t>
  </si>
  <si>
    <t>Buitengebied Zuid-Appingedam</t>
  </si>
  <si>
    <t>BU19791570</t>
  </si>
  <si>
    <t>Laskwerd</t>
  </si>
  <si>
    <t>BU19791571</t>
  </si>
  <si>
    <t>Fivelpoort</t>
  </si>
  <si>
    <t>BU19791572</t>
  </si>
  <si>
    <t>Buitengebied Noord-Loppersum</t>
  </si>
  <si>
    <t>BU19791673</t>
  </si>
  <si>
    <t>BU19791674</t>
  </si>
  <si>
    <t>BU19791675</t>
  </si>
  <si>
    <t>BU19791676</t>
  </si>
  <si>
    <t>Buitengebied Noord-Stedum</t>
  </si>
  <si>
    <t>BU19791777</t>
  </si>
  <si>
    <t>BU19791778</t>
  </si>
  <si>
    <t>BU19791779</t>
  </si>
  <si>
    <t>Garsthuizen</t>
  </si>
  <si>
    <t>BU19791780</t>
  </si>
  <si>
    <t>Buitengebied Noord-Middelstum</t>
  </si>
  <si>
    <t>BU19791881</t>
  </si>
  <si>
    <t>BU19791882</t>
  </si>
  <si>
    <t>BU19791883</t>
  </si>
  <si>
    <t>BU19791884</t>
  </si>
  <si>
    <t>BU19791885</t>
  </si>
  <si>
    <t>Buitengebied Noord-'t Zandt</t>
  </si>
  <si>
    <t>BU19791986</t>
  </si>
  <si>
    <t>BU19791987</t>
  </si>
  <si>
    <t>BU19791988</t>
  </si>
  <si>
    <t>BU19791989</t>
  </si>
  <si>
    <t>BU19791990</t>
  </si>
  <si>
    <t>BU19791991</t>
  </si>
  <si>
    <t>BU19791992</t>
  </si>
  <si>
    <t>Dijk en Waard</t>
  </si>
  <si>
    <t>BU19800101</t>
  </si>
  <si>
    <t>Oudkarspel Noord</t>
  </si>
  <si>
    <t>BU19800102</t>
  </si>
  <si>
    <t>Oudkarspel Zuid</t>
  </si>
  <si>
    <t>BU19800103</t>
  </si>
  <si>
    <t>BU19800104</t>
  </si>
  <si>
    <t>Bedrijventerrein Breekland</t>
  </si>
  <si>
    <t>BU19800105</t>
  </si>
  <si>
    <t>Buitengebied Oudkarspel</t>
  </si>
  <si>
    <t>BU19800201</t>
  </si>
  <si>
    <t>Noord-Scharwoude Oost</t>
  </si>
  <si>
    <t>BU19800202</t>
  </si>
  <si>
    <t>Noord-Scharwoude West</t>
  </si>
  <si>
    <t>BU19800203</t>
  </si>
  <si>
    <t>Bedrijventerrein De Mossel</t>
  </si>
  <si>
    <t>BU19800204</t>
  </si>
  <si>
    <t>Bedrijventerrein De Wuyver</t>
  </si>
  <si>
    <t>BU19800205</t>
  </si>
  <si>
    <t>Buitengebied Noord-Scharwoude</t>
  </si>
  <si>
    <t>BU19800301</t>
  </si>
  <si>
    <t>Zuid-Scharwoude Oost</t>
  </si>
  <si>
    <t>BU19800302</t>
  </si>
  <si>
    <t>Zuid-Scharwoude West</t>
  </si>
  <si>
    <t>BU19800303</t>
  </si>
  <si>
    <t>Mayersloot Noord</t>
  </si>
  <si>
    <t>BU19800304</t>
  </si>
  <si>
    <t>Westerdel Noord</t>
  </si>
  <si>
    <t>BU19800305</t>
  </si>
  <si>
    <t>Duizend Eilandenrijk Noord</t>
  </si>
  <si>
    <t>BU19800306</t>
  </si>
  <si>
    <t>Buitengebied Zuid-Scharwoude</t>
  </si>
  <si>
    <t>BU19800401</t>
  </si>
  <si>
    <t>Broek op Langedijk kern</t>
  </si>
  <si>
    <t>BU19800402</t>
  </si>
  <si>
    <t>Westerdel Zuid</t>
  </si>
  <si>
    <t>BU19800403</t>
  </si>
  <si>
    <t>Mayersloot Zuid</t>
  </si>
  <si>
    <t>BU19800404</t>
  </si>
  <si>
    <t>Duizend Eilandenrijk Zuid</t>
  </si>
  <si>
    <t>BU19800405</t>
  </si>
  <si>
    <t>Oosterdel</t>
  </si>
  <si>
    <t>BU19800406</t>
  </si>
  <si>
    <t>Bedrijventerrein Zuiderdel</t>
  </si>
  <si>
    <t>BU19800407</t>
  </si>
  <si>
    <t>Buitengebied Broek op Langedijk</t>
  </si>
  <si>
    <t>BU19800501</t>
  </si>
  <si>
    <t>Sint-Pancras kern</t>
  </si>
  <si>
    <t>BU19800502</t>
  </si>
  <si>
    <t>Twuyverhoek en Oostwal</t>
  </si>
  <si>
    <t>BU19800503</t>
  </si>
  <si>
    <t>Buitengebied Sint-Pancras</t>
  </si>
  <si>
    <t>BU19800601</t>
  </si>
  <si>
    <t>BU19800602</t>
  </si>
  <si>
    <t>Geestmerambacht</t>
  </si>
  <si>
    <t>BU19801001</t>
  </si>
  <si>
    <t>BU19801101</t>
  </si>
  <si>
    <t>BU19801102</t>
  </si>
  <si>
    <t>BU19801201</t>
  </si>
  <si>
    <t>BU19801301</t>
  </si>
  <si>
    <t>BU19801302</t>
  </si>
  <si>
    <t>BU19801303</t>
  </si>
  <si>
    <t>BU19801401</t>
  </si>
  <si>
    <t>BU19801402</t>
  </si>
  <si>
    <t>BU19801501</t>
  </si>
  <si>
    <t>BU19801601</t>
  </si>
  <si>
    <t>BU19801701</t>
  </si>
  <si>
    <t>BU19801801</t>
  </si>
  <si>
    <t>Middenwaard</t>
  </si>
  <si>
    <t>BU19801802</t>
  </si>
  <si>
    <t>BU19801803</t>
  </si>
  <si>
    <t>BU19801901</t>
  </si>
  <si>
    <t>BU19801902</t>
  </si>
  <si>
    <t>BU19801903</t>
  </si>
  <si>
    <t>BU19802001</t>
  </si>
  <si>
    <t>Zandhorst I</t>
  </si>
  <si>
    <t>BU19802002</t>
  </si>
  <si>
    <t>Zandhorst II</t>
  </si>
  <si>
    <t>BU19802003</t>
  </si>
  <si>
    <t>Zandhorst III</t>
  </si>
  <si>
    <t>BU19802004</t>
  </si>
  <si>
    <t>BU19802005</t>
  </si>
  <si>
    <t>De Vaandel Noord</t>
  </si>
  <si>
    <t>BU19802101</t>
  </si>
  <si>
    <t>Butterhuizen Noord</t>
  </si>
  <si>
    <t>BU19802102</t>
  </si>
  <si>
    <t>Butterhuizen Zuid</t>
  </si>
  <si>
    <t>BU19802201</t>
  </si>
  <si>
    <t>Oostertocht Noord</t>
  </si>
  <si>
    <t>BU19802202</t>
  </si>
  <si>
    <t>Oostertocht Zuid</t>
  </si>
  <si>
    <t>BU19802301</t>
  </si>
  <si>
    <t>BU19802401</t>
  </si>
  <si>
    <t>Huygenhoek Noord</t>
  </si>
  <si>
    <t>BU19802402</t>
  </si>
  <si>
    <t>Huygenhoek Midden</t>
  </si>
  <si>
    <t>BU19802403</t>
  </si>
  <si>
    <t>Huygenhoek Zuid</t>
  </si>
  <si>
    <t>BU19802501</t>
  </si>
  <si>
    <t>BU19802502</t>
  </si>
  <si>
    <t>BU19802503</t>
  </si>
  <si>
    <t>De Overtoom</t>
  </si>
  <si>
    <t>BU19802601</t>
  </si>
  <si>
    <t>BU19802602</t>
  </si>
  <si>
    <t>BU19802701</t>
  </si>
  <si>
    <t>BU19802702</t>
  </si>
  <si>
    <t>De Vaandel Zuid</t>
  </si>
  <si>
    <t>BU19802703</t>
  </si>
  <si>
    <t>Buitengebied De Noord</t>
  </si>
  <si>
    <t>t Kruis</t>
  </si>
  <si>
    <t>BU19802801</t>
  </si>
  <si>
    <t>BU19802802</t>
  </si>
  <si>
    <t>Buitengebied 't Kruis</t>
  </si>
  <si>
    <t>Land van Cuijk</t>
  </si>
  <si>
    <t>BU19820101</t>
  </si>
  <si>
    <t>BU19820103</t>
  </si>
  <si>
    <t>BU19820105</t>
  </si>
  <si>
    <t>Velp Buitengebied Zuid</t>
  </si>
  <si>
    <t>BU19820107</t>
  </si>
  <si>
    <t>Velp Buitengebied-Noord incl rijksweg</t>
  </si>
  <si>
    <t>BU19820109</t>
  </si>
  <si>
    <t>Gen. De Bonskazerne</t>
  </si>
  <si>
    <t>BU19820111</t>
  </si>
  <si>
    <t>Bedrijventerrein De Bons</t>
  </si>
  <si>
    <t>BU19820113</t>
  </si>
  <si>
    <t>Industrieterrein De Eek</t>
  </si>
  <si>
    <t>BU19820201</t>
  </si>
  <si>
    <t>Binnenstad-Grave</t>
  </si>
  <si>
    <t>BU19820203</t>
  </si>
  <si>
    <t>BU19820205</t>
  </si>
  <si>
    <t>BU19820207</t>
  </si>
  <si>
    <t>Esterveld</t>
  </si>
  <si>
    <t>BU19820209</t>
  </si>
  <si>
    <t>BU19820211</t>
  </si>
  <si>
    <t>BU19820213</t>
  </si>
  <si>
    <t>Industrieterrein Wisseveld</t>
  </si>
  <si>
    <t>BU19820301</t>
  </si>
  <si>
    <t>BU19820303</t>
  </si>
  <si>
    <t>Escharen buitengebied-Oost</t>
  </si>
  <si>
    <t>BU19820305</t>
  </si>
  <si>
    <t>Escharen buitengebied West incl. Raam</t>
  </si>
  <si>
    <t>BU19820401</t>
  </si>
  <si>
    <t>BU19820403</t>
  </si>
  <si>
    <t>Gassel buitengebied</t>
  </si>
  <si>
    <t>BU19820501</t>
  </si>
  <si>
    <t>BU19820503</t>
  </si>
  <si>
    <t>BU19820601</t>
  </si>
  <si>
    <t>BU19820603</t>
  </si>
  <si>
    <t>BU19820605</t>
  </si>
  <si>
    <t>BU19820701</t>
  </si>
  <si>
    <t>BU19820703</t>
  </si>
  <si>
    <t>BU19820801</t>
  </si>
  <si>
    <t>BU19820803</t>
  </si>
  <si>
    <t>BU19820805</t>
  </si>
  <si>
    <t>BU19820807</t>
  </si>
  <si>
    <t>BU19820809</t>
  </si>
  <si>
    <t>BU19820811</t>
  </si>
  <si>
    <t>BU19820813</t>
  </si>
  <si>
    <t>BU19820901</t>
  </si>
  <si>
    <t>Langenboom buitengebied</t>
  </si>
  <si>
    <t>BU19820903</t>
  </si>
  <si>
    <t>BU19821001</t>
  </si>
  <si>
    <t>BU19821003</t>
  </si>
  <si>
    <t>BU19821005</t>
  </si>
  <si>
    <t>BU19821007</t>
  </si>
  <si>
    <t>BU19821009</t>
  </si>
  <si>
    <t>BU19821011</t>
  </si>
  <si>
    <t>BU19821013</t>
  </si>
  <si>
    <t>Groespeel buitengebied</t>
  </si>
  <si>
    <t>BU19821015</t>
  </si>
  <si>
    <t>Meren-De Gagel buitengebied</t>
  </si>
  <si>
    <t>BU19821017</t>
  </si>
  <si>
    <t>Achterdijk-Roijendijk buitengebied</t>
  </si>
  <si>
    <t>BU19821101</t>
  </si>
  <si>
    <t>BU19821103</t>
  </si>
  <si>
    <t>BU19821201</t>
  </si>
  <si>
    <t>BU19821203</t>
  </si>
  <si>
    <t>BU19821301</t>
  </si>
  <si>
    <t>BU19821303</t>
  </si>
  <si>
    <t>BU19821305</t>
  </si>
  <si>
    <t>Bedrijvenpark Laaracker</t>
  </si>
  <si>
    <t>BU19821401</t>
  </si>
  <si>
    <t>BU19821403</t>
  </si>
  <si>
    <t>Oeffelt buitengebied</t>
  </si>
  <si>
    <t>BU19821501</t>
  </si>
  <si>
    <t>BU19821503</t>
  </si>
  <si>
    <t>Sint Hubert buitengebied</t>
  </si>
  <si>
    <t>BU19821601</t>
  </si>
  <si>
    <t>BU19821603</t>
  </si>
  <si>
    <t>Wilbertoord buitengebied</t>
  </si>
  <si>
    <t>BU19821701</t>
  </si>
  <si>
    <t>BU19821703</t>
  </si>
  <si>
    <t>BU19821705</t>
  </si>
  <si>
    <t>Wanroij's Broek buitengebied</t>
  </si>
  <si>
    <t>BU19821801</t>
  </si>
  <si>
    <t>BU19821803</t>
  </si>
  <si>
    <t>Rijkevoort buitengebied</t>
  </si>
  <si>
    <t>BU19821901</t>
  </si>
  <si>
    <t>BU19821903</t>
  </si>
  <si>
    <t>Beugen buitengebied</t>
  </si>
  <si>
    <t>BU19822001</t>
  </si>
  <si>
    <t>BU19822003</t>
  </si>
  <si>
    <t>De Peel buitengebied</t>
  </si>
  <si>
    <t>BU19822101</t>
  </si>
  <si>
    <t>BU19822103</t>
  </si>
  <si>
    <t>Ledeacker buitengebied</t>
  </si>
  <si>
    <t>BU19822201</t>
  </si>
  <si>
    <t>BU19822203</t>
  </si>
  <si>
    <t>BU19822205</t>
  </si>
  <si>
    <t>BU19822207</t>
  </si>
  <si>
    <t>BU19822209</t>
  </si>
  <si>
    <t>BU19822211</t>
  </si>
  <si>
    <t>BU19822213</t>
  </si>
  <si>
    <t>BU19822215</t>
  </si>
  <si>
    <t>BU19822217</t>
  </si>
  <si>
    <t>BU19822219</t>
  </si>
  <si>
    <t>Boxmeer buitengebied West</t>
  </si>
  <si>
    <t>BU19822221</t>
  </si>
  <si>
    <t>Boxmeer buitengebied Oost</t>
  </si>
  <si>
    <t>BU19822301</t>
  </si>
  <si>
    <t>BU19822303</t>
  </si>
  <si>
    <t>Sint Anthonis buitengebied</t>
  </si>
  <si>
    <t>BU19822401</t>
  </si>
  <si>
    <t>BU19822403</t>
  </si>
  <si>
    <t>Sambeek buitengebied</t>
  </si>
  <si>
    <t>BU19822501</t>
  </si>
  <si>
    <t>BU19822503</t>
  </si>
  <si>
    <t>Oploo buitengebied</t>
  </si>
  <si>
    <t>BU19822601</t>
  </si>
  <si>
    <t>BU19822603</t>
  </si>
  <si>
    <t>Stevensbeek buitengebied</t>
  </si>
  <si>
    <t>BU19822701</t>
  </si>
  <si>
    <t>BU19822703</t>
  </si>
  <si>
    <t>Vortum-Mullem buitengebied</t>
  </si>
  <si>
    <t>BU19822801</t>
  </si>
  <si>
    <t>Groeningen  Centrum</t>
  </si>
  <si>
    <t>BU19822803</t>
  </si>
  <si>
    <t>Groeningen  buitengebied</t>
  </si>
  <si>
    <t>BU19822901</t>
  </si>
  <si>
    <t>BU19822903</t>
  </si>
  <si>
    <t>Westerbeek buitengebied</t>
  </si>
  <si>
    <t>BU19823001</t>
  </si>
  <si>
    <t>BU19823003</t>
  </si>
  <si>
    <t>Overloon buitengebied</t>
  </si>
  <si>
    <t>BU19823101</t>
  </si>
  <si>
    <t>BU19823103</t>
  </si>
  <si>
    <t>Vierlingsbeek  buitengebied</t>
  </si>
  <si>
    <t>BU19823201</t>
  </si>
  <si>
    <t>BU19823203</t>
  </si>
  <si>
    <t>Holthees buitengebied</t>
  </si>
  <si>
    <t>BU19823301</t>
  </si>
  <si>
    <t>BU19823303</t>
  </si>
  <si>
    <t>Maashees buitengebied</t>
  </si>
  <si>
    <t>Maashorst</t>
  </si>
  <si>
    <t>BU19910101</t>
  </si>
  <si>
    <t>BU19910102</t>
  </si>
  <si>
    <t>BU19910103</t>
  </si>
  <si>
    <t>BU19910104</t>
  </si>
  <si>
    <t>BU19910105</t>
  </si>
  <si>
    <t>BU19910106</t>
  </si>
  <si>
    <t>BU19910107</t>
  </si>
  <si>
    <t>BU19910108</t>
  </si>
  <si>
    <t>BU19910109</t>
  </si>
  <si>
    <t>BU19910110</t>
  </si>
  <si>
    <t>BU19910111</t>
  </si>
  <si>
    <t>BU19910112</t>
  </si>
  <si>
    <t>BU19910113</t>
  </si>
  <si>
    <t>BU19910114</t>
  </si>
  <si>
    <t>BU19910115</t>
  </si>
  <si>
    <t>BU19910116</t>
  </si>
  <si>
    <t>BU19910117</t>
  </si>
  <si>
    <t>BU19910196</t>
  </si>
  <si>
    <t>BU19910197</t>
  </si>
  <si>
    <t>BU19910198</t>
  </si>
  <si>
    <t>BU19910199</t>
  </si>
  <si>
    <t>BU19910201</t>
  </si>
  <si>
    <t>BU19910298</t>
  </si>
  <si>
    <t>BU19910299</t>
  </si>
  <si>
    <t>BU19910301</t>
  </si>
  <si>
    <t>BU19910399</t>
  </si>
  <si>
    <t>BU19910401</t>
  </si>
  <si>
    <t>BU19910402</t>
  </si>
  <si>
    <t>BU19910403</t>
  </si>
  <si>
    <t>BU19910404</t>
  </si>
  <si>
    <t>Overige verspreide huizen Schaijk</t>
  </si>
  <si>
    <t>BU19910501</t>
  </si>
  <si>
    <t>BU19910502</t>
  </si>
  <si>
    <t>BU19910601</t>
  </si>
  <si>
    <t>BU19910602</t>
  </si>
  <si>
    <t>BU19910603</t>
  </si>
  <si>
    <t>BU19910604</t>
  </si>
  <si>
    <t>BU19910605</t>
  </si>
  <si>
    <t>BU19910606</t>
  </si>
  <si>
    <t>BU19910607</t>
  </si>
  <si>
    <t>Voorne aan Zee</t>
  </si>
  <si>
    <t>BU19920000</t>
  </si>
  <si>
    <t>BU19920001</t>
  </si>
  <si>
    <t>BU19920003</t>
  </si>
  <si>
    <t>BU19920004</t>
  </si>
  <si>
    <t>BU19920005</t>
  </si>
  <si>
    <t>BU19920100</t>
  </si>
  <si>
    <t>BU19920101</t>
  </si>
  <si>
    <t>BU19920102</t>
  </si>
  <si>
    <t>BU19920103</t>
  </si>
  <si>
    <t>BU19920104</t>
  </si>
  <si>
    <t>BU19920105</t>
  </si>
  <si>
    <t>BU19920106</t>
  </si>
  <si>
    <t>BU19920107</t>
  </si>
  <si>
    <t>BU19920200</t>
  </si>
  <si>
    <t>BU19920201</t>
  </si>
  <si>
    <t>t Lange Land</t>
  </si>
  <si>
    <t>BU19920300</t>
  </si>
  <si>
    <t>BU19920301</t>
  </si>
  <si>
    <t>BU19920302</t>
  </si>
  <si>
    <t>BU19920303</t>
  </si>
  <si>
    <t>BU19920400</t>
  </si>
  <si>
    <t>BU19920401</t>
  </si>
  <si>
    <t>BU19920402</t>
  </si>
  <si>
    <t>BU19920404</t>
  </si>
  <si>
    <t>BU19920500</t>
  </si>
  <si>
    <t>BU19920502</t>
  </si>
  <si>
    <t>BU19920503</t>
  </si>
  <si>
    <t>BU19920504</t>
  </si>
  <si>
    <t>BU19920505</t>
  </si>
  <si>
    <t>BU19920600</t>
  </si>
  <si>
    <t>BU19920601</t>
  </si>
  <si>
    <t>BU19920700</t>
  </si>
  <si>
    <t>BU19920701</t>
  </si>
  <si>
    <t>BU19920800</t>
  </si>
  <si>
    <t>BU19920900</t>
  </si>
  <si>
    <t>BU19920901</t>
  </si>
  <si>
    <t>BU19920902</t>
  </si>
  <si>
    <t>BU19921001</t>
  </si>
  <si>
    <t>BU19921002</t>
  </si>
  <si>
    <t>BU19921003</t>
  </si>
  <si>
    <t>BU19922000</t>
  </si>
  <si>
    <t>BU19922001</t>
  </si>
  <si>
    <t>BU19922002</t>
  </si>
  <si>
    <t>BU19922003</t>
  </si>
  <si>
    <t>BU19922004</t>
  </si>
  <si>
    <t>BU19922005</t>
  </si>
  <si>
    <t>BU19922009</t>
  </si>
  <si>
    <t>BU19922100</t>
  </si>
  <si>
    <t>BU19922101</t>
  </si>
  <si>
    <t>BU19922102</t>
  </si>
  <si>
    <t>BU19922103</t>
  </si>
  <si>
    <t>BU19922104</t>
  </si>
  <si>
    <t>BU19922105</t>
  </si>
  <si>
    <t>BU19922106</t>
  </si>
  <si>
    <t>BU19922108</t>
  </si>
  <si>
    <t>BU19922109</t>
  </si>
  <si>
    <t>BU19923000</t>
  </si>
  <si>
    <t>BU19923001</t>
  </si>
  <si>
    <t>BU19923002</t>
  </si>
  <si>
    <t>BU19923003</t>
  </si>
  <si>
    <t>BU19923004</t>
  </si>
  <si>
    <t>BU19923005</t>
  </si>
  <si>
    <t>BU19923006</t>
  </si>
  <si>
    <t>BU19923009</t>
  </si>
  <si>
    <t>BU19923100</t>
  </si>
  <si>
    <t>BU19923109</t>
  </si>
  <si>
    <t>BU19923200</t>
  </si>
  <si>
    <t>BU19923201</t>
  </si>
  <si>
    <t>BU19923202</t>
  </si>
  <si>
    <t>BU19923209</t>
  </si>
  <si>
    <t>BU19923300</t>
  </si>
  <si>
    <t>Gemeenten en buurten 2023</t>
  </si>
  <si>
    <t>CBS buurt (2023 buurten) [selectie]*</t>
  </si>
  <si>
    <t>1.4.1</t>
  </si>
  <si>
    <t>Mart Bles</t>
  </si>
  <si>
    <t>Toevoeging zekerheidsscore warmte-oplossing</t>
  </si>
  <si>
    <t>In welke planfase bevindt de gekozen oplossing zich? [selectie]*</t>
  </si>
  <si>
    <t>Zekerheidsscores</t>
  </si>
  <si>
    <t>Lst_Zekerheidsscores</t>
  </si>
  <si>
    <t>Idee</t>
  </si>
  <si>
    <t>Verkenning</t>
  </si>
  <si>
    <t>Voorbereiding en ontwerp</t>
  </si>
  <si>
    <t>Bestuurlijk vastgesteld</t>
  </si>
  <si>
    <t>In aanbouw</t>
  </si>
  <si>
    <t>Gereed</t>
  </si>
  <si>
    <t>Bestaand 1 zekerheidsscore</t>
  </si>
  <si>
    <t>Bestaand 2 zekerheidsscore</t>
  </si>
  <si>
    <t>Bestaand 3 zekerheidsscore</t>
  </si>
  <si>
    <t>Bestaand 4 zekerheidsscore</t>
  </si>
  <si>
    <t>In welke planfase bevindt de gekozen warmte-oplossing zich? [selectie]*</t>
  </si>
  <si>
    <t>Nieuwbouw warmte zekerheidsscore</t>
  </si>
  <si>
    <t>0.1</t>
  </si>
  <si>
    <t>0.3</t>
  </si>
  <si>
    <t>0.6</t>
  </si>
  <si>
    <t>0.8</t>
  </si>
  <si>
    <t>1.0</t>
  </si>
  <si>
    <t>1.1</t>
  </si>
  <si>
    <t>1.2</t>
  </si>
  <si>
    <t>1.3</t>
  </si>
  <si>
    <t>1.31</t>
  </si>
  <si>
    <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</si>
</sst>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33" x14ac:knownFonts="1">
    <font>
      <sz val="11"/>
      <color theme="1"/>
      <name val="Calibri"/>
      <family val="2"/>
      <scheme val="minor"/>
    </font>
    <font>
      <sz val="11"/>
      <color theme="1"/>
      <name val="Calibri"/>
      <family val="2"/>
      <scheme val="minor"/>
    </font>
    <font>
      <b/>
      <sz val="11"/>
      <color theme="0"/>
      <name val="Calibri"/>
      <family val="2"/>
      <scheme val="minor"/>
    </font>
    <font>
      <b/>
      <sz val="14"/>
      <color theme="0"/>
      <name val="Calibri"/>
      <family val="2"/>
      <scheme val="minor"/>
    </font>
    <font>
      <b/>
      <sz val="12"/>
      <color theme="0"/>
      <name val="Calibri"/>
      <family val="2"/>
      <scheme val="minor"/>
    </font>
    <font>
      <b/>
      <sz val="10"/>
      <color theme="1"/>
      <name val="Calibri"/>
      <family val="2"/>
      <scheme val="minor"/>
    </font>
    <font>
      <sz val="10"/>
      <name val="Calibri"/>
      <family val="2"/>
      <scheme val="minor"/>
    </font>
    <font>
      <sz val="10"/>
      <color theme="1"/>
      <name val="Calibri"/>
      <family val="2"/>
      <scheme val="minor"/>
    </font>
    <font>
      <sz val="10"/>
      <color theme="0"/>
      <name val="Calibri"/>
      <family val="2"/>
      <scheme val="minor"/>
    </font>
    <font>
      <sz val="8"/>
      <name val="Calibri"/>
      <family val="2"/>
      <scheme val="minor"/>
    </font>
    <font>
      <sz val="11"/>
      <color theme="0"/>
      <name val="Calibri"/>
      <family val="2"/>
      <scheme val="minor"/>
    </font>
    <font>
      <sz val="11"/>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1"/>
      <color theme="10"/>
      <name val="Calibri"/>
      <family val="2"/>
      <scheme val="minor"/>
    </font>
    <font>
      <i/>
      <sz val="10"/>
      <color theme="7"/>
      <name val="Calibri"/>
      <family val="2"/>
      <scheme val="minor"/>
    </font>
    <font>
      <i/>
      <sz val="10"/>
      <color theme="4"/>
      <name val="Calibri"/>
      <family val="2"/>
      <scheme val="minor"/>
    </font>
    <font>
      <i/>
      <sz val="10"/>
      <color theme="5" tint="0.39994506668294322"/>
      <name val="Calibri"/>
      <family val="2"/>
      <scheme val="minor"/>
    </font>
    <font>
      <b/>
      <sz val="10"/>
      <color theme="0"/>
      <name val="Calibri"/>
      <family val="2"/>
      <scheme val="minor"/>
    </font>
    <font>
      <b/>
      <i/>
      <sz val="10"/>
      <color rgb="FFFF0000"/>
      <name val="Calibri"/>
      <family val="2"/>
      <scheme val="minor"/>
    </font>
    <font>
      <sz val="10"/>
      <color rgb="FFFF0000"/>
      <name val="Calibri"/>
      <family val="2"/>
      <scheme val="minor"/>
    </font>
    <font>
      <vertAlign val="superscript"/>
      <sz val="10"/>
      <name val="Calibri"/>
      <family val="2"/>
      <scheme val="minor"/>
    </font>
    <font>
      <u/>
      <sz val="10"/>
      <name val="Calibri"/>
      <family val="2"/>
      <scheme val="minor"/>
    </font>
    <font>
      <b/>
      <sz val="11"/>
      <color theme="1"/>
      <name val="Calibri"/>
      <family val="2"/>
      <scheme val="minor"/>
    </font>
    <font>
      <b/>
      <sz val="10"/>
      <color theme="7"/>
      <name val="Calibri"/>
      <family val="2"/>
      <scheme val="minor"/>
    </font>
    <font>
      <sz val="10"/>
      <color theme="4"/>
      <name val="Calibri"/>
      <family val="2"/>
      <scheme val="minor"/>
    </font>
    <font>
      <b/>
      <i/>
      <u/>
      <sz val="10"/>
      <color theme="4"/>
      <name val="Calibri"/>
      <family val="2"/>
      <scheme val="minor"/>
    </font>
    <font>
      <sz val="10"/>
      <color theme="4"/>
      <name val="Arial"/>
      <family val="2"/>
    </font>
    <font>
      <sz val="11"/>
      <color rgb="FF000000"/>
      <name val="Calibri"/>
      <family val="2"/>
      <scheme val="minor"/>
    </font>
  </fonts>
  <fills count="35">
    <fill>
      <patternFill patternType="none"/>
    </fill>
    <fill>
      <patternFill patternType="gray125"/>
    </fill>
    <fill>
      <patternFill patternType="solid">
        <fgColor rgb="FFF5DE8F"/>
        <bgColor indexed="64"/>
      </patternFill>
    </fill>
    <fill>
      <patternFill patternType="solid">
        <fgColor rgb="FFEEC847"/>
        <bgColor indexed="64"/>
      </patternFill>
    </fill>
    <fill>
      <patternFill patternType="solid">
        <fgColor theme="5" tint="0.79998168889431442"/>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7" tint="0.59996337778862885"/>
        <bgColor indexed="64"/>
      </patternFill>
    </fill>
    <fill>
      <patternFill patternType="solid">
        <fgColor theme="6"/>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39994506668294322"/>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theme="5"/>
        <bgColor indexed="64"/>
      </patternFill>
    </fill>
    <fill>
      <patternFill patternType="solid">
        <fgColor theme="2" tint="-0.499984740745262"/>
        <bgColor indexed="64"/>
      </patternFill>
    </fill>
    <fill>
      <patternFill patternType="solid">
        <fgColor rgb="FFE2EFDA"/>
        <bgColor indexed="64"/>
      </patternFill>
    </fill>
    <fill>
      <patternFill patternType="solid">
        <fgColor rgb="FFC6E0B4"/>
        <bgColor indexed="64"/>
      </patternFill>
    </fill>
    <fill>
      <patternFill patternType="solid">
        <fgColor rgb="FFA9D08E"/>
        <bgColor indexed="64"/>
      </patternFill>
    </fill>
    <fill>
      <patternFill patternType="solid">
        <fgColor theme="4"/>
        <bgColor indexed="64"/>
      </patternFill>
    </fill>
    <fill>
      <patternFill patternType="solid">
        <fgColor rgb="FFCFDAF5"/>
        <bgColor indexed="64"/>
      </patternFill>
    </fill>
    <fill>
      <patternFill patternType="solid">
        <fgColor rgb="FFA5BAED"/>
        <bgColor indexed="64"/>
      </patternFill>
    </fill>
    <fill>
      <patternFill patternType="solid">
        <fgColor theme="8" tint="0.79998168889431442"/>
        <bgColor indexed="64"/>
      </patternFill>
    </fill>
    <fill>
      <patternFill patternType="solid">
        <fgColor theme="8" tint="0.59996337778862885"/>
        <bgColor indexed="64"/>
      </patternFill>
    </fill>
    <fill>
      <patternFill patternType="solid">
        <fgColor theme="8" tint="0.39994506668294322"/>
        <bgColor indexed="64"/>
      </patternFill>
    </fill>
    <fill>
      <patternFill patternType="solid">
        <fgColor theme="7"/>
        <bgColor indexed="64"/>
      </patternFill>
    </fill>
    <fill>
      <patternFill patternType="solid">
        <fgColor theme="6" tint="-0.24994659260841701"/>
        <bgColor indexed="64"/>
      </patternFill>
    </fill>
    <fill>
      <patternFill patternType="solid">
        <fgColor theme="5"/>
      </patternFill>
    </fill>
    <fill>
      <patternFill patternType="solid">
        <fgColor theme="7" tint="0.39997558519241921"/>
        <bgColor indexed="65"/>
      </patternFill>
    </fill>
    <fill>
      <patternFill patternType="solid">
        <fgColor theme="8"/>
        <bgColor indexed="64"/>
      </patternFill>
    </fill>
    <fill>
      <patternFill patternType="solid">
        <fgColor theme="7" tint="-0.249977111117893"/>
        <bgColor indexed="64"/>
      </patternFill>
    </fill>
    <fill>
      <patternFill patternType="solid">
        <fgColor theme="9" tint="-0.499984740745262"/>
        <bgColor indexed="64"/>
      </patternFill>
    </fill>
    <fill>
      <patternFill patternType="solid">
        <fgColor theme="0"/>
        <bgColor indexed="64"/>
      </patternFill>
    </fill>
  </fills>
  <borders count="18">
    <border>
      <left/>
      <right/>
      <top/>
      <bottom/>
      <diagonal/>
    </border>
    <border>
      <left style="hair">
        <color auto="1"/>
      </left>
      <right style="hair">
        <color auto="1"/>
      </right>
      <top style="hair">
        <color auto="1"/>
      </top>
      <bottom style="hair">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6"/>
      </bottom>
      <diagonal/>
    </border>
    <border>
      <left style="hair">
        <color auto="1"/>
      </left>
      <right style="hair">
        <color auto="1"/>
      </right>
      <top style="hair">
        <color auto="1"/>
      </top>
      <bottom style="medium">
        <color theme="5"/>
      </bottom>
      <diagonal/>
    </border>
    <border>
      <left/>
      <right/>
      <top/>
      <bottom style="thick">
        <color theme="5"/>
      </bottom>
      <diagonal/>
    </border>
    <border>
      <left/>
      <right/>
      <top style="hair">
        <color theme="5"/>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medium">
        <color theme="5"/>
      </top>
      <bottom style="hair">
        <color auto="1"/>
      </bottom>
      <diagonal/>
    </border>
    <border>
      <left/>
      <right/>
      <top style="medium">
        <color theme="5"/>
      </top>
      <bottom style="hair">
        <color auto="1"/>
      </bottom>
      <diagonal/>
    </border>
    <border>
      <left/>
      <right style="hair">
        <color auto="1"/>
      </right>
      <top style="medium">
        <color theme="5"/>
      </top>
      <bottom style="hair">
        <color auto="1"/>
      </bottom>
      <diagonal/>
    </border>
    <border>
      <left style="hair">
        <color auto="1"/>
      </left>
      <right style="hair">
        <color auto="1"/>
      </right>
      <top style="hair">
        <color auto="1"/>
      </top>
      <bottom style="medium">
        <color auto="1"/>
      </bottom>
      <diagonal/>
    </border>
  </borders>
  <cellStyleXfs count="46">
    <xf numFmtId="0" fontId="0" fillId="0" borderId="0"/>
    <xf numFmtId="0" fontId="3" fillId="21" borderId="0" applyNumberFormat="0"/>
    <xf numFmtId="0" fontId="3" fillId="16" borderId="7" applyNumberFormat="0"/>
    <xf numFmtId="0" fontId="4" fillId="21" borderId="0" applyNumberFormat="0"/>
    <xf numFmtId="0" fontId="4" fillId="16" borderId="7" applyNumberFormat="0"/>
    <xf numFmtId="0" fontId="2" fillId="21" borderId="0" applyNumberFormat="0"/>
    <xf numFmtId="0" fontId="2" fillId="16" borderId="7" applyNumberFormat="0"/>
    <xf numFmtId="0" fontId="5" fillId="0" borderId="8" applyNumberFormat="0"/>
    <xf numFmtId="0" fontId="22" fillId="8" borderId="9" applyNumberFormat="0"/>
    <xf numFmtId="0" fontId="6" fillId="0" borderId="1" applyNumberFormat="0"/>
    <xf numFmtId="0" fontId="7" fillId="22" borderId="1" applyNumberFormat="0"/>
    <xf numFmtId="0" fontId="7" fillId="18" borderId="1" applyNumberFormat="0"/>
    <xf numFmtId="0" fontId="7" fillId="23" borderId="1" applyNumberFormat="0"/>
    <xf numFmtId="0" fontId="7" fillId="19" borderId="1" applyNumberFormat="0"/>
    <xf numFmtId="0" fontId="7" fillId="7" borderId="1" applyNumberFormat="0"/>
    <xf numFmtId="0" fontId="7" fillId="20" borderId="1" applyNumberFormat="0"/>
    <xf numFmtId="0" fontId="8" fillId="27" borderId="1" applyNumberFormat="0"/>
    <xf numFmtId="0" fontId="8" fillId="28" borderId="1" applyNumberFormat="0"/>
    <xf numFmtId="0" fontId="7" fillId="2" borderId="1" applyNumberFormat="0">
      <protection locked="0"/>
    </xf>
    <xf numFmtId="0" fontId="7" fillId="3" borderId="1" applyNumberFormat="0">
      <protection locked="0"/>
    </xf>
    <xf numFmtId="0" fontId="20" fillId="0" borderId="0" applyNumberFormat="0"/>
    <xf numFmtId="0" fontId="20" fillId="0" borderId="0" applyNumberFormat="0"/>
    <xf numFmtId="0" fontId="10" fillId="17" borderId="0" applyNumberFormat="0"/>
    <xf numFmtId="0" fontId="7" fillId="4" borderId="0" applyNumberFormat="0"/>
    <xf numFmtId="0" fontId="7" fillId="5" borderId="0" applyNumberFormat="0"/>
    <xf numFmtId="0" fontId="7" fillId="6" borderId="0" applyNumberFormat="0"/>
    <xf numFmtId="0" fontId="7" fillId="15" borderId="0" applyNumberFormat="0"/>
    <xf numFmtId="0" fontId="7" fillId="14" borderId="0" applyNumberFormat="0"/>
    <xf numFmtId="0" fontId="7" fillId="13" borderId="0" applyNumberFormat="0"/>
    <xf numFmtId="0" fontId="7" fillId="24" borderId="0" applyNumberFormat="0"/>
    <xf numFmtId="0" fontId="7" fillId="25" borderId="0" applyNumberFormat="0"/>
    <xf numFmtId="0" fontId="7" fillId="26" borderId="0" applyNumberFormat="0"/>
    <xf numFmtId="0" fontId="21" fillId="0" borderId="0" applyNumberFormat="0"/>
    <xf numFmtId="0" fontId="12" fillId="9" borderId="2" applyNumberFormat="0" applyAlignment="0" applyProtection="0"/>
    <xf numFmtId="0" fontId="13" fillId="10" borderId="3" applyNumberFormat="0" applyAlignment="0" applyProtection="0"/>
    <xf numFmtId="0" fontId="14" fillId="10" borderId="2" applyNumberFormat="0" applyAlignment="0" applyProtection="0"/>
    <xf numFmtId="0" fontId="15" fillId="0" borderId="4" applyNumberFormat="0" applyFill="0" applyAlignment="0" applyProtection="0"/>
    <xf numFmtId="0" fontId="2" fillId="11" borderId="5" applyNumberFormat="0" applyAlignment="0" applyProtection="0"/>
    <xf numFmtId="0" fontId="16" fillId="0" borderId="0" applyNumberFormat="0" applyFill="0" applyBorder="0" applyAlignment="0" applyProtection="0"/>
    <xf numFmtId="0" fontId="1" fillId="12" borderId="6" applyNumberFormat="0" applyFont="0" applyAlignment="0" applyProtection="0"/>
    <xf numFmtId="0" fontId="17" fillId="0" borderId="0" applyNumberFormat="0" applyFill="0" applyBorder="0" applyAlignment="0" applyProtection="0"/>
    <xf numFmtId="0" fontId="19" fillId="0" borderId="0" applyNumberFormat="0"/>
    <xf numFmtId="0" fontId="18" fillId="0" borderId="0" applyNumberFormat="0" applyFill="0" applyBorder="0" applyAlignment="0" applyProtection="0"/>
    <xf numFmtId="0" fontId="10" fillId="29" borderId="0" applyNumberFormat="0" applyBorder="0" applyAlignment="0" applyProtection="0"/>
    <xf numFmtId="0" fontId="1" fillId="30" borderId="0" applyNumberFormat="0" applyBorder="0" applyAlignment="0" applyProtection="0"/>
    <xf numFmtId="0" fontId="5" fillId="0" borderId="17" applyNumberFormat="0"/>
  </cellStyleXfs>
  <cellXfs count="73">
    <xf numFmtId="0" fontId="0" fillId="0" borderId="0" xfId="0"/>
    <xf numFmtId="0" fontId="7" fillId="4" borderId="0" xfId="23"/>
    <xf numFmtId="0" fontId="3" fillId="21" borderId="0" xfId="1"/>
    <xf numFmtId="0" fontId="3" fillId="16" borderId="7" xfId="2"/>
    <xf numFmtId="0" fontId="4" fillId="21" borderId="0" xfId="3"/>
    <xf numFmtId="0" fontId="4" fillId="16" borderId="7" xfId="4"/>
    <xf numFmtId="0" fontId="2" fillId="21" borderId="0" xfId="5"/>
    <xf numFmtId="0" fontId="2" fillId="16" borderId="7" xfId="6"/>
    <xf numFmtId="0" fontId="5" fillId="0" borderId="8" xfId="7"/>
    <xf numFmtId="0" fontId="22" fillId="8" borderId="9" xfId="8"/>
    <xf numFmtId="0" fontId="6" fillId="0" borderId="1" xfId="9"/>
    <xf numFmtId="0" fontId="7" fillId="22" borderId="1" xfId="10"/>
    <xf numFmtId="0" fontId="7" fillId="18" borderId="1" xfId="11"/>
    <xf numFmtId="0" fontId="7" fillId="23" borderId="1" xfId="12"/>
    <xf numFmtId="0" fontId="7" fillId="19" borderId="1" xfId="13"/>
    <xf numFmtId="0" fontId="7" fillId="7" borderId="1" xfId="14"/>
    <xf numFmtId="0" fontId="7" fillId="20" borderId="1" xfId="15"/>
    <xf numFmtId="0" fontId="8" fillId="27" borderId="1" xfId="16"/>
    <xf numFmtId="0" fontId="8" fillId="28" borderId="1" xfId="17"/>
    <xf numFmtId="0" fontId="7" fillId="2" borderId="1" xfId="18">
      <protection locked="0"/>
    </xf>
    <xf numFmtId="0" fontId="7" fillId="3" borderId="1" xfId="19">
      <protection locked="0"/>
    </xf>
    <xf numFmtId="0" fontId="20" fillId="0" borderId="0" xfId="20"/>
    <xf numFmtId="0" fontId="20" fillId="0" borderId="0" xfId="21"/>
    <xf numFmtId="0" fontId="7" fillId="5" borderId="0" xfId="24"/>
    <xf numFmtId="0" fontId="7" fillId="6" borderId="0" xfId="25"/>
    <xf numFmtId="0" fontId="7" fillId="15" borderId="0" xfId="26"/>
    <xf numFmtId="0" fontId="7" fillId="14" borderId="0" xfId="27"/>
    <xf numFmtId="0" fontId="7" fillId="13" borderId="0" xfId="28"/>
    <xf numFmtId="0" fontId="7" fillId="24" borderId="0" xfId="29"/>
    <xf numFmtId="0" fontId="7" fillId="25" borderId="0" xfId="30"/>
    <xf numFmtId="0" fontId="7" fillId="26" borderId="0" xfId="31"/>
    <xf numFmtId="0" fontId="21" fillId="0" borderId="0" xfId="32"/>
    <xf numFmtId="0" fontId="19" fillId="0" borderId="0" xfId="41"/>
    <xf numFmtId="164" fontId="7" fillId="2" borderId="1" xfId="18" applyNumberFormat="1">
      <protection locked="0"/>
    </xf>
    <xf numFmtId="0" fontId="7" fillId="0" borderId="0" xfId="0" applyFont="1"/>
    <xf numFmtId="0" fontId="18" fillId="0" borderId="0" xfId="42"/>
    <xf numFmtId="164" fontId="7" fillId="18" borderId="1" xfId="11" applyNumberFormat="1"/>
    <xf numFmtId="15" fontId="7" fillId="2" borderId="1" xfId="18" applyNumberFormat="1">
      <protection locked="0"/>
    </xf>
    <xf numFmtId="0" fontId="22" fillId="8" borderId="9" xfId="8" applyAlignment="1">
      <alignment horizontal="centerContinuous"/>
    </xf>
    <xf numFmtId="0" fontId="11" fillId="8" borderId="1" xfId="0" applyFont="1" applyFill="1" applyBorder="1"/>
    <xf numFmtId="0" fontId="6" fillId="0" borderId="1" xfId="9" applyAlignment="1">
      <alignment horizontal="left" indent="1"/>
    </xf>
    <xf numFmtId="0" fontId="23" fillId="0" borderId="0" xfId="21" applyFont="1"/>
    <xf numFmtId="0" fontId="24" fillId="0" borderId="0" xfId="21" applyFont="1"/>
    <xf numFmtId="0" fontId="0" fillId="0" borderId="10" xfId="0" applyBorder="1"/>
    <xf numFmtId="0" fontId="7" fillId="3" borderId="1" xfId="19" quotePrefix="1">
      <protection locked="0"/>
    </xf>
    <xf numFmtId="0" fontId="18" fillId="2" borderId="1" xfId="42" applyFill="1" applyBorder="1" applyProtection="1">
      <protection locked="0"/>
    </xf>
    <xf numFmtId="0" fontId="10" fillId="29" borderId="0" xfId="43"/>
    <xf numFmtId="0" fontId="2" fillId="29" borderId="0" xfId="43" applyFont="1" applyAlignment="1">
      <alignment horizontal="center" vertical="center"/>
    </xf>
    <xf numFmtId="0" fontId="1" fillId="30" borderId="0" xfId="44"/>
    <xf numFmtId="0" fontId="22" fillId="16" borderId="8" xfId="7" applyFont="1" applyFill="1" applyAlignment="1">
      <alignment horizontal="centerContinuous"/>
    </xf>
    <xf numFmtId="0" fontId="11" fillId="31" borderId="1" xfId="0" applyFont="1" applyFill="1" applyBorder="1"/>
    <xf numFmtId="0" fontId="10" fillId="32" borderId="1" xfId="0" applyFont="1" applyFill="1" applyBorder="1"/>
    <xf numFmtId="0" fontId="10" fillId="33" borderId="1" xfId="0" applyFont="1" applyFill="1" applyBorder="1"/>
    <xf numFmtId="9" fontId="6" fillId="2" borderId="1" xfId="18" applyNumberFormat="1" applyFont="1">
      <protection locked="0"/>
    </xf>
    <xf numFmtId="0" fontId="27" fillId="0" borderId="0" xfId="0" applyFont="1"/>
    <xf numFmtId="0" fontId="28" fillId="0" borderId="0" xfId="21" applyFont="1"/>
    <xf numFmtId="0" fontId="0" fillId="0" borderId="0" xfId="0" applyAlignment="1">
      <alignment wrapText="1"/>
    </xf>
    <xf numFmtId="165" fontId="7" fillId="2" borderId="1" xfId="18" applyNumberFormat="1" applyAlignment="1">
      <alignment horizontal="left"/>
      <protection locked="0"/>
    </xf>
    <xf numFmtId="0" fontId="29" fillId="0" borderId="1" xfId="9" applyFont="1"/>
    <xf numFmtId="0" fontId="7" fillId="18" borderId="1" xfId="11" quotePrefix="1"/>
    <xf numFmtId="0" fontId="6" fillId="18" borderId="1" xfId="11" applyFont="1"/>
    <xf numFmtId="0" fontId="7" fillId="34" borderId="1" xfId="18" applyFill="1">
      <protection locked="0"/>
    </xf>
    <xf numFmtId="0" fontId="5" fillId="0" borderId="17" xfId="45"/>
    <xf numFmtId="0" fontId="32" fillId="0" borderId="0" xfId="0" applyFont="1"/>
    <xf numFmtId="0" fontId="6" fillId="0" borderId="1" xfId="9" applyAlignment="1">
      <alignment horizontal="left"/>
    </xf>
    <xf numFmtId="0" fontId="6" fillId="22" borderId="1" xfId="10" applyFont="1"/>
    <xf numFmtId="0" fontId="6" fillId="23" borderId="1" xfId="12" applyFont="1"/>
    <xf numFmtId="0" fontId="6" fillId="0" borderId="11" xfId="9" applyBorder="1"/>
    <xf numFmtId="0" fontId="6" fillId="0" borderId="12" xfId="9" applyBorder="1"/>
    <xf numFmtId="0" fontId="6" fillId="0" borderId="13" xfId="9" applyBorder="1"/>
    <xf numFmtId="0" fontId="6" fillId="0" borderId="14" xfId="9" applyBorder="1"/>
    <xf numFmtId="0" fontId="6" fillId="0" borderId="15" xfId="9" applyBorder="1"/>
    <xf numFmtId="0" fontId="6" fillId="0" borderId="16" xfId="9" applyBorder="1"/>
  </cellXfs>
  <cellStyles count="46">
    <cellStyle name="60% - Accent4" xfId="44" builtinId="44"/>
    <cellStyle name="Accent_1a" xfId="23" xr:uid="{1850D034-C457-4F73-97DC-03C854F0E9E4}"/>
    <cellStyle name="Accent_1b" xfId="24" xr:uid="{011503B4-EA91-49B9-9ECB-E13255A5D1FC}"/>
    <cellStyle name="Accent_1c" xfId="25" xr:uid="{FB5F110D-752B-443B-8461-9820556CE177}"/>
    <cellStyle name="Accent_2a" xfId="26" xr:uid="{347C0E78-A3B9-48C2-A5A4-0F0DB04549B8}"/>
    <cellStyle name="Accent_2b" xfId="27" xr:uid="{77B57318-5E71-4541-B515-A70433548735}"/>
    <cellStyle name="Accent_2c" xfId="28" xr:uid="{144B57C3-DFE3-44B9-8BDA-410A891AF7A7}"/>
    <cellStyle name="Accent_3a" xfId="29" xr:uid="{217BFEC8-B39F-4AAE-993F-16CBEFB784C4}"/>
    <cellStyle name="Accent_3b" xfId="30" xr:uid="{777199E7-E5C4-4446-8913-63DD6A50FFBF}"/>
    <cellStyle name="Accent_3c" xfId="31" xr:uid="{EED1854D-4C82-495A-9208-7F8538E8B9AD}"/>
    <cellStyle name="Accent2" xfId="43" builtinId="33"/>
    <cellStyle name="Admin" xfId="22" xr:uid="{BC83FA60-2FB3-4038-B608-E4A4168B2EDC}"/>
    <cellStyle name="Bronvermelding" xfId="32" xr:uid="{12C3AF69-5B5F-433C-8DAC-994EB3ECCE78}"/>
    <cellStyle name="Calculation" xfId="35" builtinId="22" hidden="1"/>
    <cellStyle name="Check Cell" xfId="37" builtinId="23" hidden="1"/>
    <cellStyle name="Commentaar" xfId="21" xr:uid="{AEB2C3B1-0C6F-48AA-B8B5-94E69BF407DD}"/>
    <cellStyle name="Explanatory Text" xfId="40" builtinId="53" hidden="1"/>
    <cellStyle name="Form_1a" xfId="11" xr:uid="{43398FD7-ADE7-43FB-8A42-5A0C9E0AC1FF}"/>
    <cellStyle name="Form_1b" xfId="13" xr:uid="{7EC33D88-6BCC-4E69-904B-30399E50DDB3}"/>
    <cellStyle name="Form_1c" xfId="15" xr:uid="{588B848E-85AB-40AF-9004-3A1F20A5CDDF}"/>
    <cellStyle name="Form_2a" xfId="10" xr:uid="{E14EE0A1-493E-4540-AAE5-A004A03F36DA}"/>
    <cellStyle name="Form_2b" xfId="12" xr:uid="{33F8C6FF-841E-4909-8ED0-E172A84DEC76}"/>
    <cellStyle name="Form_2c" xfId="14" xr:uid="{A086F2C5-3268-4D21-9ED9-E9183B08C2A3}"/>
    <cellStyle name="Form_Som_1" xfId="17" xr:uid="{16750689-5342-45E6-8474-DA6A40B71DA9}"/>
    <cellStyle name="Form_Som_2" xfId="16" xr:uid="{237B48AD-BB23-4401-B288-FDA4DA847787}"/>
    <cellStyle name="Hyperlink" xfId="42" builtinId="8"/>
    <cellStyle name="Input" xfId="33" builtinId="20" hidden="1"/>
    <cellStyle name="Invoer" xfId="18" xr:uid="{973E3742-905B-4D64-A359-932F60476461}"/>
    <cellStyle name="Invoer_Lijst" xfId="19" xr:uid="{F469D601-84FE-40F6-8ED6-7758AECB793B}"/>
    <cellStyle name="Linked Cell" xfId="36" builtinId="24" hidden="1"/>
    <cellStyle name="Named_Range" xfId="20" xr:uid="{1AC924FE-F8F2-4A0F-BAC2-3B189E0590AC}"/>
    <cellStyle name="Named_Range_2" xfId="41" xr:uid="{19A08461-D525-4A6A-AF1D-B6D5A77F9183}"/>
    <cellStyle name="Niv_Enx_1" xfId="1" xr:uid="{7C57BFEE-1ED5-45A6-B842-2FB73CAE0E77}"/>
    <cellStyle name="Niv_Enx_2" xfId="3" xr:uid="{775BD20D-68B7-41FB-BDC6-54A6EE4FE4D2}"/>
    <cellStyle name="Niv_Enx_3" xfId="5" xr:uid="{966FB671-9445-4CF7-8E6F-7C37D1BB32DE}"/>
    <cellStyle name="Niv_Grij_1" xfId="2" xr:uid="{81D7D5A2-86F8-4A21-9656-C4BFDC0D06D8}"/>
    <cellStyle name="NIv_Grij_2" xfId="4" xr:uid="{6BC26E68-5126-4DEB-AAEA-3550E3E5DB69}"/>
    <cellStyle name="Niv_Grij_3" xfId="6" xr:uid="{FA97BEB7-3CF1-460B-9753-AB056A2741C2}"/>
    <cellStyle name="Normal" xfId="0" builtinId="0"/>
    <cellStyle name="Note" xfId="39" builtinId="10" hidden="1"/>
    <cellStyle name="Output" xfId="34" builtinId="21" hidden="1"/>
    <cellStyle name="Tabel_Cel" xfId="9" xr:uid="{0E4A0E5D-7B25-40C9-B7D3-C13AA4B6EFB3}"/>
    <cellStyle name="Tabel_Kop_1" xfId="7" xr:uid="{7176C88A-4954-49FA-B187-1360E08B0EFB}"/>
    <cellStyle name="Tabel_Kop_1 2" xfId="45" xr:uid="{EBFA5556-B2F6-4C86-966F-ED8FCCBA96F4}"/>
    <cellStyle name="Tabel_Kop_2" xfId="8" xr:uid="{AE0B197A-28CC-4A3B-81F1-7EE0EA262CB7}"/>
    <cellStyle name="Warning Text" xfId="38" builtinId="11" hidden="1"/>
  </cellStyles>
  <dxfs count="95">
    <dxf>
      <fill>
        <patternFill>
          <bgColor rgb="FFF5DE8F"/>
        </patternFill>
      </fill>
    </dxf>
    <dxf>
      <fill>
        <patternFill>
          <bgColor rgb="FFFFA7A7"/>
        </patternFill>
      </fill>
    </dxf>
    <dxf>
      <font>
        <color rgb="FFFF0000"/>
      </font>
      <fill>
        <patternFill patternType="none">
          <bgColor auto="1"/>
        </patternFill>
      </fill>
    </dxf>
    <dxf>
      <fill>
        <patternFill>
          <bgColor theme="0"/>
        </patternFill>
      </fill>
    </dxf>
    <dxf>
      <font>
        <color rgb="FFFF0000"/>
      </font>
      <fill>
        <patternFill patternType="none">
          <bgColor auto="1"/>
        </patternFill>
      </fill>
    </dxf>
    <dxf>
      <fill>
        <patternFill>
          <bgColor theme="0"/>
        </patternFill>
      </fill>
    </dxf>
    <dxf>
      <fill>
        <patternFill>
          <bgColor theme="0"/>
        </patternFill>
      </fill>
    </dxf>
    <dxf>
      <font>
        <color rgb="FFFF0000"/>
      </font>
      <fill>
        <patternFill patternType="none">
          <bgColor auto="1"/>
        </patternFill>
      </fill>
    </dxf>
    <dxf>
      <font>
        <color rgb="FFFF0000"/>
      </font>
      <fill>
        <patternFill patternType="none">
          <bgColor auto="1"/>
        </patternFill>
      </fill>
    </dxf>
    <dxf>
      <fill>
        <patternFill>
          <bgColor theme="0"/>
        </patternFill>
      </fill>
    </dxf>
    <dxf>
      <fill>
        <patternFill>
          <bgColor theme="0"/>
        </patternFill>
      </fill>
    </dxf>
    <dxf>
      <font>
        <color rgb="FFFF0000"/>
      </font>
      <fill>
        <patternFill patternType="none">
          <bgColor auto="1"/>
        </patternFill>
      </fill>
    </dxf>
    <dxf>
      <fill>
        <patternFill>
          <bgColor theme="0"/>
        </patternFill>
      </fill>
    </dxf>
    <dxf>
      <font>
        <color rgb="FFFF0000"/>
      </font>
      <fill>
        <patternFill patternType="none">
          <bgColor auto="1"/>
        </patternFill>
      </fill>
    </dxf>
    <dxf>
      <fill>
        <patternFill>
          <bgColor theme="0"/>
        </patternFill>
      </fill>
    </dxf>
    <dxf>
      <font>
        <color rgb="FFFF0000"/>
      </font>
      <fill>
        <patternFill patternType="none">
          <bgColor auto="1"/>
        </patternFill>
      </fill>
    </dxf>
    <dxf>
      <fill>
        <patternFill>
          <bgColor theme="0"/>
        </patternFill>
      </fill>
    </dxf>
    <dxf>
      <font>
        <color theme="0"/>
      </font>
    </dxf>
    <dxf>
      <font>
        <color theme="0"/>
      </font>
    </dxf>
    <dxf>
      <font>
        <color theme="0"/>
      </font>
    </dxf>
    <dxf>
      <font>
        <color theme="0"/>
      </font>
    </dxf>
    <dxf>
      <font>
        <color theme="0"/>
      </font>
    </dxf>
    <dxf>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theme="0"/>
      </font>
      <fill>
        <patternFill>
          <bgColor theme="0"/>
        </patternFill>
      </fill>
      <border>
        <left style="thin">
          <color theme="0"/>
        </left>
        <right style="thin">
          <color theme="0"/>
        </right>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rgb="FFFF0000"/>
      </font>
    </dxf>
    <dxf>
      <font>
        <color theme="0"/>
      </font>
      <fill>
        <patternFill patternType="solid">
          <bgColor theme="0"/>
        </patternFill>
      </fill>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fill>
        <patternFill>
          <bgColor theme="0"/>
        </patternFill>
      </fill>
      <border>
        <left style="thin">
          <color theme="0"/>
        </left>
        <right style="thin">
          <color theme="0"/>
        </right>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style="thin">
          <color theme="0"/>
        </left>
        <right style="thin">
          <color theme="0"/>
        </right>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rgb="FFFF0000"/>
      </font>
    </dxf>
    <dxf>
      <font>
        <color rgb="FFFF0000"/>
      </font>
    </dxf>
    <dxf>
      <font>
        <color theme="0"/>
      </font>
      <fill>
        <patternFill>
          <bgColor theme="0"/>
        </patternFill>
      </fill>
      <border>
        <left/>
        <right/>
        <top style="hair">
          <color auto="1"/>
        </top>
        <bottom/>
        <vertical/>
        <horizontal/>
      </border>
    </dxf>
    <dxf>
      <font>
        <color rgb="FFFF000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dxf>
    <dxf>
      <font>
        <color rgb="FFFF0000"/>
      </font>
      <fill>
        <patternFill>
          <bgColor theme="0"/>
        </patternFill>
      </fill>
      <border>
        <left/>
        <right/>
        <bottom/>
        <vertical/>
        <horizontal/>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FFA7A7"/>
      <color rgb="FFF5DE8F"/>
      <color rgb="FFA5BAED"/>
      <color rgb="FFB2C4F0"/>
      <color rgb="FFA1B7ED"/>
      <color rgb="FF99B0EB"/>
      <color rgb="FFAFC1EF"/>
      <color rgb="FFCFDAF5"/>
      <color rgb="FF88A3E8"/>
      <color rgb="FF9EB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2</xdr:col>
      <xdr:colOff>1591</xdr:colOff>
      <xdr:row>8</xdr:row>
      <xdr:rowOff>2</xdr:rowOff>
    </xdr:from>
    <xdr:to>
      <xdr:col>7</xdr:col>
      <xdr:colOff>0</xdr:colOff>
      <xdr:row>14</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4041" y="1543052"/>
          <a:ext cx="7475534" cy="1085848"/>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l-NL" sz="1100"/>
            <a:t>Dit invulformulier is bedoeld om de (kwantitatieve) informatie uit gemeentelijke (wijk)uitvoeringsplannen bij elkaar te brengen, zodat de netbeheerder en de gemeente inzicht krijgen in de benodigde energie-infrastructuur. Het invulformulier wordt per buurt ingevuld door de gemeente en aangeleverd bij de eigen netbeheerder(s). Met de aangeleverde informatie uit het invulformulier kunnen de netbeheerders doorrekeningen en prognoses verbeteren. Daarmee</a:t>
          </a:r>
          <a:r>
            <a:rPr lang="nl-NL" sz="1100" baseline="0"/>
            <a:t> kunnen de netbeheerders de </a:t>
          </a:r>
          <a:r>
            <a:rPr lang="nl-NL" sz="1100"/>
            <a:t>werkzaamheden beter prioriteren en de</a:t>
          </a:r>
          <a:r>
            <a:rPr lang="nl-NL" sz="1100" baseline="0"/>
            <a:t> </a:t>
          </a:r>
          <a:r>
            <a:rPr lang="nl-NL" sz="1100"/>
            <a:t>netontwerpen aanscherpen. </a:t>
          </a:r>
        </a:p>
      </xdr:txBody>
    </xdr:sp>
    <xdr:clientData/>
  </xdr:twoCellAnchor>
  <xdr:twoCellAnchor>
    <xdr:from>
      <xdr:col>2</xdr:col>
      <xdr:colOff>3713</xdr:colOff>
      <xdr:row>16</xdr:row>
      <xdr:rowOff>0</xdr:rowOff>
    </xdr:from>
    <xdr:to>
      <xdr:col>7</xdr:col>
      <xdr:colOff>0</xdr:colOff>
      <xdr:row>31</xdr:row>
      <xdr:rowOff>0</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552353" y="3017520"/>
          <a:ext cx="7631527" cy="2743200"/>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lvl="0" indent="-171450">
            <a:buFont typeface="Arial" panose="020B0604020202020204" pitchFamily="34" charset="0"/>
            <a:buChar char="•"/>
          </a:pPr>
          <a:r>
            <a:rPr lang="nl-NL" sz="1100">
              <a:solidFill>
                <a:schemeClr val="dk1"/>
              </a:solidFill>
              <a:effectLst/>
              <a:latin typeface="+mn-lt"/>
              <a:ea typeface="+mn-ea"/>
              <a:cs typeface="+mn-cs"/>
            </a:rPr>
            <a:t>Gebruik altijd de </a:t>
          </a:r>
          <a:r>
            <a:rPr lang="nl-NL" sz="1100" b="1">
              <a:solidFill>
                <a:schemeClr val="dk1"/>
              </a:solidFill>
              <a:effectLst/>
              <a:latin typeface="+mn-lt"/>
              <a:ea typeface="+mn-ea"/>
              <a:cs typeface="+mn-cs"/>
            </a:rPr>
            <a:t>meest recente versie</a:t>
          </a:r>
          <a:r>
            <a:rPr lang="nl-NL" sz="1100">
              <a:solidFill>
                <a:schemeClr val="dk1"/>
              </a:solidFill>
              <a:effectLst/>
              <a:latin typeface="+mn-lt"/>
              <a:ea typeface="+mn-ea"/>
              <a:cs typeface="+mn-cs"/>
            </a:rPr>
            <a:t> van het invulformulier (te downloaden vanaf de website van Netbeheer Nederland, netbeheernederland.nl);</a:t>
          </a:r>
          <a:endParaRPr lang="en-US" sz="1100">
            <a:solidFill>
              <a:schemeClr val="dk1"/>
            </a:solidFill>
            <a:effectLst/>
            <a:latin typeface="+mn-lt"/>
            <a:ea typeface="+mn-ea"/>
            <a:cs typeface="+mn-cs"/>
          </a:endParaRPr>
        </a:p>
        <a:p>
          <a:pPr marL="171450" lvl="0" indent="-171450">
            <a:buFont typeface="Arial" panose="020B0604020202020204" pitchFamily="34" charset="0"/>
            <a:buChar char="•"/>
          </a:pPr>
          <a:r>
            <a:rPr lang="nl-NL" sz="1100">
              <a:solidFill>
                <a:schemeClr val="dk1"/>
              </a:solidFill>
              <a:effectLst/>
              <a:latin typeface="+mn-lt"/>
              <a:ea typeface="+mn-ea"/>
              <a:cs typeface="+mn-cs"/>
            </a:rPr>
            <a:t>Het formulier wordt voor </a:t>
          </a:r>
          <a:r>
            <a:rPr lang="nl-NL" sz="1100" b="1">
              <a:solidFill>
                <a:schemeClr val="dk1"/>
              </a:solidFill>
              <a:effectLst/>
              <a:latin typeface="+mn-lt"/>
              <a:ea typeface="+mn-ea"/>
              <a:cs typeface="+mn-cs"/>
            </a:rPr>
            <a:t>één buurt</a:t>
          </a:r>
          <a:r>
            <a:rPr lang="nl-NL" sz="1100">
              <a:solidFill>
                <a:schemeClr val="dk1"/>
              </a:solidFill>
              <a:effectLst/>
              <a:latin typeface="+mn-lt"/>
              <a:ea typeface="+mn-ea"/>
              <a:cs typeface="+mn-cs"/>
            </a:rPr>
            <a:t> of deel van een buurt ingevuld;</a:t>
          </a:r>
          <a:endParaRPr lang="en-US" sz="1100">
            <a:solidFill>
              <a:schemeClr val="dk1"/>
            </a:solidFill>
            <a:effectLst/>
            <a:latin typeface="+mn-lt"/>
            <a:ea typeface="+mn-ea"/>
            <a:cs typeface="+mn-cs"/>
          </a:endParaRPr>
        </a:p>
        <a:p>
          <a:pPr marL="171450" lvl="0" indent="-171450">
            <a:buFont typeface="Arial" panose="020B0604020202020204" pitchFamily="34" charset="0"/>
            <a:buChar char="•"/>
          </a:pPr>
          <a:r>
            <a:rPr lang="nl-NL" sz="1100">
              <a:solidFill>
                <a:schemeClr val="dk1"/>
              </a:solidFill>
              <a:effectLst/>
              <a:latin typeface="+mn-lt"/>
              <a:ea typeface="+mn-ea"/>
              <a:cs typeface="+mn-cs"/>
            </a:rPr>
            <a:t>De</a:t>
          </a:r>
          <a:r>
            <a:rPr lang="nl-NL" sz="1100" baseline="0">
              <a:solidFill>
                <a:schemeClr val="dk1"/>
              </a:solidFill>
              <a:effectLst/>
              <a:latin typeface="+mn-lt"/>
              <a:ea typeface="+mn-ea"/>
              <a:cs typeface="+mn-cs"/>
            </a:rPr>
            <a:t> i</a:t>
          </a:r>
          <a:r>
            <a:rPr lang="nl-NL" sz="1100">
              <a:solidFill>
                <a:schemeClr val="dk1"/>
              </a:solidFill>
              <a:effectLst/>
              <a:latin typeface="+mn-lt"/>
              <a:ea typeface="+mn-ea"/>
              <a:cs typeface="+mn-cs"/>
            </a:rPr>
            <a:t>ngevulde informatie gaat over de </a:t>
          </a:r>
          <a:r>
            <a:rPr lang="nl-NL" sz="1100" b="1">
              <a:solidFill>
                <a:schemeClr val="dk1"/>
              </a:solidFill>
              <a:effectLst/>
              <a:latin typeface="+mn-lt"/>
              <a:ea typeface="+mn-ea"/>
              <a:cs typeface="+mn-cs"/>
            </a:rPr>
            <a:t>eindsituatie</a:t>
          </a:r>
          <a:r>
            <a:rPr lang="nl-NL" sz="1100">
              <a:solidFill>
                <a:schemeClr val="dk1"/>
              </a:solidFill>
              <a:effectLst/>
              <a:latin typeface="+mn-lt"/>
              <a:ea typeface="+mn-ea"/>
              <a:cs typeface="+mn-cs"/>
            </a:rPr>
            <a:t> van deze buurt;</a:t>
          </a:r>
          <a:endParaRPr lang="en-US" sz="1100">
            <a:solidFill>
              <a:schemeClr val="dk1"/>
            </a:solidFill>
            <a:effectLst/>
            <a:latin typeface="+mn-lt"/>
            <a:ea typeface="+mn-ea"/>
            <a:cs typeface="+mn-cs"/>
          </a:endParaRPr>
        </a:p>
        <a:p>
          <a:pPr marL="171450" lvl="0" indent="-171450">
            <a:buFont typeface="Arial" panose="020B0604020202020204" pitchFamily="34" charset="0"/>
            <a:buChar char="•"/>
          </a:pPr>
          <a:r>
            <a:rPr lang="nl-NL" sz="1100">
              <a:solidFill>
                <a:schemeClr val="dk1"/>
              </a:solidFill>
              <a:effectLst/>
              <a:latin typeface="+mn-lt"/>
              <a:ea typeface="+mn-ea"/>
              <a:cs typeface="+mn-cs"/>
            </a:rPr>
            <a:t>Velden met een * zijn </a:t>
          </a:r>
          <a:r>
            <a:rPr lang="nl-NL" sz="1100" b="1">
              <a:solidFill>
                <a:schemeClr val="dk1"/>
              </a:solidFill>
              <a:effectLst/>
              <a:latin typeface="+mn-lt"/>
              <a:ea typeface="+mn-ea"/>
              <a:cs typeface="+mn-cs"/>
            </a:rPr>
            <a:t>verplichte invulvelden</a:t>
          </a:r>
          <a:r>
            <a:rPr lang="nl-NL" sz="1100">
              <a:solidFill>
                <a:schemeClr val="dk1"/>
              </a:solidFill>
              <a:effectLst/>
              <a:latin typeface="+mn-lt"/>
              <a:ea typeface="+mn-ea"/>
              <a:cs typeface="+mn-cs"/>
            </a:rPr>
            <a:t>. Bij het ontbreken van een * kan het antwoord worden opengelaten. Voor deze informatie maakt de netbeheerder gebruik van overige bronnen;</a:t>
          </a:r>
          <a:endParaRPr lang="en-US" sz="1100">
            <a:solidFill>
              <a:schemeClr val="dk1"/>
            </a:solidFill>
            <a:effectLst/>
            <a:latin typeface="+mn-lt"/>
            <a:ea typeface="+mn-ea"/>
            <a:cs typeface="+mn-cs"/>
          </a:endParaRPr>
        </a:p>
        <a:p>
          <a:pPr marL="171450" lvl="0" indent="-171450">
            <a:buFont typeface="Arial" panose="020B0604020202020204" pitchFamily="34" charset="0"/>
            <a:buChar char="•"/>
          </a:pPr>
          <a:r>
            <a:rPr lang="nl-NL" sz="1100">
              <a:solidFill>
                <a:schemeClr val="dk1"/>
              </a:solidFill>
              <a:effectLst/>
              <a:latin typeface="+mn-lt"/>
              <a:ea typeface="+mn-ea"/>
              <a:cs typeface="+mn-cs"/>
            </a:rPr>
            <a:t>Op sommige</a:t>
          </a:r>
          <a:r>
            <a:rPr lang="nl-NL" sz="1100" baseline="0">
              <a:solidFill>
                <a:schemeClr val="dk1"/>
              </a:solidFill>
              <a:effectLst/>
              <a:latin typeface="+mn-lt"/>
              <a:ea typeface="+mn-ea"/>
              <a:cs typeface="+mn-cs"/>
            </a:rPr>
            <a:t> punten </a:t>
          </a:r>
          <a:r>
            <a:rPr lang="nl-NL" sz="1100">
              <a:solidFill>
                <a:schemeClr val="dk1"/>
              </a:solidFill>
              <a:effectLst/>
              <a:latin typeface="+mn-lt"/>
              <a:ea typeface="+mn-ea"/>
              <a:cs typeface="+mn-cs"/>
            </a:rPr>
            <a:t>wordt gevraagd om een kaart mee te sturen. Dit gaat om </a:t>
          </a:r>
          <a:r>
            <a:rPr lang="nl-NL" sz="1100" b="1">
              <a:solidFill>
                <a:schemeClr val="dk1"/>
              </a:solidFill>
              <a:effectLst/>
              <a:latin typeface="+mn-lt"/>
              <a:ea typeface="+mn-ea"/>
              <a:cs typeface="+mn-cs"/>
            </a:rPr>
            <a:t>GIS-bestanden</a:t>
          </a:r>
          <a:r>
            <a:rPr lang="nl-NL" sz="1100">
              <a:solidFill>
                <a:schemeClr val="dk1"/>
              </a:solidFill>
              <a:effectLst/>
              <a:latin typeface="+mn-lt"/>
              <a:ea typeface="+mn-ea"/>
              <a:cs typeface="+mn-cs"/>
            </a:rPr>
            <a:t>. Let op dat u deze ook meestuurt;</a:t>
          </a:r>
        </a:p>
        <a:p>
          <a:pPr marL="171450" lvl="0" indent="-171450">
            <a:buFont typeface="Arial" panose="020B0604020202020204" pitchFamily="34" charset="0"/>
            <a:buChar char="•"/>
          </a:pPr>
          <a:r>
            <a:rPr lang="nl-NL" sz="1100">
              <a:solidFill>
                <a:schemeClr val="dk1"/>
              </a:solidFill>
              <a:effectLst/>
              <a:latin typeface="+mn-lt"/>
              <a:ea typeface="+mn-ea"/>
              <a:cs typeface="+mn-cs"/>
            </a:rPr>
            <a:t>Instructies</a:t>
          </a:r>
          <a:r>
            <a:rPr lang="nl-NL" sz="1100" baseline="0">
              <a:solidFill>
                <a:schemeClr val="dk1"/>
              </a:solidFill>
              <a:effectLst/>
              <a:latin typeface="+mn-lt"/>
              <a:ea typeface="+mn-ea"/>
              <a:cs typeface="+mn-cs"/>
            </a:rPr>
            <a:t> over het format van GIS bestanden vindt u in het tabblad "</a:t>
          </a:r>
          <a:r>
            <a:rPr lang="nl-NL" sz="1100" b="1" baseline="0">
              <a:solidFill>
                <a:schemeClr val="dk1"/>
              </a:solidFill>
              <a:effectLst/>
              <a:latin typeface="+mn-lt"/>
              <a:ea typeface="+mn-ea"/>
              <a:cs typeface="+mn-cs"/>
            </a:rPr>
            <a:t>Toelichting GIS-bestanden</a:t>
          </a:r>
          <a:r>
            <a:rPr lang="nl-NL" sz="1100" baseline="0">
              <a:solidFill>
                <a:schemeClr val="dk1"/>
              </a:solidFill>
              <a:effectLst/>
              <a:latin typeface="+mn-lt"/>
              <a:ea typeface="+mn-ea"/>
              <a:cs typeface="+mn-cs"/>
            </a:rPr>
            <a:t>" en de namen van de GIS-bestanden dienenen ingevuld te worden in "</a:t>
          </a:r>
          <a:r>
            <a:rPr lang="nl-NL" sz="1100" b="1" baseline="0">
              <a:solidFill>
                <a:schemeClr val="dk1"/>
              </a:solidFill>
              <a:effectLst/>
              <a:latin typeface="+mn-lt"/>
              <a:ea typeface="+mn-ea"/>
              <a:cs typeface="+mn-cs"/>
            </a:rPr>
            <a:t>Namen GIS-bestanden</a:t>
          </a:r>
          <a:r>
            <a:rPr lang="nl-NL" sz="1100" baseline="0">
              <a:solidFill>
                <a:schemeClr val="dk1"/>
              </a:solidFill>
              <a:effectLst/>
              <a:latin typeface="+mn-lt"/>
              <a:ea typeface="+mn-ea"/>
              <a:cs typeface="+mn-cs"/>
            </a:rPr>
            <a:t>".</a:t>
          </a:r>
          <a:r>
            <a:rPr lang="nl-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marL="171450" lvl="0" indent="-171450">
            <a:buFont typeface="Arial" panose="020B0604020202020204" pitchFamily="34" charset="0"/>
            <a:buChar char="•"/>
          </a:pPr>
          <a:r>
            <a:rPr lang="nl-NL" sz="1100">
              <a:solidFill>
                <a:schemeClr val="dk1"/>
              </a:solidFill>
              <a:effectLst/>
              <a:latin typeface="+mn-lt"/>
              <a:ea typeface="+mn-ea"/>
              <a:cs typeface="+mn-cs"/>
            </a:rPr>
            <a:t>Het kan gebeuren dat inzichten en plannen </a:t>
          </a:r>
          <a:r>
            <a:rPr lang="nl-NL" sz="1100" b="1">
              <a:solidFill>
                <a:schemeClr val="dk1"/>
              </a:solidFill>
              <a:effectLst/>
              <a:latin typeface="+mn-lt"/>
              <a:ea typeface="+mn-ea"/>
              <a:cs typeface="+mn-cs"/>
            </a:rPr>
            <a:t>veranderen</a:t>
          </a:r>
          <a:r>
            <a:rPr lang="nl-NL" sz="1100">
              <a:solidFill>
                <a:schemeClr val="dk1"/>
              </a:solidFill>
              <a:effectLst/>
              <a:latin typeface="+mn-lt"/>
              <a:ea typeface="+mn-ea"/>
              <a:cs typeface="+mn-cs"/>
            </a:rPr>
            <a:t>. In dat geval vragen wij u om ook het invulformulier aan te passen en deze opnieuw te delen met uw netbeheerder(s);</a:t>
          </a:r>
          <a:endParaRPr lang="en-US" sz="1100">
            <a:solidFill>
              <a:schemeClr val="dk1"/>
            </a:solidFill>
            <a:effectLst/>
            <a:latin typeface="+mn-lt"/>
            <a:ea typeface="+mn-ea"/>
            <a:cs typeface="+mn-cs"/>
          </a:endParaRPr>
        </a:p>
        <a:p>
          <a:pPr marL="171450" lvl="0" indent="-171450">
            <a:buFont typeface="Arial" panose="020B0604020202020204" pitchFamily="34" charset="0"/>
            <a:buChar char="•"/>
          </a:pPr>
          <a:r>
            <a:rPr lang="nl-NL" sz="1100">
              <a:solidFill>
                <a:schemeClr val="dk1"/>
              </a:solidFill>
              <a:effectLst/>
              <a:latin typeface="+mn-lt"/>
              <a:ea typeface="+mn-ea"/>
              <a:cs typeface="+mn-cs"/>
            </a:rPr>
            <a:t>Het </a:t>
          </a:r>
          <a:r>
            <a:rPr lang="nl-NL" sz="1100" b="1">
              <a:solidFill>
                <a:schemeClr val="dk1"/>
              </a:solidFill>
              <a:effectLst/>
              <a:latin typeface="+mn-lt"/>
              <a:ea typeface="+mn-ea"/>
              <a:cs typeface="+mn-cs"/>
            </a:rPr>
            <a:t>aanleveren</a:t>
          </a:r>
          <a:r>
            <a:rPr lang="nl-NL" sz="1100">
              <a:solidFill>
                <a:schemeClr val="dk1"/>
              </a:solidFill>
              <a:effectLst/>
              <a:latin typeface="+mn-lt"/>
              <a:ea typeface="+mn-ea"/>
              <a:cs typeface="+mn-cs"/>
            </a:rPr>
            <a:t> van een ingevuld invulformulier gebeurt bij uw eigen contactpersoon</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van uw netbeheerder(s);</a:t>
          </a:r>
          <a:endParaRPr lang="en-US" sz="1100">
            <a:solidFill>
              <a:schemeClr val="dk1"/>
            </a:solidFill>
            <a:effectLst/>
            <a:latin typeface="+mn-lt"/>
            <a:ea typeface="+mn-ea"/>
            <a:cs typeface="+mn-cs"/>
          </a:endParaRPr>
        </a:p>
        <a:p>
          <a:pPr marL="171450" lvl="0" indent="-171450">
            <a:buFont typeface="Arial" panose="020B0604020202020204" pitchFamily="34" charset="0"/>
            <a:buChar char="•"/>
          </a:pPr>
          <a:r>
            <a:rPr lang="nl-NL" sz="1100">
              <a:solidFill>
                <a:schemeClr val="dk1"/>
              </a:solidFill>
              <a:effectLst/>
              <a:latin typeface="+mn-lt"/>
              <a:ea typeface="+mn-ea"/>
              <a:cs typeface="+mn-cs"/>
            </a:rPr>
            <a:t>Mocht u </a:t>
          </a:r>
          <a:r>
            <a:rPr lang="nl-NL" sz="1100" b="1">
              <a:solidFill>
                <a:schemeClr val="dk1"/>
              </a:solidFill>
              <a:effectLst/>
              <a:latin typeface="+mn-lt"/>
              <a:ea typeface="+mn-ea"/>
              <a:cs typeface="+mn-cs"/>
            </a:rPr>
            <a:t>vragen</a:t>
          </a:r>
          <a:r>
            <a:rPr lang="nl-NL" sz="1100">
              <a:solidFill>
                <a:schemeClr val="dk1"/>
              </a:solidFill>
              <a:effectLst/>
              <a:latin typeface="+mn-lt"/>
              <a:ea typeface="+mn-ea"/>
              <a:cs typeface="+mn-cs"/>
            </a:rPr>
            <a:t> hebben over het invulformulier, of er tijdens het invullen niet helemaal uitkomen, neem dan gerust contact op met uw eigen contactpersoon vanuit uw netbeheerder(s).</a:t>
          </a:r>
          <a:endParaRPr lang="en-US" sz="1100">
            <a:solidFill>
              <a:schemeClr val="dk1"/>
            </a:solidFill>
            <a:effectLst/>
            <a:latin typeface="+mn-lt"/>
            <a:ea typeface="+mn-ea"/>
            <a:cs typeface="+mn-cs"/>
          </a:endParaRPr>
        </a:p>
      </xdr:txBody>
    </xdr:sp>
    <xdr:clientData/>
  </xdr:twoCellAnchor>
  <xdr:twoCellAnchor editAs="oneCell">
    <xdr:from>
      <xdr:col>2</xdr:col>
      <xdr:colOff>1214813</xdr:colOff>
      <xdr:row>3</xdr:row>
      <xdr:rowOff>165710</xdr:rowOff>
    </xdr:from>
    <xdr:to>
      <xdr:col>3</xdr:col>
      <xdr:colOff>354343</xdr:colOff>
      <xdr:row>6</xdr:row>
      <xdr:rowOff>57738</xdr:rowOff>
    </xdr:to>
    <xdr:pic>
      <xdr:nvPicPr>
        <xdr:cNvPr id="11" name="Picture 10" descr="Enexis B.V.">
          <a:extLst>
            <a:ext uri="{FF2B5EF4-FFF2-40B4-BE49-F238E27FC236}">
              <a16:creationId xmlns:a16="http://schemas.microsoft.com/office/drawing/2014/main" id="{673D597D-4AC6-139A-A4E9-2923FBD24D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7192" y="802900"/>
          <a:ext cx="788275" cy="459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1078617</xdr:colOff>
      <xdr:row>3</xdr:row>
      <xdr:rowOff>147987</xdr:rowOff>
    </xdr:from>
    <xdr:to>
      <xdr:col>4</xdr:col>
      <xdr:colOff>513488</xdr:colOff>
      <xdr:row>6</xdr:row>
      <xdr:rowOff>60222</xdr:rowOff>
    </xdr:to>
    <xdr:pic>
      <xdr:nvPicPr>
        <xdr:cNvPr id="12" name="Picture 11">
          <a:extLst>
            <a:ext uri="{FF2B5EF4-FFF2-40B4-BE49-F238E27FC236}">
              <a16:creationId xmlns:a16="http://schemas.microsoft.com/office/drawing/2014/main" id="{9584A179-7045-B6DD-A600-7D5FC1F8BDDB}"/>
            </a:ext>
          </a:extLst>
        </xdr:cNvPr>
        <xdr:cNvPicPr>
          <a:picLocks noChangeAspect="1"/>
        </xdr:cNvPicPr>
      </xdr:nvPicPr>
      <xdr:blipFill>
        <a:blip xmlns:r="http://schemas.openxmlformats.org/officeDocument/2006/relationships" r:embed="rId2"/>
        <a:stretch>
          <a:fillRect/>
        </a:stretch>
      </xdr:blipFill>
      <xdr:spPr>
        <a:xfrm>
          <a:off x="2990186" y="785177"/>
          <a:ext cx="847396" cy="495165"/>
        </a:xfrm>
        <a:prstGeom prst="rect">
          <a:avLst/>
        </a:prstGeom>
      </xdr:spPr>
    </xdr:pic>
    <xdr:clientData/>
  </xdr:twoCellAnchor>
  <xdr:twoCellAnchor editAs="oneCell">
    <xdr:from>
      <xdr:col>4</xdr:col>
      <xdr:colOff>1001542</xdr:colOff>
      <xdr:row>3</xdr:row>
      <xdr:rowOff>152209</xdr:rowOff>
    </xdr:from>
    <xdr:to>
      <xdr:col>4</xdr:col>
      <xdr:colOff>1845917</xdr:colOff>
      <xdr:row>6</xdr:row>
      <xdr:rowOff>59810</xdr:rowOff>
    </xdr:to>
    <xdr:pic>
      <xdr:nvPicPr>
        <xdr:cNvPr id="13" name="Picture 12">
          <a:extLst>
            <a:ext uri="{FF2B5EF4-FFF2-40B4-BE49-F238E27FC236}">
              <a16:creationId xmlns:a16="http://schemas.microsoft.com/office/drawing/2014/main" id="{DD609419-F6A2-7672-727D-41B4070168C6}"/>
            </a:ext>
          </a:extLst>
        </xdr:cNvPr>
        <xdr:cNvPicPr>
          <a:picLocks noChangeAspect="1"/>
        </xdr:cNvPicPr>
      </xdr:nvPicPr>
      <xdr:blipFill>
        <a:blip xmlns:r="http://schemas.openxmlformats.org/officeDocument/2006/relationships" r:embed="rId3"/>
        <a:stretch>
          <a:fillRect/>
        </a:stretch>
      </xdr:blipFill>
      <xdr:spPr>
        <a:xfrm>
          <a:off x="4312301" y="789399"/>
          <a:ext cx="832945" cy="486721"/>
        </a:xfrm>
        <a:prstGeom prst="rect">
          <a:avLst/>
        </a:prstGeom>
      </xdr:spPr>
    </xdr:pic>
    <xdr:clientData/>
  </xdr:twoCellAnchor>
  <xdr:twoCellAnchor editAs="oneCell">
    <xdr:from>
      <xdr:col>5</xdr:col>
      <xdr:colOff>148017</xdr:colOff>
      <xdr:row>3</xdr:row>
      <xdr:rowOff>114208</xdr:rowOff>
    </xdr:from>
    <xdr:to>
      <xdr:col>5</xdr:col>
      <xdr:colOff>1124363</xdr:colOff>
      <xdr:row>6</xdr:row>
      <xdr:rowOff>97811</xdr:rowOff>
    </xdr:to>
    <xdr:pic>
      <xdr:nvPicPr>
        <xdr:cNvPr id="17" name="Picture 16">
          <a:extLst>
            <a:ext uri="{FF2B5EF4-FFF2-40B4-BE49-F238E27FC236}">
              <a16:creationId xmlns:a16="http://schemas.microsoft.com/office/drawing/2014/main" id="{B5932624-F506-14B7-563A-FEA3A6B74F96}"/>
            </a:ext>
          </a:extLst>
        </xdr:cNvPr>
        <xdr:cNvPicPr>
          <a:picLocks noChangeAspect="1"/>
        </xdr:cNvPicPr>
      </xdr:nvPicPr>
      <xdr:blipFill>
        <a:blip xmlns:r="http://schemas.openxmlformats.org/officeDocument/2006/relationships" r:embed="rId4"/>
        <a:stretch>
          <a:fillRect/>
        </a:stretch>
      </xdr:blipFill>
      <xdr:spPr>
        <a:xfrm>
          <a:off x="5619965" y="751398"/>
          <a:ext cx="963011" cy="562723"/>
        </a:xfrm>
        <a:prstGeom prst="rect">
          <a:avLst/>
        </a:prstGeom>
      </xdr:spPr>
    </xdr:pic>
    <xdr:clientData/>
  </xdr:twoCellAnchor>
  <xdr:twoCellAnchor editAs="oneCell">
    <xdr:from>
      <xdr:col>6</xdr:col>
      <xdr:colOff>2628</xdr:colOff>
      <xdr:row>4</xdr:row>
      <xdr:rowOff>92</xdr:rowOff>
    </xdr:from>
    <xdr:to>
      <xdr:col>6</xdr:col>
      <xdr:colOff>705638</xdr:colOff>
      <xdr:row>6</xdr:row>
      <xdr:rowOff>21427</xdr:rowOff>
    </xdr:to>
    <xdr:pic>
      <xdr:nvPicPr>
        <xdr:cNvPr id="24" name="Picture 23">
          <a:extLst>
            <a:ext uri="{FF2B5EF4-FFF2-40B4-BE49-F238E27FC236}">
              <a16:creationId xmlns:a16="http://schemas.microsoft.com/office/drawing/2014/main" id="{B73B10B9-CBF7-C026-CE79-12469B548665}"/>
            </a:ext>
          </a:extLst>
        </xdr:cNvPr>
        <xdr:cNvPicPr>
          <a:picLocks noChangeAspect="1"/>
        </xdr:cNvPicPr>
      </xdr:nvPicPr>
      <xdr:blipFill>
        <a:blip xmlns:r="http://schemas.openxmlformats.org/officeDocument/2006/relationships" r:embed="rId5"/>
        <a:stretch>
          <a:fillRect/>
        </a:stretch>
      </xdr:blipFill>
      <xdr:spPr>
        <a:xfrm>
          <a:off x="7057697" y="827782"/>
          <a:ext cx="706820" cy="409955"/>
        </a:xfrm>
        <a:prstGeom prst="rect">
          <a:avLst/>
        </a:prstGeom>
      </xdr:spPr>
    </xdr:pic>
    <xdr:clientData/>
  </xdr:twoCellAnchor>
  <xdr:twoCellAnchor editAs="oneCell">
    <xdr:from>
      <xdr:col>2</xdr:col>
      <xdr:colOff>107732</xdr:colOff>
      <xdr:row>4</xdr:row>
      <xdr:rowOff>21684</xdr:rowOff>
    </xdr:from>
    <xdr:to>
      <xdr:col>2</xdr:col>
      <xdr:colOff>743904</xdr:colOff>
      <xdr:row>6</xdr:row>
      <xdr:rowOff>20789</xdr:rowOff>
    </xdr:to>
    <xdr:pic>
      <xdr:nvPicPr>
        <xdr:cNvPr id="25" name="Picture 24">
          <a:extLst>
            <a:ext uri="{FF2B5EF4-FFF2-40B4-BE49-F238E27FC236}">
              <a16:creationId xmlns:a16="http://schemas.microsoft.com/office/drawing/2014/main" id="{224E850C-586C-944C-115B-666356BEAFE3}"/>
            </a:ext>
          </a:extLst>
        </xdr:cNvPr>
        <xdr:cNvPicPr>
          <a:picLocks noChangeAspect="1"/>
        </xdr:cNvPicPr>
      </xdr:nvPicPr>
      <xdr:blipFill>
        <a:blip xmlns:r="http://schemas.openxmlformats.org/officeDocument/2006/relationships" r:embed="rId6"/>
        <a:stretch>
          <a:fillRect/>
        </a:stretch>
      </xdr:blipFill>
      <xdr:spPr>
        <a:xfrm>
          <a:off x="620111" y="849374"/>
          <a:ext cx="632362" cy="3667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6</xdr:col>
      <xdr:colOff>0</xdr:colOff>
      <xdr:row>6</xdr:row>
      <xdr:rowOff>0</xdr:rowOff>
    </xdr:to>
    <xdr:sp macro="" textlink="">
      <xdr:nvSpPr>
        <xdr:cNvPr id="2" name="TextBox 1">
          <a:extLst>
            <a:ext uri="{FF2B5EF4-FFF2-40B4-BE49-F238E27FC236}">
              <a16:creationId xmlns:a16="http://schemas.microsoft.com/office/drawing/2014/main" id="{923B5FBF-41A4-49E0-AFED-4364DA743925}"/>
            </a:ext>
          </a:extLst>
        </xdr:cNvPr>
        <xdr:cNvSpPr txBox="1"/>
      </xdr:nvSpPr>
      <xdr:spPr>
        <a:xfrm>
          <a:off x="609600" y="411480"/>
          <a:ext cx="14081760" cy="731520"/>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l-NL" sz="1100"/>
            <a:t>De GIS-bestanden moeten in ESRI shapefile of OGC geopackage worden aangeleverd. De inputvelden van de GIS-bestanden moeten voldoen aan de specificaties zoals hieronder benoemd. Per mogelijk GIS-bestand wordt benoemd welke veldnamen mogelijk zijn, wat de waarden daarvan zijn, welk type format de waarden zijn, of de velden verplicht zijn aan te maken, en de toelichting van de desbetreffende veldnaam. Verwacht wordt dat van elk GIS-bestand </a:t>
          </a:r>
          <a:r>
            <a:rPr lang="nl-NL" sz="1100" b="1"/>
            <a:t>ten minste </a:t>
          </a:r>
          <a:r>
            <a:rPr lang="nl-NL" sz="1100"/>
            <a:t>de verplichte velden ingevuld zijn, en </a:t>
          </a:r>
          <a:r>
            <a:rPr lang="nl-NL" sz="1100" b="1"/>
            <a:t>niet meer </a:t>
          </a:r>
          <a:r>
            <a:rPr lang="nl-NL" sz="1100"/>
            <a:t>dan de gespecificeerde (niet-)verplichte velden.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38101</xdr:colOff>
      <xdr:row>0</xdr:row>
      <xdr:rowOff>123825</xdr:rowOff>
    </xdr:from>
    <xdr:to>
      <xdr:col>5</xdr:col>
      <xdr:colOff>139700</xdr:colOff>
      <xdr:row>3</xdr:row>
      <xdr:rowOff>103739</xdr:rowOff>
    </xdr:to>
    <xdr:pic>
      <xdr:nvPicPr>
        <xdr:cNvPr id="3" name="Picture 2" descr="Energie bij u thuis | Enexis - Energie in goede banen">
          <a:extLst>
            <a:ext uri="{FF2B5EF4-FFF2-40B4-BE49-F238E27FC236}">
              <a16:creationId xmlns:a16="http://schemas.microsoft.com/office/drawing/2014/main" id="{CB505839-FA53-4EA3-985E-6564DCB402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1" y="123825"/>
          <a:ext cx="1466849" cy="554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nexis.sharepoint.com/sites/EQUL-20042021122/Shared%20Documents/Projecten/ECETP-157%20Portefeuillehouder%20Warmtetransitie/WUP%20analyse%20en%20proces/Invulformulier/WUP_GIS_format.xlsx" TargetMode="External"/><Relationship Id="rId1" Type="http://schemas.openxmlformats.org/officeDocument/2006/relationships/externalLinkPath" Target="/sites/EQUL-20042021122/Shared%20Documents/Projecten/ECETP-157%20Portefeuillehouder%20Warmtetransitie/WUP%20analyse%20en%20proces/Invulformulier/WUP_GIS_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oorblad"/>
      <sheetName val="Versie"/>
      <sheetName val="Kleuren_VERBERG_NIETVERWIJDEREN"/>
      <sheetName val="Voorbeeldsheet"/>
      <sheetName val="Blad1"/>
      <sheetName val="Data-structuur"/>
    </sheetNames>
    <sheetDataSet>
      <sheetData sheetId="0"/>
      <sheetData sheetId="1">
        <row r="4">
          <cell r="D4">
            <v>0.1</v>
          </cell>
        </row>
      </sheetData>
      <sheetData sheetId="2"/>
      <sheetData sheetId="3"/>
      <sheetData sheetId="4"/>
      <sheetData sheetId="5"/>
    </sheetDataSet>
  </externalBook>
</externalLink>
</file>

<file path=xl/theme/theme1.xml><?xml version="1.0" encoding="utf-8"?>
<a:theme xmlns:a="http://schemas.openxmlformats.org/drawingml/2006/main" name="Kantoorthema">
  <a:themeElements>
    <a:clrScheme name="NBNL kleuren">
      <a:dk1>
        <a:srgbClr val="000000"/>
      </a:dk1>
      <a:lt1>
        <a:srgbClr val="FFFFFF"/>
      </a:lt1>
      <a:dk2>
        <a:srgbClr val="002D41"/>
      </a:dk2>
      <a:lt2>
        <a:srgbClr val="939598"/>
      </a:lt2>
      <a:accent1>
        <a:srgbClr val="002D41"/>
      </a:accent1>
      <a:accent2>
        <a:srgbClr val="005F87"/>
      </a:accent2>
      <a:accent3>
        <a:srgbClr val="649BB9"/>
      </a:accent3>
      <a:accent4>
        <a:srgbClr val="00AA78"/>
      </a:accent4>
      <a:accent5>
        <a:srgbClr val="C8D75A"/>
      </a:accent5>
      <a:accent6>
        <a:srgbClr val="C8B49B"/>
      </a:accent6>
      <a:hlink>
        <a:srgbClr val="649BB9"/>
      </a:hlink>
      <a:folHlink>
        <a:srgbClr val="005F8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17164-CC07-47CB-B759-0BAD6FCBE724}">
  <sheetPr codeName="Blad1">
    <tabColor theme="3"/>
  </sheetPr>
  <dimension ref="B1:J46"/>
  <sheetViews>
    <sheetView showGridLines="0" tabSelected="1" zoomScaleNormal="100" workbookViewId="0"/>
  </sheetViews>
  <sheetFormatPr defaultColWidth="9.140625" defaultRowHeight="15" x14ac:dyDescent="0.25"/>
  <cols>
    <col min="1" max="1" width="4.42578125" customWidth="1"/>
    <col min="2" max="2" width="3.5703125" customWidth="1"/>
    <col min="3" max="3" width="24.42578125" customWidth="1"/>
    <col min="4" max="4" width="21" customWidth="1"/>
    <col min="5" max="5" width="32.42578125" customWidth="1"/>
    <col min="6" max="6" width="23.7109375" customWidth="1"/>
    <col min="7" max="7" width="11" customWidth="1"/>
    <col min="8" max="8" width="4.28515625" customWidth="1"/>
  </cols>
  <sheetData>
    <row r="1" spans="2:10" ht="15.75" customHeight="1" x14ac:dyDescent="0.25"/>
    <row r="2" spans="2:10" ht="19.5" thickBot="1" x14ac:dyDescent="0.35">
      <c r="B2" s="3" t="s">
        <v>0</v>
      </c>
      <c r="C2" s="3"/>
      <c r="D2" s="3"/>
      <c r="E2" s="3"/>
      <c r="F2" s="3"/>
      <c r="G2" s="3"/>
      <c r="H2" s="3"/>
    </row>
    <row r="3" spans="2:10" ht="15.75" thickTop="1" x14ac:dyDescent="0.25">
      <c r="B3" s="22" t="str">
        <f>" Versie "&amp;Versie&amp;": april 2025"</f>
        <v xml:space="preserve"> Versie 1.4.1: april 2025</v>
      </c>
    </row>
    <row r="5" spans="2:10" x14ac:dyDescent="0.25">
      <c r="C5" s="34"/>
      <c r="D5" s="34"/>
      <c r="E5" s="35"/>
    </row>
    <row r="6" spans="2:10" x14ac:dyDescent="0.25">
      <c r="C6" s="34"/>
      <c r="D6" s="34"/>
      <c r="E6" s="35"/>
      <c r="J6" s="22"/>
    </row>
    <row r="8" spans="2:10" ht="15.75" thickBot="1" x14ac:dyDescent="0.3">
      <c r="C8" s="49" t="s">
        <v>1</v>
      </c>
      <c r="D8" s="49"/>
      <c r="E8" s="49"/>
      <c r="F8" s="49"/>
      <c r="G8" s="49"/>
    </row>
    <row r="16" spans="2:10" ht="15.75" thickBot="1" x14ac:dyDescent="0.3">
      <c r="C16" s="49" t="s">
        <v>2</v>
      </c>
      <c r="D16" s="49"/>
      <c r="E16" s="49"/>
      <c r="F16" s="49"/>
      <c r="G16" s="49"/>
    </row>
    <row r="33" spans="3:7" ht="15.75" thickBot="1" x14ac:dyDescent="0.3">
      <c r="C33" s="49" t="s">
        <v>3</v>
      </c>
      <c r="D33" s="49"/>
      <c r="E33" s="49"/>
      <c r="F33" s="49"/>
      <c r="G33" s="49"/>
    </row>
    <row r="34" spans="3:7" x14ac:dyDescent="0.25">
      <c r="C34" s="19" t="s">
        <v>4</v>
      </c>
      <c r="D34" s="70" t="s">
        <v>5</v>
      </c>
      <c r="E34" s="71"/>
      <c r="F34" s="71"/>
      <c r="G34" s="72"/>
    </row>
    <row r="35" spans="3:7" x14ac:dyDescent="0.25">
      <c r="C35" s="20" t="s">
        <v>6</v>
      </c>
      <c r="D35" s="67" t="s">
        <v>7</v>
      </c>
      <c r="E35" s="68"/>
      <c r="F35" s="68"/>
      <c r="G35" s="69"/>
    </row>
    <row r="36" spans="3:7" x14ac:dyDescent="0.25">
      <c r="C36" s="22" t="s">
        <v>8</v>
      </c>
      <c r="D36" s="67" t="s">
        <v>9</v>
      </c>
      <c r="E36" s="68"/>
      <c r="F36" s="68"/>
      <c r="G36" s="69"/>
    </row>
    <row r="37" spans="3:7" x14ac:dyDescent="0.25">
      <c r="C37" s="55" t="s">
        <v>10</v>
      </c>
      <c r="D37" s="67" t="s">
        <v>11</v>
      </c>
      <c r="E37" s="68"/>
      <c r="F37" s="68"/>
      <c r="G37" s="69"/>
    </row>
    <row r="38" spans="3:7" x14ac:dyDescent="0.25">
      <c r="C38" s="42" t="s">
        <v>12</v>
      </c>
      <c r="D38" s="67" t="s">
        <v>13</v>
      </c>
      <c r="E38" s="68"/>
      <c r="F38" s="68"/>
      <c r="G38" s="69"/>
    </row>
    <row r="40" spans="3:7" ht="15.75" thickBot="1" x14ac:dyDescent="0.3">
      <c r="C40" s="49" t="s">
        <v>14</v>
      </c>
      <c r="D40" s="49"/>
      <c r="E40" s="49"/>
      <c r="F40" s="49"/>
      <c r="G40" s="49"/>
    </row>
    <row r="41" spans="3:7" x14ac:dyDescent="0.25">
      <c r="C41" s="39" t="s">
        <v>15</v>
      </c>
      <c r="D41" s="70" t="s">
        <v>16</v>
      </c>
      <c r="E41" s="71"/>
      <c r="F41" s="71"/>
      <c r="G41" s="72"/>
    </row>
    <row r="42" spans="3:7" x14ac:dyDescent="0.25">
      <c r="C42" s="50" t="s">
        <v>17</v>
      </c>
      <c r="D42" s="67" t="s">
        <v>18</v>
      </c>
      <c r="E42" s="68"/>
      <c r="F42" s="68"/>
      <c r="G42" s="69"/>
    </row>
    <row r="43" spans="3:7" x14ac:dyDescent="0.25">
      <c r="C43" s="50" t="s">
        <v>19</v>
      </c>
      <c r="D43" s="67" t="s">
        <v>20</v>
      </c>
      <c r="E43" s="68"/>
      <c r="F43" s="68"/>
      <c r="G43" s="69"/>
    </row>
    <row r="44" spans="3:7" x14ac:dyDescent="0.25">
      <c r="C44" s="52" t="s">
        <v>21</v>
      </c>
      <c r="D44" s="67" t="s">
        <v>22</v>
      </c>
      <c r="E44" s="68"/>
      <c r="F44" s="68"/>
      <c r="G44" s="69"/>
    </row>
    <row r="45" spans="3:7" x14ac:dyDescent="0.25">
      <c r="C45" s="51" t="s">
        <v>23</v>
      </c>
      <c r="D45" s="67" t="s">
        <v>24</v>
      </c>
      <c r="E45" s="68"/>
      <c r="F45" s="68"/>
      <c r="G45" s="69"/>
    </row>
    <row r="46" spans="3:7" x14ac:dyDescent="0.25">
      <c r="C46" s="51" t="s">
        <v>25</v>
      </c>
      <c r="D46" s="67" t="s">
        <v>26</v>
      </c>
      <c r="E46" s="68"/>
      <c r="F46" s="68"/>
      <c r="G46" s="69"/>
    </row>
  </sheetData>
  <sheetProtection sheet="1" objects="1" scenarios="1"/>
  <mergeCells count="11">
    <mergeCell ref="D46:G46"/>
    <mergeCell ref="D37:G37"/>
    <mergeCell ref="D36:G36"/>
    <mergeCell ref="D35:G35"/>
    <mergeCell ref="D34:G34"/>
    <mergeCell ref="D45:G45"/>
    <mergeCell ref="D44:G44"/>
    <mergeCell ref="D43:G43"/>
    <mergeCell ref="D42:G42"/>
    <mergeCell ref="D41:G41"/>
    <mergeCell ref="D38:G38"/>
  </mergeCells>
  <pageMargins left="0.7" right="0.7" top="0.75" bottom="0.75" header="0.3" footer="0.3"/>
  <pageSetup paperSize="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817DB-E88D-4A30-A819-3C155FF627AA}">
  <sheetPr>
    <tabColor theme="6"/>
  </sheetPr>
  <dimension ref="A1:H41"/>
  <sheetViews>
    <sheetView showGridLines="0" topLeftCell="B2" zoomScaleNormal="100" workbookViewId="0">
      <selection activeCell="E6" sqref="E6"/>
    </sheetView>
  </sheetViews>
  <sheetFormatPr defaultRowHeight="15" x14ac:dyDescent="0.25"/>
  <cols>
    <col min="1" max="1" width="34" hidden="1" customWidth="1"/>
    <col min="2" max="2" width="4.42578125" customWidth="1"/>
    <col min="3" max="3" width="2.28515625" customWidth="1"/>
    <col min="4" max="4" width="73.7109375" bestFit="1" customWidth="1"/>
    <col min="5" max="5" width="39.28515625" customWidth="1"/>
  </cols>
  <sheetData>
    <row r="1" spans="1:8" hidden="1" x14ac:dyDescent="0.25">
      <c r="A1" s="32" t="s">
        <v>27</v>
      </c>
      <c r="D1" s="32" t="s">
        <v>28</v>
      </c>
      <c r="E1" s="32" t="s">
        <v>29</v>
      </c>
    </row>
    <row r="2" spans="1:8" ht="15.75" thickBot="1" x14ac:dyDescent="0.3">
      <c r="A2" s="8" t="s">
        <v>30</v>
      </c>
    </row>
    <row r="3" spans="1:8" ht="19.5" thickBot="1" x14ac:dyDescent="0.35">
      <c r="C3" s="3" t="s">
        <v>31</v>
      </c>
      <c r="D3" s="3"/>
      <c r="E3" s="3"/>
      <c r="F3" s="3"/>
      <c r="G3" s="3"/>
      <c r="H3" s="3"/>
    </row>
    <row r="4" spans="1:8" ht="15.75" thickTop="1" x14ac:dyDescent="0.25"/>
    <row r="5" spans="1:8" ht="15.75" thickBot="1" x14ac:dyDescent="0.3">
      <c r="D5" s="38" t="s">
        <v>32</v>
      </c>
      <c r="E5" s="38"/>
    </row>
    <row r="6" spans="1:8" ht="15.75" thickTop="1" x14ac:dyDescent="0.25">
      <c r="A6" s="48" t="s">
        <v>33</v>
      </c>
      <c r="D6" s="10" t="s">
        <v>34</v>
      </c>
      <c r="E6" s="19"/>
    </row>
    <row r="7" spans="1:8" x14ac:dyDescent="0.25">
      <c r="A7" s="48" t="s">
        <v>35</v>
      </c>
      <c r="D7" s="10" t="s">
        <v>36</v>
      </c>
      <c r="E7" s="45"/>
    </row>
    <row r="8" spans="1:8" x14ac:dyDescent="0.25">
      <c r="A8" s="48" t="s">
        <v>37</v>
      </c>
      <c r="D8" s="10" t="s">
        <v>38</v>
      </c>
      <c r="E8" s="57"/>
    </row>
    <row r="9" spans="1:8" x14ac:dyDescent="0.25">
      <c r="A9" s="48" t="s">
        <v>39</v>
      </c>
      <c r="D9" s="10" t="s">
        <v>40</v>
      </c>
      <c r="E9" s="44"/>
    </row>
    <row r="10" spans="1:8" x14ac:dyDescent="0.25">
      <c r="A10" s="48" t="s">
        <v>41</v>
      </c>
      <c r="D10" s="10" t="s">
        <v>28588</v>
      </c>
      <c r="E10" s="20"/>
    </row>
    <row r="11" spans="1:8" x14ac:dyDescent="0.25">
      <c r="A11" s="48" t="s">
        <v>42</v>
      </c>
      <c r="D11" s="10" t="s">
        <v>43</v>
      </c>
      <c r="E11" s="20"/>
    </row>
    <row r="12" spans="1:8" x14ac:dyDescent="0.25">
      <c r="A12" s="48" t="s">
        <v>45</v>
      </c>
      <c r="D12" s="10" t="s">
        <v>46</v>
      </c>
      <c r="E12" s="19"/>
    </row>
    <row r="13" spans="1:8" x14ac:dyDescent="0.25">
      <c r="D13" s="55" t="str">
        <f>IF(E11="Deel van buurt","Graag een kaart meesturen met ingetekende afbakening in GIS-bestand","")</f>
        <v/>
      </c>
    </row>
    <row r="15" spans="1:8" ht="15.75" thickBot="1" x14ac:dyDescent="0.3">
      <c r="D15" s="38" t="s">
        <v>47</v>
      </c>
      <c r="E15" s="38"/>
    </row>
    <row r="16" spans="1:8" ht="15.75" thickTop="1" x14ac:dyDescent="0.25">
      <c r="A16" s="48" t="s">
        <v>48</v>
      </c>
      <c r="D16" s="10" t="s">
        <v>49</v>
      </c>
      <c r="E16" s="19"/>
    </row>
    <row r="17" spans="1:6" x14ac:dyDescent="0.25">
      <c r="A17" s="48" t="s">
        <v>50</v>
      </c>
      <c r="D17" s="40" t="s">
        <v>51</v>
      </c>
      <c r="E17" s="19"/>
    </row>
    <row r="18" spans="1:6" x14ac:dyDescent="0.25">
      <c r="A18" s="48" t="s">
        <v>52</v>
      </c>
      <c r="D18" s="40" t="s">
        <v>53</v>
      </c>
      <c r="E18" s="19"/>
    </row>
    <row r="19" spans="1:6" x14ac:dyDescent="0.25">
      <c r="A19" s="48" t="s">
        <v>54</v>
      </c>
      <c r="D19" s="40" t="s">
        <v>55</v>
      </c>
      <c r="E19" s="19"/>
    </row>
    <row r="21" spans="1:6" ht="15.75" thickBot="1" x14ac:dyDescent="0.3">
      <c r="D21" s="38" t="s">
        <v>56</v>
      </c>
      <c r="E21" s="38"/>
    </row>
    <row r="22" spans="1:6" ht="15.75" thickTop="1" x14ac:dyDescent="0.25">
      <c r="A22" s="48" t="s">
        <v>57</v>
      </c>
      <c r="D22" s="10" t="s">
        <v>58</v>
      </c>
      <c r="E22" s="20"/>
      <c r="F22" s="55" t="str">
        <f>IF(E22="Ja","Graag een kaart met de locaties meesturen","")</f>
        <v/>
      </c>
    </row>
    <row r="23" spans="1:6" x14ac:dyDescent="0.25">
      <c r="D23" s="22" t="s">
        <v>59</v>
      </c>
    </row>
    <row r="25" spans="1:6" ht="15.75" thickBot="1" x14ac:dyDescent="0.3">
      <c r="D25" s="38" t="s">
        <v>60</v>
      </c>
      <c r="E25" s="38"/>
    </row>
    <row r="26" spans="1:6" ht="15.75" thickTop="1" x14ac:dyDescent="0.25">
      <c r="A26" s="48" t="s">
        <v>61</v>
      </c>
      <c r="D26" s="10" t="s">
        <v>62</v>
      </c>
      <c r="E26" s="20"/>
    </row>
    <row r="28" spans="1:6" x14ac:dyDescent="0.25">
      <c r="A28" s="48" t="s">
        <v>63</v>
      </c>
      <c r="D28" s="10" t="s">
        <v>64</v>
      </c>
      <c r="E28" s="20"/>
    </row>
    <row r="29" spans="1:6" x14ac:dyDescent="0.25">
      <c r="A29" s="48" t="s">
        <v>65</v>
      </c>
      <c r="D29" s="10" t="s">
        <v>66</v>
      </c>
      <c r="E29" s="19"/>
    </row>
    <row r="31" spans="1:6" x14ac:dyDescent="0.25">
      <c r="A31" s="48" t="s">
        <v>67</v>
      </c>
      <c r="D31" s="10" t="s">
        <v>68</v>
      </c>
      <c r="E31" s="20"/>
    </row>
    <row r="32" spans="1:6" x14ac:dyDescent="0.25">
      <c r="A32" s="48" t="s">
        <v>69</v>
      </c>
      <c r="D32" s="10" t="s">
        <v>70</v>
      </c>
      <c r="E32" s="19"/>
    </row>
    <row r="34" spans="1:5" x14ac:dyDescent="0.25">
      <c r="A34" s="48" t="s">
        <v>71</v>
      </c>
      <c r="D34" s="10" t="s">
        <v>72</v>
      </c>
      <c r="E34" s="20"/>
    </row>
    <row r="35" spans="1:5" x14ac:dyDescent="0.25">
      <c r="A35" s="48" t="s">
        <v>73</v>
      </c>
      <c r="D35" s="10" t="s">
        <v>74</v>
      </c>
      <c r="E35" s="19"/>
    </row>
    <row r="37" spans="1:5" x14ac:dyDescent="0.25">
      <c r="A37" s="48" t="s">
        <v>75</v>
      </c>
      <c r="D37" s="10" t="s">
        <v>76</v>
      </c>
      <c r="E37" s="20"/>
    </row>
    <row r="38" spans="1:5" x14ac:dyDescent="0.25">
      <c r="A38" s="48" t="s">
        <v>77</v>
      </c>
      <c r="D38" s="10" t="s">
        <v>78</v>
      </c>
      <c r="E38" s="19"/>
    </row>
    <row r="40" spans="1:5" x14ac:dyDescent="0.25">
      <c r="A40" s="48" t="s">
        <v>79</v>
      </c>
      <c r="D40" s="10" t="s">
        <v>80</v>
      </c>
      <c r="E40" s="20"/>
    </row>
    <row r="41" spans="1:5" x14ac:dyDescent="0.25">
      <c r="A41" s="48" t="s">
        <v>81</v>
      </c>
      <c r="D41" s="10" t="s">
        <v>82</v>
      </c>
      <c r="E41" s="19"/>
    </row>
  </sheetData>
  <sheetProtection sheet="1" objects="1" scenarios="1"/>
  <conditionalFormatting sqref="D39:D41">
    <cfRule type="expression" dxfId="94" priority="4">
      <formula>$E$26&lt;&gt;"Ja"</formula>
    </cfRule>
  </conditionalFormatting>
  <conditionalFormatting sqref="D12:E12">
    <cfRule type="expression" dxfId="93" priority="2">
      <formula>$E$11&lt;&gt;"deel van buurt"</formula>
    </cfRule>
  </conditionalFormatting>
  <conditionalFormatting sqref="D28:E42">
    <cfRule type="expression" dxfId="92" priority="7">
      <formula>$E$26&lt;&gt;"Ja"</formula>
    </cfRule>
  </conditionalFormatting>
  <conditionalFormatting sqref="E12">
    <cfRule type="expression" dxfId="91" priority="1">
      <formula>AND($E$11&lt;&gt;"deel van buurt",E12&lt;&gt;"")</formula>
    </cfRule>
  </conditionalFormatting>
  <conditionalFormatting sqref="E28:E41">
    <cfRule type="expression" dxfId="90" priority="3">
      <formula>AND($E$26&lt;&gt;"Ja",$E28&lt;&gt;"")</formula>
    </cfRule>
  </conditionalFormatting>
  <dataValidations count="6">
    <dataValidation type="list" allowBlank="1" showInputMessage="1" showErrorMessage="1" errorTitle="Gemeente niet herkend" error="De ingevulde gemeentenaam is niet herkend. CBS 2020 gemeentenamen worden gebruikt. Probeer nogmaals en indien dat niet werkt, selecteer de gemeente uit de dropdown lijst die via het pijltje rechts in de cel te benaderen is." sqref="E9" xr:uid="{CAE48AA3-0015-4D31-B95D-939FD38C32F3}">
      <formula1>Lst_Gemeente</formula1>
    </dataValidation>
    <dataValidation type="list" allowBlank="1" showInputMessage="1" showErrorMessage="1" errorTitle="Buurtnaam niet herkend" error="De ingevulde buurtnaam is niet herkend. CBS 2020 buurtnamen worden gebruikt. Probeer nogmaals en indien dat niet werkt, selecteer de buurt uit de dropdown lijst die via het pijltje rechts in de cel te benaderen is." sqref="E10" xr:uid="{12049CE0-5B18-4C5E-A679-6802EF0B0C2E}">
      <formula1>Lst_Buurten</formula1>
    </dataValidation>
    <dataValidation type="list" allowBlank="1" showInputMessage="1" showErrorMessage="1" errorTitle="Invoer niet herkend" error="Gebruik de dropdownlijst die via het pijltje rechts van de cel te benaderen is." sqref="E11" xr:uid="{D542AC8A-175C-498C-BDC6-ABC1F22D4846}">
      <formula1>Lst_DeelBuurt</formula1>
    </dataValidation>
    <dataValidation type="list" allowBlank="1" showInputMessage="1" showErrorMessage="1" errorTitle="Invoer niet herkend" error="Gebruik de dropdownlijst die via het pijltje rechts van de cel te benaderen is." sqref="E40 E31 E28 E34 E37" xr:uid="{E12741CB-9E72-46CA-BF42-C53F2255AAAC}">
      <formula1>Lst_UtiliteitSoorten</formula1>
    </dataValidation>
    <dataValidation type="list" allowBlank="1" showInputMessage="1" showErrorMessage="1" errorTitle="Invoer niet herkend" error="Gebruik de dropdownlijst die via het pijltje rechts van de cel te benaderen is." sqref="E26 E22" xr:uid="{226FF1CF-E616-400E-B046-38371FF166AD}">
      <formula1>Lst_JaNee</formula1>
    </dataValidation>
    <dataValidation type="whole" operator="greaterThan" allowBlank="1" showInputMessage="1" showErrorMessage="1" errorTitle="Positieve numerieke waarde nodig" error="Vul een geheel getal in met minimaal waarde 0." sqref="E16:E19 E29 E32 E41 E35 E38" xr:uid="{36CFB576-D346-4FA9-864C-37EEE05EA3E0}">
      <formula1>-1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5FDA2-4709-4815-A079-FDC7F65871E0}">
  <sheetPr>
    <tabColor theme="8"/>
  </sheetPr>
  <dimension ref="A1:N42"/>
  <sheetViews>
    <sheetView showGridLines="0" topLeftCell="C2" zoomScaleNormal="100" workbookViewId="0">
      <selection activeCell="G6" sqref="G6"/>
    </sheetView>
  </sheetViews>
  <sheetFormatPr defaultColWidth="8.7109375" defaultRowHeight="15" x14ac:dyDescent="0.25"/>
  <cols>
    <col min="1" max="1" width="28.7109375" hidden="1" customWidth="1"/>
    <col min="2" max="2" width="38" hidden="1" customWidth="1"/>
    <col min="3" max="3" width="4.42578125" customWidth="1"/>
    <col min="4" max="4" width="2.28515625" customWidth="1"/>
    <col min="5" max="5" width="3.140625" customWidth="1"/>
    <col min="6" max="6" width="51" customWidth="1"/>
    <col min="7" max="7" width="31.7109375" customWidth="1"/>
    <col min="8" max="8" width="4.140625" customWidth="1"/>
    <col min="9" max="9" width="50.28515625" customWidth="1"/>
    <col min="10" max="10" width="16.7109375" customWidth="1"/>
  </cols>
  <sheetData>
    <row r="1" spans="1:14" hidden="1" x14ac:dyDescent="0.25">
      <c r="A1" s="32" t="s">
        <v>83</v>
      </c>
      <c r="B1" s="32" t="s">
        <v>84</v>
      </c>
      <c r="F1" s="32" t="s">
        <v>85</v>
      </c>
      <c r="G1" s="32" t="s">
        <v>86</v>
      </c>
      <c r="I1" s="32" t="s">
        <v>87</v>
      </c>
      <c r="J1" s="32" t="s">
        <v>88</v>
      </c>
    </row>
    <row r="2" spans="1:14" ht="15.75" thickBot="1" x14ac:dyDescent="0.3">
      <c r="A2" s="8" t="s">
        <v>89</v>
      </c>
      <c r="B2" s="8" t="s">
        <v>90</v>
      </c>
    </row>
    <row r="3" spans="1:14" ht="19.5" thickBot="1" x14ac:dyDescent="0.35">
      <c r="D3" s="3" t="s">
        <v>91</v>
      </c>
      <c r="E3" s="3"/>
      <c r="F3" s="3"/>
      <c r="G3" s="3"/>
      <c r="H3" s="3"/>
      <c r="I3" s="3"/>
      <c r="J3" s="3"/>
      <c r="K3" s="3"/>
      <c r="L3" s="3"/>
      <c r="M3" s="3"/>
      <c r="N3" s="3"/>
    </row>
    <row r="4" spans="1:14" ht="15.75" thickTop="1" x14ac:dyDescent="0.25"/>
    <row r="5" spans="1:14" ht="15.75" thickBot="1" x14ac:dyDescent="0.3">
      <c r="E5" s="46"/>
      <c r="F5" s="38" t="s">
        <v>92</v>
      </c>
      <c r="G5" s="38"/>
      <c r="I5" s="55" t="str">
        <f>IF(G6="Warmtenet","Graag een kaart meesturen met ingetekende tracé in GIS-bestand","")</f>
        <v/>
      </c>
    </row>
    <row r="6" spans="1:14" ht="15.75" thickTop="1" x14ac:dyDescent="0.25">
      <c r="A6" s="48" t="s">
        <v>93</v>
      </c>
      <c r="B6" s="48" t="s">
        <v>94</v>
      </c>
      <c r="E6" s="46"/>
      <c r="F6" s="10" t="s">
        <v>95</v>
      </c>
      <c r="G6" s="20"/>
      <c r="I6" s="10" t="s">
        <v>96</v>
      </c>
      <c r="J6" s="20"/>
    </row>
    <row r="7" spans="1:14" x14ac:dyDescent="0.25">
      <c r="A7" s="48" t="s">
        <v>97</v>
      </c>
      <c r="B7" s="48" t="s">
        <v>98</v>
      </c>
      <c r="E7" s="46"/>
      <c r="F7" s="10" t="s">
        <v>99</v>
      </c>
      <c r="G7" s="20"/>
      <c r="I7" s="10" t="s">
        <v>100</v>
      </c>
      <c r="J7" s="20"/>
      <c r="K7" s="42"/>
    </row>
    <row r="8" spans="1:14" x14ac:dyDescent="0.25">
      <c r="B8" s="48" t="s">
        <v>101</v>
      </c>
      <c r="E8" s="47">
        <v>1</v>
      </c>
      <c r="F8" s="55" t="str">
        <f>IF(G7="Deel van buurt","Graag een kaart meesturen met ingetekende afbakening in GIS-bestand","")</f>
        <v/>
      </c>
      <c r="I8" s="10" t="s">
        <v>102</v>
      </c>
      <c r="J8" s="20"/>
      <c r="K8" s="55" t="str">
        <f>IF(J8="Ja","Graag op de kaart aangeven","")</f>
        <v/>
      </c>
    </row>
    <row r="9" spans="1:14" x14ac:dyDescent="0.25">
      <c r="A9" s="48" t="s">
        <v>28601</v>
      </c>
      <c r="B9" s="48" t="s">
        <v>104</v>
      </c>
      <c r="E9" s="47"/>
      <c r="F9" s="10" t="s">
        <v>28592</v>
      </c>
      <c r="G9" s="19"/>
      <c r="I9" s="10" t="s">
        <v>106</v>
      </c>
      <c r="J9" s="20"/>
      <c r="K9" s="55" t="str">
        <f>IF(J9="Ja","Graag op de kaart aangeven","")</f>
        <v/>
      </c>
    </row>
    <row r="10" spans="1:14" x14ac:dyDescent="0.25">
      <c r="A10" s="48" t="s">
        <v>103</v>
      </c>
      <c r="B10" s="48" t="s">
        <v>108</v>
      </c>
      <c r="E10" s="46"/>
      <c r="F10" s="10" t="s">
        <v>105</v>
      </c>
      <c r="G10" s="19"/>
      <c r="I10" s="10" t="s">
        <v>110</v>
      </c>
      <c r="J10" s="20"/>
    </row>
    <row r="11" spans="1:14" x14ac:dyDescent="0.25">
      <c r="A11" s="48" t="s">
        <v>107</v>
      </c>
      <c r="B11" s="48" t="s">
        <v>112</v>
      </c>
      <c r="E11" s="46"/>
      <c r="F11" s="10" t="s">
        <v>109</v>
      </c>
      <c r="G11" s="19"/>
      <c r="I11" s="10" t="s">
        <v>114</v>
      </c>
      <c r="J11" s="19"/>
      <c r="K11" s="42"/>
    </row>
    <row r="12" spans="1:14" x14ac:dyDescent="0.25">
      <c r="A12" s="48" t="s">
        <v>111</v>
      </c>
      <c r="E12" s="46"/>
      <c r="F12" s="10" t="s">
        <v>113</v>
      </c>
      <c r="G12" s="19"/>
      <c r="H12" s="41" t="str">
        <f>IF(G12="Deel","Graag een kaart meesturen met ingetekende afbakening in GIS-bestand","")</f>
        <v/>
      </c>
    </row>
    <row r="14" spans="1:14" x14ac:dyDescent="0.25">
      <c r="D14" s="43"/>
      <c r="E14" s="43"/>
      <c r="F14" s="43"/>
      <c r="G14" s="43"/>
      <c r="H14" s="43"/>
      <c r="I14" s="43"/>
      <c r="J14" s="43"/>
      <c r="K14" s="43"/>
      <c r="L14" s="43"/>
      <c r="M14" s="43"/>
      <c r="N14" s="43"/>
    </row>
    <row r="15" spans="1:14" x14ac:dyDescent="0.25">
      <c r="F15" s="22" t="s">
        <v>115</v>
      </c>
    </row>
    <row r="16" spans="1:14" ht="15.75" thickBot="1" x14ac:dyDescent="0.3">
      <c r="E16" s="46"/>
      <c r="F16" s="38" t="s">
        <v>116</v>
      </c>
      <c r="G16" s="38"/>
      <c r="I16" s="55" t="str">
        <f>IF(G17="Warmtenet","Graag een kaart meesturen met ingetekende tracé in GIS-bestand","")</f>
        <v/>
      </c>
    </row>
    <row r="17" spans="1:14" ht="15.75" thickTop="1" x14ac:dyDescent="0.25">
      <c r="A17" s="48" t="s">
        <v>117</v>
      </c>
      <c r="B17" s="48" t="s">
        <v>118</v>
      </c>
      <c r="E17" s="46"/>
      <c r="F17" s="10" t="s">
        <v>119</v>
      </c>
      <c r="G17" s="20"/>
      <c r="I17" s="10" t="s">
        <v>96</v>
      </c>
      <c r="J17" s="20"/>
    </row>
    <row r="18" spans="1:14" x14ac:dyDescent="0.25">
      <c r="B18" s="48" t="s">
        <v>120</v>
      </c>
      <c r="E18" s="46"/>
      <c r="F18" s="55" t="str">
        <f>IF(G17&lt;&gt;"","Graag een kaart meesturen met ingetekende afbakening in GIS-bestand","")</f>
        <v/>
      </c>
      <c r="I18" s="10" t="s">
        <v>100</v>
      </c>
      <c r="J18" s="20"/>
      <c r="K18" s="42"/>
    </row>
    <row r="19" spans="1:14" x14ac:dyDescent="0.25">
      <c r="A19" s="48" t="s">
        <v>28602</v>
      </c>
      <c r="B19" s="48" t="s">
        <v>121</v>
      </c>
      <c r="E19" s="47">
        <v>2</v>
      </c>
      <c r="F19" s="10" t="s">
        <v>28592</v>
      </c>
      <c r="G19" s="20"/>
      <c r="I19" s="10" t="s">
        <v>102</v>
      </c>
      <c r="J19" s="20"/>
      <c r="K19" s="55" t="str">
        <f>IF(J19="Ja","Graag op de kaart aangeven","")</f>
        <v/>
      </c>
    </row>
    <row r="20" spans="1:14" x14ac:dyDescent="0.25">
      <c r="A20" s="48" t="s">
        <v>122</v>
      </c>
      <c r="B20" s="48" t="s">
        <v>123</v>
      </c>
      <c r="E20" s="46"/>
      <c r="F20" s="10" t="s">
        <v>105</v>
      </c>
      <c r="G20" s="19"/>
      <c r="I20" s="10" t="s">
        <v>106</v>
      </c>
      <c r="J20" s="20"/>
      <c r="K20" s="55" t="str">
        <f>IF(J20="Ja","Graag op de kaart aangeven","")</f>
        <v/>
      </c>
    </row>
    <row r="21" spans="1:14" x14ac:dyDescent="0.25">
      <c r="A21" s="48" t="s">
        <v>124</v>
      </c>
      <c r="B21" s="48" t="s">
        <v>125</v>
      </c>
      <c r="E21" s="46"/>
      <c r="F21" s="10" t="s">
        <v>109</v>
      </c>
      <c r="G21" s="19"/>
      <c r="I21" s="10" t="s">
        <v>110</v>
      </c>
      <c r="J21" s="20"/>
      <c r="K21" s="42"/>
    </row>
    <row r="22" spans="1:14" x14ac:dyDescent="0.25">
      <c r="A22" s="48" t="s">
        <v>126</v>
      </c>
      <c r="B22" s="48" t="s">
        <v>127</v>
      </c>
      <c r="E22" s="46"/>
      <c r="F22" s="10" t="s">
        <v>113</v>
      </c>
      <c r="G22" s="19"/>
      <c r="H22" s="41" t="str">
        <f>IF(G22="Deel","Graag een kaart meesturen met ingetekende afbakening in GIS-bestand","")</f>
        <v/>
      </c>
      <c r="I22" s="10" t="s">
        <v>114</v>
      </c>
      <c r="J22" s="19"/>
    </row>
    <row r="24" spans="1:14" x14ac:dyDescent="0.25">
      <c r="D24" s="43"/>
      <c r="E24" s="43"/>
      <c r="F24" s="43"/>
      <c r="G24" s="43"/>
      <c r="H24" s="43"/>
      <c r="I24" s="43"/>
      <c r="J24" s="43"/>
      <c r="K24" s="43"/>
      <c r="L24" s="43"/>
      <c r="M24" s="43"/>
      <c r="N24" s="43"/>
    </row>
    <row r="25" spans="1:14" x14ac:dyDescent="0.25">
      <c r="F25" s="22" t="s">
        <v>128</v>
      </c>
    </row>
    <row r="26" spans="1:14" ht="15.75" thickBot="1" x14ac:dyDescent="0.3">
      <c r="E26" s="46"/>
      <c r="F26" s="38" t="s">
        <v>129</v>
      </c>
      <c r="G26" s="38"/>
      <c r="I26" s="55" t="str">
        <f>IF(G27="Warmtenet","Graag een kaart meesturen met ingetekende tracé in GIS-bestand","")</f>
        <v/>
      </c>
    </row>
    <row r="27" spans="1:14" ht="15.75" thickTop="1" x14ac:dyDescent="0.25">
      <c r="A27" s="48" t="s">
        <v>130</v>
      </c>
      <c r="B27" s="48" t="s">
        <v>131</v>
      </c>
      <c r="E27" s="46"/>
      <c r="F27" s="10" t="s">
        <v>119</v>
      </c>
      <c r="G27" s="20"/>
      <c r="I27" s="10" t="s">
        <v>96</v>
      </c>
      <c r="J27" s="20"/>
    </row>
    <row r="28" spans="1:14" x14ac:dyDescent="0.25">
      <c r="B28" s="48" t="s">
        <v>132</v>
      </c>
      <c r="E28" s="46"/>
      <c r="F28" s="55" t="str">
        <f>IF(G27&lt;&gt;"","Graag een kaart meesturen met ingetekende afbakening in GIS-bestand","")</f>
        <v/>
      </c>
      <c r="I28" s="10" t="s">
        <v>100</v>
      </c>
      <c r="J28" s="20"/>
      <c r="K28" s="42"/>
    </row>
    <row r="29" spans="1:14" x14ac:dyDescent="0.25">
      <c r="A29" s="48" t="s">
        <v>28603</v>
      </c>
      <c r="B29" s="48" t="s">
        <v>133</v>
      </c>
      <c r="E29" s="47">
        <v>3</v>
      </c>
      <c r="F29" s="10" t="s">
        <v>28592</v>
      </c>
      <c r="G29" s="20"/>
      <c r="I29" s="10" t="s">
        <v>102</v>
      </c>
      <c r="J29" s="20"/>
      <c r="K29" s="55" t="str">
        <f>IF(J29="Ja","Graag op de kaart aangeven","")</f>
        <v/>
      </c>
    </row>
    <row r="30" spans="1:14" x14ac:dyDescent="0.25">
      <c r="A30" s="48" t="s">
        <v>134</v>
      </c>
      <c r="B30" s="48" t="s">
        <v>135</v>
      </c>
      <c r="E30" s="46"/>
      <c r="F30" s="10" t="s">
        <v>105</v>
      </c>
      <c r="G30" s="19"/>
      <c r="I30" s="10" t="s">
        <v>106</v>
      </c>
      <c r="J30" s="20"/>
      <c r="K30" s="55" t="str">
        <f>IF(J30="Ja","Graag op de kaart aangeven","")</f>
        <v/>
      </c>
    </row>
    <row r="31" spans="1:14" x14ac:dyDescent="0.25">
      <c r="A31" s="48" t="s">
        <v>136</v>
      </c>
      <c r="B31" s="48" t="s">
        <v>137</v>
      </c>
      <c r="E31" s="46"/>
      <c r="F31" s="10" t="s">
        <v>109</v>
      </c>
      <c r="G31" s="19"/>
      <c r="I31" s="10" t="s">
        <v>110</v>
      </c>
      <c r="J31" s="20"/>
      <c r="K31" s="42"/>
    </row>
    <row r="32" spans="1:14" x14ac:dyDescent="0.25">
      <c r="A32" s="48" t="s">
        <v>138</v>
      </c>
      <c r="B32" s="48" t="s">
        <v>139</v>
      </c>
      <c r="E32" s="46"/>
      <c r="F32" s="10" t="s">
        <v>113</v>
      </c>
      <c r="G32" s="19"/>
      <c r="H32" s="41" t="str">
        <f>IF(G32="Deel","Graag een kaart meesturen met ingetekende afbakening in GIS-bestand","")</f>
        <v/>
      </c>
      <c r="I32" s="10" t="s">
        <v>114</v>
      </c>
      <c r="J32" s="19"/>
    </row>
    <row r="34" spans="1:14" x14ac:dyDescent="0.25">
      <c r="D34" s="43"/>
      <c r="E34" s="43"/>
      <c r="F34" s="43"/>
      <c r="G34" s="43"/>
      <c r="H34" s="43"/>
      <c r="I34" s="43"/>
      <c r="J34" s="43"/>
      <c r="K34" s="43"/>
      <c r="L34" s="43"/>
      <c r="M34" s="43"/>
      <c r="N34" s="43"/>
    </row>
    <row r="35" spans="1:14" x14ac:dyDescent="0.25">
      <c r="F35" s="22" t="s">
        <v>140</v>
      </c>
    </row>
    <row r="36" spans="1:14" ht="15.75" thickBot="1" x14ac:dyDescent="0.3">
      <c r="E36" s="46"/>
      <c r="F36" s="38" t="s">
        <v>141</v>
      </c>
      <c r="G36" s="38"/>
      <c r="I36" s="55" t="str">
        <f>IF(G37="Warmtenet","Graag een kaart meesturen met ingetekende tracé in GIS-bestand","")</f>
        <v/>
      </c>
    </row>
    <row r="37" spans="1:14" ht="15.75" thickTop="1" x14ac:dyDescent="0.25">
      <c r="A37" s="48" t="s">
        <v>142</v>
      </c>
      <c r="B37" s="48" t="s">
        <v>143</v>
      </c>
      <c r="E37" s="46"/>
      <c r="F37" s="10" t="s">
        <v>119</v>
      </c>
      <c r="G37" s="20"/>
      <c r="I37" s="10" t="s">
        <v>96</v>
      </c>
      <c r="J37" s="20"/>
    </row>
    <row r="38" spans="1:14" x14ac:dyDescent="0.25">
      <c r="B38" s="48" t="s">
        <v>144</v>
      </c>
      <c r="E38" s="46"/>
      <c r="F38" s="55" t="str">
        <f>IF(G37&lt;&gt;"","Graag een kaart meesturen met ingetekende afbakening in GIS-bestand","")</f>
        <v/>
      </c>
      <c r="I38" s="10" t="s">
        <v>100</v>
      </c>
      <c r="J38" s="20"/>
      <c r="K38" s="42"/>
    </row>
    <row r="39" spans="1:14" x14ac:dyDescent="0.25">
      <c r="A39" s="48" t="s">
        <v>28604</v>
      </c>
      <c r="B39" s="48" t="s">
        <v>145</v>
      </c>
      <c r="E39" s="47">
        <v>4</v>
      </c>
      <c r="F39" s="10" t="s">
        <v>28592</v>
      </c>
      <c r="G39" s="20"/>
      <c r="I39" s="10" t="s">
        <v>102</v>
      </c>
      <c r="J39" s="20"/>
      <c r="K39" s="55" t="str">
        <f>IF(J39="Ja","Graag op de kaart aangeven","")</f>
        <v/>
      </c>
    </row>
    <row r="40" spans="1:14" x14ac:dyDescent="0.25">
      <c r="A40" s="48" t="s">
        <v>146</v>
      </c>
      <c r="B40" s="48" t="s">
        <v>147</v>
      </c>
      <c r="E40" s="46"/>
      <c r="F40" s="10" t="s">
        <v>105</v>
      </c>
      <c r="G40" s="19"/>
      <c r="I40" s="10" t="s">
        <v>106</v>
      </c>
      <c r="J40" s="20"/>
      <c r="K40" s="55" t="str">
        <f>IF(J40="Ja","Graag op de kaart aangeven","")</f>
        <v/>
      </c>
    </row>
    <row r="41" spans="1:14" x14ac:dyDescent="0.25">
      <c r="A41" s="48" t="s">
        <v>148</v>
      </c>
      <c r="B41" s="48" t="s">
        <v>149</v>
      </c>
      <c r="E41" s="46"/>
      <c r="F41" s="10" t="s">
        <v>109</v>
      </c>
      <c r="G41" s="19"/>
      <c r="I41" s="10" t="s">
        <v>110</v>
      </c>
      <c r="J41" s="20"/>
      <c r="K41" s="42"/>
    </row>
    <row r="42" spans="1:14" x14ac:dyDescent="0.25">
      <c r="A42" s="48" t="s">
        <v>150</v>
      </c>
      <c r="B42" s="48" t="s">
        <v>151</v>
      </c>
      <c r="E42" s="46"/>
      <c r="F42" s="10" t="s">
        <v>113</v>
      </c>
      <c r="G42" s="19"/>
      <c r="H42" s="41" t="str">
        <f>IF(G42="Deel","Graag een kaart meesturen met ingetekende afbakening in GIS-bestand","")</f>
        <v/>
      </c>
      <c r="I42" s="10" t="s">
        <v>114</v>
      </c>
      <c r="J42" s="19"/>
    </row>
  </sheetData>
  <sheetProtection sheet="1" objects="1" scenarios="1"/>
  <conditionalFormatting sqref="F19:G22">
    <cfRule type="expression" dxfId="89" priority="71">
      <formula>$G$17=""</formula>
    </cfRule>
  </conditionalFormatting>
  <conditionalFormatting sqref="F29:G32">
    <cfRule type="expression" dxfId="88" priority="52">
      <formula>$G$27=""</formula>
    </cfRule>
  </conditionalFormatting>
  <conditionalFormatting sqref="F39:G42">
    <cfRule type="expression" dxfId="87" priority="37">
      <formula>$G$37=""</formula>
    </cfRule>
  </conditionalFormatting>
  <conditionalFormatting sqref="G19:G22">
    <cfRule type="expression" dxfId="86" priority="25">
      <formula>AND($G$17="",$G19&lt;&gt;"")</formula>
    </cfRule>
  </conditionalFormatting>
  <conditionalFormatting sqref="G28">
    <cfRule type="expression" dxfId="85" priority="32">
      <formula>$G$27=""</formula>
    </cfRule>
  </conditionalFormatting>
  <conditionalFormatting sqref="G29:G32">
    <cfRule type="expression" dxfId="84" priority="24">
      <formula>AND($G$27="",$G29&lt;&gt;"")</formula>
    </cfRule>
  </conditionalFormatting>
  <conditionalFormatting sqref="G39:G42">
    <cfRule type="expression" dxfId="83" priority="23">
      <formula>AND($G$37="",$G39&lt;&gt;"")</formula>
    </cfRule>
  </conditionalFormatting>
  <conditionalFormatting sqref="I6:J6">
    <cfRule type="expression" dxfId="82" priority="14">
      <formula>$G6=""</formula>
    </cfRule>
  </conditionalFormatting>
  <conditionalFormatting sqref="I7:J7">
    <cfRule type="expression" dxfId="80" priority="91">
      <formula>$G6&lt;&gt;"Warmtenet"</formula>
    </cfRule>
  </conditionalFormatting>
  <conditionalFormatting sqref="I8:J8">
    <cfRule type="expression" dxfId="79" priority="90">
      <formula>$G6&lt;&gt;"Warmtenet"</formula>
    </cfRule>
  </conditionalFormatting>
  <conditionalFormatting sqref="I9:J9">
    <cfRule type="expression" dxfId="78" priority="95">
      <formula>$G6&lt;&gt;"Warmtenet"</formula>
    </cfRule>
  </conditionalFormatting>
  <conditionalFormatting sqref="I10:J10">
    <cfRule type="expression" dxfId="77" priority="96">
      <formula>$G6&lt;&gt;"Warmtenet"</formula>
    </cfRule>
  </conditionalFormatting>
  <conditionalFormatting sqref="I11:J11">
    <cfRule type="expression" dxfId="76" priority="102">
      <formula>$J10&lt;&gt;"Ja"</formula>
    </cfRule>
  </conditionalFormatting>
  <conditionalFormatting sqref="I17:J17">
    <cfRule type="expression" dxfId="75" priority="11">
      <formula>$G17=""</formula>
    </cfRule>
  </conditionalFormatting>
  <conditionalFormatting sqref="I18:J18">
    <cfRule type="expression" dxfId="73" priority="74">
      <formula>$G17&lt;&gt;"Warmtenet"</formula>
    </cfRule>
  </conditionalFormatting>
  <conditionalFormatting sqref="I19:J19">
    <cfRule type="expression" dxfId="72" priority="73">
      <formula>$G17&lt;&gt;"Warmtenet"</formula>
    </cfRule>
  </conditionalFormatting>
  <conditionalFormatting sqref="I20:J20">
    <cfRule type="expression" dxfId="71" priority="75">
      <formula>$G17&lt;&gt;"Warmtenet"</formula>
    </cfRule>
  </conditionalFormatting>
  <conditionalFormatting sqref="I21:J21">
    <cfRule type="expression" dxfId="70" priority="76">
      <formula>$G17&lt;&gt;"Warmtenet"</formula>
    </cfRule>
  </conditionalFormatting>
  <conditionalFormatting sqref="I22:J22">
    <cfRule type="expression" dxfId="69" priority="83">
      <formula>$J21&lt;&gt;"Ja"</formula>
    </cfRule>
  </conditionalFormatting>
  <conditionalFormatting sqref="I27:J27">
    <cfRule type="expression" dxfId="68" priority="8">
      <formula>$G27=""</formula>
    </cfRule>
  </conditionalFormatting>
  <conditionalFormatting sqref="I28:J28">
    <cfRule type="expression" dxfId="66" priority="55">
      <formula>$G27&lt;&gt;"Warmtenet"</formula>
    </cfRule>
  </conditionalFormatting>
  <conditionalFormatting sqref="I29:J29">
    <cfRule type="expression" dxfId="65" priority="54">
      <formula>$G27&lt;&gt;"Warmtenet"</formula>
    </cfRule>
  </conditionalFormatting>
  <conditionalFormatting sqref="I30:J30">
    <cfRule type="expression" dxfId="64" priority="56">
      <formula>$G27&lt;&gt;"Warmtenet"</formula>
    </cfRule>
  </conditionalFormatting>
  <conditionalFormatting sqref="I31:J31">
    <cfRule type="expression" dxfId="63" priority="57">
      <formula>$G27&lt;&gt;"Warmtenet"</formula>
    </cfRule>
  </conditionalFormatting>
  <conditionalFormatting sqref="I32:J32">
    <cfRule type="expression" dxfId="62" priority="63">
      <formula>$J31&lt;&gt;"Ja"</formula>
    </cfRule>
  </conditionalFormatting>
  <conditionalFormatting sqref="I37:J37">
    <cfRule type="expression" dxfId="60" priority="5">
      <formula>$G37=""</formula>
    </cfRule>
  </conditionalFormatting>
  <conditionalFormatting sqref="I38:J38">
    <cfRule type="expression" dxfId="59" priority="40">
      <formula>$G37&lt;&gt;"Warmtenet"</formula>
    </cfRule>
  </conditionalFormatting>
  <conditionalFormatting sqref="I39:J39">
    <cfRule type="expression" dxfId="58" priority="39">
      <formula>$G37&lt;&gt;"Warmtenet"</formula>
    </cfRule>
  </conditionalFormatting>
  <conditionalFormatting sqref="I40:J40">
    <cfRule type="expression" dxfId="57" priority="41">
      <formula>$G37&lt;&gt;"Warmtenet"</formula>
    </cfRule>
  </conditionalFormatting>
  <conditionalFormatting sqref="I41:J41">
    <cfRule type="expression" dxfId="56" priority="42">
      <formula>$G37&lt;&gt;"Warmtenet"</formula>
    </cfRule>
  </conditionalFormatting>
  <conditionalFormatting sqref="I42:J42">
    <cfRule type="expression" dxfId="55" priority="48">
      <formula>$J41&lt;&gt;"Ja"</formula>
    </cfRule>
  </conditionalFormatting>
  <conditionalFormatting sqref="J7:J10">
    <cfRule type="expression" dxfId="53" priority="69">
      <formula>AND($G$6&lt;&gt;"Warmtenet",$J7&lt;&gt;"")</formula>
    </cfRule>
  </conditionalFormatting>
  <conditionalFormatting sqref="J11 J22 J32 J42">
    <cfRule type="expression" dxfId="52" priority="22">
      <formula>AND($J10&lt;&gt;"Ja",$J11&lt;&gt;"")</formula>
    </cfRule>
  </conditionalFormatting>
  <conditionalFormatting sqref="J18:J21">
    <cfRule type="expression" dxfId="50" priority="68">
      <formula>AND($G$17&lt;&gt;"Warmtenet",$J18&lt;&gt;"")</formula>
    </cfRule>
  </conditionalFormatting>
  <conditionalFormatting sqref="J28:J31">
    <cfRule type="expression" dxfId="48" priority="50">
      <formula>AND($G$27&lt;&gt;"Warmtenet",$J28&lt;&gt;"")</formula>
    </cfRule>
  </conditionalFormatting>
  <conditionalFormatting sqref="J38:J41">
    <cfRule type="expression" dxfId="46" priority="35">
      <formula>AND($G$37&lt;&gt;"Warmtenet",$J38&lt;&gt;"")</formula>
    </cfRule>
  </conditionalFormatting>
  <dataValidations count="6">
    <dataValidation type="list" allowBlank="1" showInputMessage="1" showErrorMessage="1" errorTitle="Invoer niet herkend" error="Gebruik de dropdownlijst die via het pijltje rechts van de cel te benaderen is." sqref="G7" xr:uid="{CDC409DB-D9EB-42E0-AE73-0DB568AB7F49}">
      <formula1>Lst_DeelBuurt</formula1>
    </dataValidation>
    <dataValidation type="list" allowBlank="1" showInputMessage="1" showErrorMessage="1" errorTitle="Invoer niet herkend" error="Gebruik de dropdownlijst die via het pijltje rechts van de cel te benaderen is." sqref="G17 G6 G27 G37" xr:uid="{75B2DE85-9D44-4042-83AF-361C13C177CA}">
      <formula1>Lst_Warmteoplossing</formula1>
    </dataValidation>
    <dataValidation type="list" allowBlank="1" showInputMessage="1" showErrorMessage="1" errorTitle="Invoer niet herkend" error="Gebruik de dropdownlijst die via het pijltje rechts van de cel te benaderen is." sqref="J19:J21 J29:J31 J39:J41 J8:J10" xr:uid="{7FFADE98-F678-4F14-9015-79579F6607C4}">
      <formula1>Lst_JaNee</formula1>
    </dataValidation>
    <dataValidation type="whole" operator="greaterThan" allowBlank="1" showInputMessage="1" showErrorMessage="1" errorTitle="Positieve numerieke waarde nodig" error="Vul een geheel getal in met minimaal waarde 0." sqref="J11 J22 J32 J42 G40:G42 G30:G32 G20:G22 G10:G12" xr:uid="{FD832808-A762-4963-8FDC-A2F86354D2F1}">
      <formula1>-1</formula1>
    </dataValidation>
    <dataValidation type="list" allowBlank="1" showInputMessage="1" showErrorMessage="1" sqref="J7 J18 J28 J38" xr:uid="{55169F73-D977-497F-82BB-3E2BDD33FDE8}">
      <formula1>Lst_Bronnen_warmtenet</formula1>
    </dataValidation>
    <dataValidation type="list" allowBlank="1" showInputMessage="1" showErrorMessage="1" sqref="G9 G19 G29 G39" xr:uid="{A1080BB2-C254-45F3-9E36-2E26D797572A}">
      <formula1>Lst_Zekerheidsscores</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 id="{8F5583EE-A947-43E5-95DD-1D82E251B5DB}">
            <xm:f>AND($G6&lt;&gt;"Warmtenet",$G6&lt;&gt;Lijsten!$L$6,$G6&lt;&gt;Lijsten!$L$7)</xm:f>
            <x14:dxf>
              <font>
                <color theme="0"/>
              </font>
              <fill>
                <patternFill>
                  <bgColor theme="0"/>
                </patternFill>
              </fill>
              <border>
                <left/>
                <right/>
                <top/>
                <bottom/>
              </border>
            </x14:dxf>
          </x14:cfRule>
          <xm:sqref>I6:J6</xm:sqref>
        </x14:conditionalFormatting>
        <x14:conditionalFormatting xmlns:xm="http://schemas.microsoft.com/office/excel/2006/main">
          <x14:cfRule type="expression" priority="12" id="{E389D3D4-1350-4878-BF3D-0993495C532E}">
            <xm:f>AND($G17&lt;&gt;"Warmtenet",$G17&lt;&gt;Lijsten!$L$6,$G17&lt;&gt;Lijsten!$L$7)</xm:f>
            <x14:dxf>
              <font>
                <color theme="0"/>
              </font>
              <fill>
                <patternFill>
                  <bgColor theme="0"/>
                </patternFill>
              </fill>
              <border>
                <left/>
                <right/>
                <top/>
                <bottom/>
              </border>
            </x14:dxf>
          </x14:cfRule>
          <xm:sqref>I17:J17</xm:sqref>
        </x14:conditionalFormatting>
        <x14:conditionalFormatting xmlns:xm="http://schemas.microsoft.com/office/excel/2006/main">
          <x14:cfRule type="expression" priority="9" id="{7C79A10F-49C9-4826-9F2A-268018587489}">
            <xm:f>AND($G27&lt;&gt;"Warmtenet",$G27&lt;&gt;Lijsten!$L$6,$G27&lt;&gt;Lijsten!$L$7)</xm:f>
            <x14:dxf>
              <font>
                <color theme="0"/>
              </font>
              <fill>
                <patternFill>
                  <bgColor theme="0"/>
                </patternFill>
              </fill>
              <border>
                <left/>
                <right/>
                <top/>
                <bottom/>
              </border>
            </x14:dxf>
          </x14:cfRule>
          <xm:sqref>I27:J27</xm:sqref>
        </x14:conditionalFormatting>
        <x14:conditionalFormatting xmlns:xm="http://schemas.microsoft.com/office/excel/2006/main">
          <x14:cfRule type="expression" priority="6" id="{9B68381A-CE9B-4EBE-B791-62E1A7688D28}">
            <xm:f>AND($G37&lt;&gt;"Warmtenet",$G37&lt;&gt;Lijsten!$L$6,$G37&lt;&gt;Lijsten!$L$7)</xm:f>
            <x14:dxf>
              <font>
                <color theme="0"/>
              </font>
              <fill>
                <patternFill>
                  <bgColor theme="0"/>
                </patternFill>
              </fill>
              <border>
                <left/>
                <right/>
                <top/>
                <bottom/>
              </border>
            </x14:dxf>
          </x14:cfRule>
          <xm:sqref>I37:J37</xm:sqref>
        </x14:conditionalFormatting>
        <x14:conditionalFormatting xmlns:xm="http://schemas.microsoft.com/office/excel/2006/main">
          <x14:cfRule type="expression" priority="13" id="{420CCF2A-A383-48C7-BCED-73A8D3744E62}">
            <xm:f>AND($G6&lt;&gt;"Warmtenet",$G6&lt;&gt;Lijsten!$L$6,$G6&lt;&gt;Lijsten!$L$7,$J6&lt;&gt;"")</xm:f>
            <x14:dxf>
              <font>
                <color rgb="FFFF0000"/>
              </font>
            </x14:dxf>
          </x14:cfRule>
          <xm:sqref>J6</xm:sqref>
        </x14:conditionalFormatting>
        <x14:conditionalFormatting xmlns:xm="http://schemas.microsoft.com/office/excel/2006/main">
          <x14:cfRule type="expression" priority="10" id="{C0A45A91-AFC7-44B3-B184-332AD9D742EC}">
            <xm:f>AND($G17&lt;&gt;"Warmtenet",$G17&lt;&gt;Lijsten!$L$6,$G17&lt;&gt;Lijsten!$L$7,$J17&lt;&gt;"")</xm:f>
            <x14:dxf>
              <font>
                <color rgb="FFFF0000"/>
              </font>
            </x14:dxf>
          </x14:cfRule>
          <xm:sqref>J17</xm:sqref>
        </x14:conditionalFormatting>
        <x14:conditionalFormatting xmlns:xm="http://schemas.microsoft.com/office/excel/2006/main">
          <x14:cfRule type="expression" priority="7" id="{B6B82CFF-DB7C-4B34-9124-32A335FD0C81}">
            <xm:f>AND($G27&lt;&gt;"Warmtenet",$G27&lt;&gt;Lijsten!$L$6,$G27&lt;&gt;Lijsten!$L$7,$J27&lt;&gt;"")</xm:f>
            <x14:dxf>
              <font>
                <color rgb="FFFF0000"/>
              </font>
            </x14:dxf>
          </x14:cfRule>
          <xm:sqref>J27</xm:sqref>
        </x14:conditionalFormatting>
        <x14:conditionalFormatting xmlns:xm="http://schemas.microsoft.com/office/excel/2006/main">
          <x14:cfRule type="expression" priority="4" id="{C446AC2B-620C-49C7-AAEC-2A542D462A0F}">
            <xm:f>AND($G37&lt;&gt;"Warmtenet",$G37&lt;&gt;Lijsten!$L$6,$G37&lt;&gt;Lijsten!$L$7,$J37&lt;&gt;"")</xm:f>
            <x14:dxf>
              <font>
                <color rgb="FFFF0000"/>
              </font>
            </x14:dxf>
          </x14:cfRule>
          <xm:sqref>J37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Invoer niet herkend" error="Gebruik de dropdownlijst die via het pijltje rechts van de cel te benaderen is." xr:uid="{C47B429D-601D-4D8B-BB29-40B4A1A23061}">
          <x14:formula1>
            <xm:f>IF($G6="Warmtenet",Lst_WarmtenetTemp,IF(OR($G6=Lijsten!$L$6,$G6=Lijsten!$L$7),Lst_WarmtepompTemp,""))</xm:f>
          </x14:formula1>
          <xm:sqref>J6 J17 J27 J37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1923B-68C5-49EC-86F4-C776AA2128A8}">
  <sheetPr>
    <tabColor theme="8"/>
  </sheetPr>
  <dimension ref="A1:J17"/>
  <sheetViews>
    <sheetView showGridLines="0" topLeftCell="C2" zoomScaleNormal="100" workbookViewId="0">
      <selection activeCell="F6" sqref="F6"/>
    </sheetView>
  </sheetViews>
  <sheetFormatPr defaultColWidth="8.7109375" defaultRowHeight="15" x14ac:dyDescent="0.25"/>
  <cols>
    <col min="1" max="2" width="29.140625" hidden="1" customWidth="1"/>
    <col min="3" max="3" width="4.42578125" customWidth="1"/>
    <col min="4" max="4" width="2.28515625" customWidth="1"/>
    <col min="5" max="5" width="72.7109375" customWidth="1"/>
    <col min="6" max="6" width="32.7109375" customWidth="1"/>
    <col min="8" max="8" width="49.42578125" customWidth="1"/>
    <col min="9" max="9" width="18" customWidth="1"/>
  </cols>
  <sheetData>
    <row r="1" spans="1:10" hidden="1" x14ac:dyDescent="0.25">
      <c r="A1" s="32" t="s">
        <v>152</v>
      </c>
      <c r="B1" s="32" t="s">
        <v>153</v>
      </c>
      <c r="E1" s="32" t="s">
        <v>154</v>
      </c>
      <c r="F1" s="32" t="s">
        <v>155</v>
      </c>
      <c r="H1" s="32" t="s">
        <v>156</v>
      </c>
      <c r="I1" s="32" t="s">
        <v>157</v>
      </c>
    </row>
    <row r="2" spans="1:10" ht="15.75" thickBot="1" x14ac:dyDescent="0.3">
      <c r="A2" s="8" t="s">
        <v>30</v>
      </c>
      <c r="B2" s="8"/>
    </row>
    <row r="3" spans="1:10" ht="19.5" thickBot="1" x14ac:dyDescent="0.35">
      <c r="D3" s="3" t="s">
        <v>19</v>
      </c>
      <c r="E3" s="3"/>
      <c r="F3" s="3"/>
      <c r="G3" s="3"/>
      <c r="H3" s="3"/>
      <c r="I3" s="3"/>
      <c r="J3" s="3"/>
    </row>
    <row r="4" spans="1:10" ht="15.75" thickTop="1" x14ac:dyDescent="0.25"/>
    <row r="5" spans="1:10" ht="15.75" thickBot="1" x14ac:dyDescent="0.3">
      <c r="E5" s="38" t="s">
        <v>158</v>
      </c>
      <c r="F5" s="38"/>
    </row>
    <row r="6" spans="1:10" ht="15.75" thickTop="1" x14ac:dyDescent="0.25">
      <c r="A6" s="48" t="s">
        <v>159</v>
      </c>
      <c r="E6" s="10" t="s">
        <v>160</v>
      </c>
      <c r="F6" s="20"/>
    </row>
    <row r="7" spans="1:10" x14ac:dyDescent="0.25">
      <c r="E7" s="55" t="str">
        <f>IF(F6="Ja","Graag een kaart meesturen met locatie in GIS-bestand","")</f>
        <v/>
      </c>
    </row>
    <row r="8" spans="1:10" x14ac:dyDescent="0.25">
      <c r="A8" s="48" t="s">
        <v>161</v>
      </c>
      <c r="B8" s="48" t="s">
        <v>162</v>
      </c>
      <c r="E8" s="64" t="s">
        <v>163</v>
      </c>
      <c r="F8" s="20"/>
      <c r="H8" s="10" t="s">
        <v>96</v>
      </c>
      <c r="I8" s="20"/>
      <c r="J8" s="42"/>
    </row>
    <row r="9" spans="1:10" x14ac:dyDescent="0.25">
      <c r="A9" s="48" t="s">
        <v>28606</v>
      </c>
      <c r="E9" s="64" t="s">
        <v>28605</v>
      </c>
      <c r="F9" s="20"/>
      <c r="H9" s="10"/>
      <c r="I9" s="20"/>
      <c r="J9" s="42"/>
    </row>
    <row r="10" spans="1:10" x14ac:dyDescent="0.25">
      <c r="A10" s="48" t="s">
        <v>164</v>
      </c>
      <c r="B10" s="48" t="s">
        <v>165</v>
      </c>
      <c r="E10" s="64" t="s">
        <v>166</v>
      </c>
      <c r="F10" s="19"/>
      <c r="H10" s="10" t="s">
        <v>100</v>
      </c>
      <c r="I10" s="20"/>
      <c r="J10" s="42"/>
    </row>
    <row r="11" spans="1:10" x14ac:dyDescent="0.25">
      <c r="A11" s="48" t="s">
        <v>167</v>
      </c>
      <c r="B11" s="48" t="s">
        <v>168</v>
      </c>
      <c r="E11" s="40" t="s">
        <v>169</v>
      </c>
      <c r="F11" s="53"/>
      <c r="H11" s="10" t="s">
        <v>106</v>
      </c>
      <c r="I11" s="20"/>
      <c r="J11" s="55" t="str">
        <f>IF(I11="Ja","Graag op de kaart aangeven","")</f>
        <v/>
      </c>
    </row>
    <row r="12" spans="1:10" x14ac:dyDescent="0.25">
      <c r="A12" s="48" t="s">
        <v>170</v>
      </c>
      <c r="B12" s="48" t="s">
        <v>171</v>
      </c>
      <c r="E12" s="40" t="s">
        <v>172</v>
      </c>
      <c r="F12" s="53"/>
      <c r="H12" s="10" t="s">
        <v>110</v>
      </c>
      <c r="I12" s="20"/>
      <c r="J12" s="42"/>
    </row>
    <row r="13" spans="1:10" x14ac:dyDescent="0.25">
      <c r="A13" s="48" t="s">
        <v>173</v>
      </c>
      <c r="B13" s="48" t="s">
        <v>174</v>
      </c>
      <c r="E13" s="10" t="s">
        <v>175</v>
      </c>
      <c r="F13" s="19"/>
      <c r="H13" s="10" t="s">
        <v>114</v>
      </c>
      <c r="I13" s="19"/>
    </row>
    <row r="14" spans="1:10" x14ac:dyDescent="0.25">
      <c r="A14" s="48" t="s">
        <v>176</v>
      </c>
      <c r="E14" s="10" t="s">
        <v>177</v>
      </c>
      <c r="F14" s="19"/>
    </row>
    <row r="15" spans="1:10" x14ac:dyDescent="0.25">
      <c r="A15" s="48" t="s">
        <v>178</v>
      </c>
      <c r="E15" s="10" t="s">
        <v>179</v>
      </c>
      <c r="F15" s="19"/>
    </row>
    <row r="16" spans="1:10" x14ac:dyDescent="0.25">
      <c r="A16" s="48" t="s">
        <v>180</v>
      </c>
      <c r="E16" s="10" t="s">
        <v>181</v>
      </c>
      <c r="F16" s="19"/>
    </row>
    <row r="17" spans="1:6" x14ac:dyDescent="0.25">
      <c r="A17" s="48" t="s">
        <v>182</v>
      </c>
      <c r="E17" s="10" t="s">
        <v>183</v>
      </c>
      <c r="F17" s="19"/>
    </row>
  </sheetData>
  <sheetProtection sheet="1" objects="1" scenarios="1"/>
  <conditionalFormatting sqref="E8:F17">
    <cfRule type="expression" dxfId="45" priority="99">
      <formula>$F$6&lt;&gt;"Ja"</formula>
    </cfRule>
  </conditionalFormatting>
  <conditionalFormatting sqref="F8:F17">
    <cfRule type="expression" dxfId="44" priority="11">
      <formula>AND($F$6&lt;&gt;"Ja",$F8&lt;&gt;"")</formula>
    </cfRule>
  </conditionalFormatting>
  <conditionalFormatting sqref="H8:I9">
    <cfRule type="expression" dxfId="43" priority="7">
      <formula>$F$8=""</formula>
    </cfRule>
  </conditionalFormatting>
  <conditionalFormatting sqref="H10:I10">
    <cfRule type="expression" dxfId="41" priority="3">
      <formula>$F8&lt;&gt;"Warmtenet"</formula>
    </cfRule>
  </conditionalFormatting>
  <conditionalFormatting sqref="H11:I12">
    <cfRule type="expression" dxfId="40" priority="91">
      <formula>$F$8&lt;&gt;"Warmtenet"</formula>
    </cfRule>
  </conditionalFormatting>
  <conditionalFormatting sqref="H13:I13">
    <cfRule type="expression" dxfId="39" priority="98">
      <formula>$I12&lt;&gt;"Ja"</formula>
    </cfRule>
  </conditionalFormatting>
  <conditionalFormatting sqref="I10">
    <cfRule type="expression" dxfId="37" priority="2">
      <formula>AND($F$17&lt;&gt;"Warmtenet",$I10&lt;&gt;"")</formula>
    </cfRule>
  </conditionalFormatting>
  <conditionalFormatting sqref="I11:I12">
    <cfRule type="expression" dxfId="36" priority="4">
      <formula>AND($F$8&lt;&gt;"Warmtenet",$I11&lt;&gt;"")</formula>
    </cfRule>
  </conditionalFormatting>
  <conditionalFormatting sqref="I13">
    <cfRule type="expression" dxfId="35" priority="13">
      <formula>AND($I$12&lt;&gt;"Ja",$I13&lt;&gt;"")</formula>
    </cfRule>
  </conditionalFormatting>
  <dataValidations count="6">
    <dataValidation type="list" allowBlank="1" showInputMessage="1" showErrorMessage="1" sqref="F8" xr:uid="{04F40E73-12C5-4EC9-9852-98EAB1B9B7E1}">
      <formula1>Lst_Warmteoplossing</formula1>
    </dataValidation>
    <dataValidation type="list" allowBlank="1" showInputMessage="1" showErrorMessage="1" errorTitle="Invoer niet herkend" error="Gebruik de dropdownlijst die via het pijltje rechts van de cel te benaderen is." sqref="F6 I11:I12" xr:uid="{85A44BE1-82DA-4F94-B031-EC869D73D736}">
      <formula1>Lst_JaNee</formula1>
    </dataValidation>
    <dataValidation type="whole" operator="greaterThan" allowBlank="1" showInputMessage="1" showErrorMessage="1" errorTitle="Positieve numerieke waarde nodig" error="Vul een geheel getal in met minimaal waarde 0." sqref="F10 F13:F17" xr:uid="{B557E45B-F4B7-4909-B615-8AA3CF3EBCDA}">
      <formula1>-1</formula1>
    </dataValidation>
    <dataValidation type="decimal" allowBlank="1" showInputMessage="1" showErrorMessage="1" errorTitle="Percentage gevraagd" error="Vul een percentage in tussen 0% en 100%." sqref="F11:F12" xr:uid="{D26C842D-5571-40F2-B61F-E636A7AF8F74}">
      <formula1>0</formula1>
      <formula2>1</formula2>
    </dataValidation>
    <dataValidation type="list" allowBlank="1" showInputMessage="1" showErrorMessage="1" sqref="I10" xr:uid="{292F3288-7A6F-4974-AA50-D169B5302E02}">
      <formula1>Lst_Bronnen_warmtenet</formula1>
    </dataValidation>
    <dataValidation type="list" allowBlank="1" showInputMessage="1" showErrorMessage="1" sqref="F9" xr:uid="{8201C19F-6492-4FF0-B5CF-B01359E69025}">
      <formula1>Lst_Zekerheidsscores</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8" id="{85451734-A8EC-4205-B205-B54DA3FDCA0E}">
            <xm:f>AND($F8&lt;&gt;"Warmtenet",$F8&lt;&gt;Lijsten!$L$6,$F8&lt;&gt;Lijsten!$L$7)</xm:f>
            <x14:dxf>
              <font>
                <color theme="0"/>
              </font>
              <fill>
                <patternFill>
                  <bgColor theme="0"/>
                </patternFill>
              </fill>
              <border>
                <left/>
                <right/>
                <top/>
                <bottom/>
              </border>
            </x14:dxf>
          </x14:cfRule>
          <xm:sqref>H8:I9</xm:sqref>
        </x14:conditionalFormatting>
        <x14:conditionalFormatting xmlns:xm="http://schemas.microsoft.com/office/excel/2006/main">
          <x14:cfRule type="expression" priority="6" id="{8528E65D-0D3D-4891-AF88-4B9F847EF6B3}">
            <xm:f>AND($F8&lt;&gt;"Warmtenet",$F8&lt;&gt;Lijsten!$L$6,$F8&lt;&gt;Lijsten!$L$7,$I8&lt;&gt;"")</xm:f>
            <x14:dxf>
              <font>
                <color rgb="FFFF0000"/>
              </font>
            </x14:dxf>
          </x14:cfRule>
          <xm:sqref>I8:I9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Invoer niet herkend" error="Gebruik de dropdownlijst die via het pijltje rechts van de cel te benaderen is." xr:uid="{443BBEA7-0CC4-407F-947F-2EB2BE3BE69B}">
          <x14:formula1>
            <xm:f>IF($F8="Warmtenet",Lst_WarmtenetTemp,IF(OR($F8=Lijsten!$L$6,$F8=Lijsten!$L$7),Lst_WarmtepompTemp,""))</xm:f>
          </x14:formula1>
          <xm:sqref>I8:I9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E296-3BE9-4FA2-ACF4-7E3617D93072}">
  <sheetPr>
    <tabColor theme="9" tint="-0.499984740745262"/>
  </sheetPr>
  <dimension ref="A1:I35"/>
  <sheetViews>
    <sheetView showGridLines="0" topLeftCell="B2" zoomScaleNormal="100" workbookViewId="0">
      <selection activeCell="E6" sqref="E6"/>
    </sheetView>
  </sheetViews>
  <sheetFormatPr defaultColWidth="8.7109375" defaultRowHeight="15" x14ac:dyDescent="0.25"/>
  <cols>
    <col min="1" max="1" width="37" hidden="1" customWidth="1"/>
    <col min="2" max="2" width="4.42578125" customWidth="1"/>
    <col min="3" max="3" width="2.28515625" customWidth="1"/>
    <col min="4" max="4" width="73.5703125" customWidth="1"/>
    <col min="5" max="5" width="19.85546875" customWidth="1"/>
    <col min="7" max="7" width="46.42578125" customWidth="1"/>
    <col min="8" max="8" width="12.28515625" customWidth="1"/>
  </cols>
  <sheetData>
    <row r="1" spans="1:9" hidden="1" x14ac:dyDescent="0.25">
      <c r="A1" s="32" t="s">
        <v>184</v>
      </c>
      <c r="D1" s="32" t="s">
        <v>185</v>
      </c>
      <c r="E1" s="32" t="s">
        <v>186</v>
      </c>
    </row>
    <row r="2" spans="1:9" ht="15.75" thickBot="1" x14ac:dyDescent="0.3">
      <c r="A2" s="8" t="s">
        <v>30</v>
      </c>
    </row>
    <row r="3" spans="1:9" ht="19.5" thickBot="1" x14ac:dyDescent="0.35">
      <c r="C3" s="3" t="s">
        <v>187</v>
      </c>
      <c r="D3" s="3"/>
      <c r="E3" s="3"/>
      <c r="F3" s="3"/>
      <c r="G3" s="3"/>
      <c r="H3" s="3"/>
      <c r="I3" s="3"/>
    </row>
    <row r="4" spans="1:9" ht="15.75" thickTop="1" x14ac:dyDescent="0.25"/>
    <row r="5" spans="1:9" ht="15.75" thickBot="1" x14ac:dyDescent="0.3">
      <c r="D5" s="38" t="s">
        <v>188</v>
      </c>
      <c r="E5" s="38"/>
    </row>
    <row r="6" spans="1:9" ht="15.75" thickTop="1" x14ac:dyDescent="0.25">
      <c r="A6" s="48" t="s">
        <v>189</v>
      </c>
      <c r="D6" s="10" t="s">
        <v>190</v>
      </c>
      <c r="E6" s="20"/>
      <c r="F6" s="55" t="str">
        <f>IF(E6="Ja","Graag een kaart meesturen met locatie in GIS-bestand","")</f>
        <v/>
      </c>
    </row>
    <row r="7" spans="1:9" x14ac:dyDescent="0.25">
      <c r="A7" s="48" t="s">
        <v>191</v>
      </c>
      <c r="D7" s="40" t="s">
        <v>192</v>
      </c>
      <c r="E7" s="19"/>
    </row>
    <row r="8" spans="1:9" x14ac:dyDescent="0.25">
      <c r="A8" s="48" t="s">
        <v>193</v>
      </c>
      <c r="D8" s="40" t="s">
        <v>194</v>
      </c>
      <c r="E8" s="19"/>
    </row>
    <row r="9" spans="1:9" x14ac:dyDescent="0.25">
      <c r="A9" s="48" t="s">
        <v>195</v>
      </c>
      <c r="D9" s="40" t="s">
        <v>196</v>
      </c>
      <c r="E9" s="19"/>
    </row>
    <row r="10" spans="1:9" x14ac:dyDescent="0.25">
      <c r="A10" s="48" t="s">
        <v>197</v>
      </c>
      <c r="D10" s="40" t="s">
        <v>198</v>
      </c>
      <c r="E10" s="19"/>
    </row>
    <row r="11" spans="1:9" ht="15.75" x14ac:dyDescent="0.25">
      <c r="A11" s="48" t="s">
        <v>199</v>
      </c>
      <c r="D11" s="10" t="s">
        <v>200</v>
      </c>
      <c r="E11" s="20"/>
      <c r="F11" s="55" t="str">
        <f>IF(E11="Ja","Graag een kaart meesturen met locatie in GIS-bestand","")</f>
        <v/>
      </c>
    </row>
    <row r="12" spans="1:9" x14ac:dyDescent="0.25">
      <c r="A12" s="48" t="s">
        <v>201</v>
      </c>
      <c r="D12" s="40" t="s">
        <v>202</v>
      </c>
      <c r="E12" s="19"/>
    </row>
    <row r="13" spans="1:9" x14ac:dyDescent="0.25">
      <c r="A13" s="48" t="s">
        <v>203</v>
      </c>
      <c r="D13" s="40" t="s">
        <v>204</v>
      </c>
      <c r="E13" s="19"/>
    </row>
    <row r="14" spans="1:9" x14ac:dyDescent="0.25">
      <c r="A14" s="48" t="s">
        <v>205</v>
      </c>
      <c r="D14" s="40" t="s">
        <v>196</v>
      </c>
      <c r="E14" s="19"/>
    </row>
    <row r="15" spans="1:9" x14ac:dyDescent="0.25">
      <c r="A15" s="48" t="s">
        <v>206</v>
      </c>
      <c r="D15" s="40" t="s">
        <v>198</v>
      </c>
      <c r="E15" s="19"/>
    </row>
    <row r="16" spans="1:9" x14ac:dyDescent="0.25">
      <c r="A16" s="48" t="s">
        <v>207</v>
      </c>
      <c r="D16" s="10" t="s">
        <v>208</v>
      </c>
      <c r="E16" s="20"/>
      <c r="F16" s="55" t="str">
        <f>IF(NOT(OR(E16="",E16="Geen")),"Graag een kaart meesturen met locatie in GIS-bestand","")</f>
        <v/>
      </c>
    </row>
    <row r="17" spans="1:6" x14ac:dyDescent="0.25">
      <c r="A17" s="48" t="s">
        <v>209</v>
      </c>
      <c r="D17" s="40" t="s">
        <v>210</v>
      </c>
      <c r="E17" s="19"/>
    </row>
    <row r="18" spans="1:6" x14ac:dyDescent="0.25">
      <c r="A18" s="48" t="s">
        <v>211</v>
      </c>
      <c r="D18" s="40" t="s">
        <v>212</v>
      </c>
      <c r="E18" s="20"/>
    </row>
    <row r="19" spans="1:6" x14ac:dyDescent="0.25">
      <c r="A19" s="48" t="s">
        <v>213</v>
      </c>
      <c r="D19" s="10" t="s">
        <v>214</v>
      </c>
      <c r="E19" s="20"/>
      <c r="F19" s="55" t="str">
        <f>IF(NOT(OR(E19="",E19="Geen")),"Graag een kaart meesturen met locatie in GIS-bestand","")</f>
        <v/>
      </c>
    </row>
    <row r="20" spans="1:6" x14ac:dyDescent="0.25">
      <c r="A20" s="48" t="s">
        <v>215</v>
      </c>
      <c r="D20" s="40" t="s">
        <v>210</v>
      </c>
      <c r="E20" s="19"/>
    </row>
    <row r="21" spans="1:6" x14ac:dyDescent="0.25">
      <c r="A21" s="48" t="s">
        <v>216</v>
      </c>
      <c r="D21" s="40" t="s">
        <v>212</v>
      </c>
      <c r="E21" s="20"/>
    </row>
    <row r="23" spans="1:6" ht="15.75" thickBot="1" x14ac:dyDescent="0.3">
      <c r="D23" s="38" t="s">
        <v>217</v>
      </c>
      <c r="E23" s="38"/>
    </row>
    <row r="24" spans="1:6" ht="15.75" thickTop="1" x14ac:dyDescent="0.25">
      <c r="A24" s="48" t="s">
        <v>218</v>
      </c>
      <c r="D24" s="10" t="s">
        <v>219</v>
      </c>
      <c r="E24" s="20"/>
      <c r="F24" s="55" t="str">
        <f>IF(E24="Ja","Graag een kaart meesturen met locatie in GIS-bestand","")</f>
        <v/>
      </c>
    </row>
    <row r="25" spans="1:6" x14ac:dyDescent="0.25">
      <c r="A25" s="48" t="s">
        <v>220</v>
      </c>
      <c r="D25" s="40" t="s">
        <v>221</v>
      </c>
      <c r="E25" s="19"/>
    </row>
    <row r="26" spans="1:6" x14ac:dyDescent="0.25">
      <c r="A26" s="48" t="s">
        <v>222</v>
      </c>
      <c r="D26" s="40" t="s">
        <v>223</v>
      </c>
      <c r="E26" s="19"/>
    </row>
    <row r="27" spans="1:6" x14ac:dyDescent="0.25">
      <c r="A27" s="48" t="s">
        <v>224</v>
      </c>
      <c r="D27" s="40" t="s">
        <v>225</v>
      </c>
      <c r="E27" s="19"/>
    </row>
    <row r="28" spans="1:6" x14ac:dyDescent="0.25">
      <c r="A28" s="48" t="s">
        <v>226</v>
      </c>
      <c r="D28" s="10" t="s">
        <v>227</v>
      </c>
      <c r="E28" s="20"/>
      <c r="F28" s="55" t="str">
        <f>IF(E28="Ja","Graag een kaart meesturen met locatie in GIS-bestand","")</f>
        <v/>
      </c>
    </row>
    <row r="29" spans="1:6" x14ac:dyDescent="0.25">
      <c r="A29" s="48" t="s">
        <v>228</v>
      </c>
      <c r="D29" s="40" t="s">
        <v>229</v>
      </c>
      <c r="E29" s="19"/>
    </row>
    <row r="30" spans="1:6" x14ac:dyDescent="0.25">
      <c r="A30" s="48" t="s">
        <v>230</v>
      </c>
      <c r="D30" s="40" t="s">
        <v>231</v>
      </c>
      <c r="E30" s="19"/>
    </row>
    <row r="31" spans="1:6" x14ac:dyDescent="0.25">
      <c r="A31" s="48" t="s">
        <v>232</v>
      </c>
      <c r="D31" s="40" t="s">
        <v>233</v>
      </c>
      <c r="E31" s="19"/>
    </row>
    <row r="32" spans="1:6" x14ac:dyDescent="0.25">
      <c r="A32" s="48" t="s">
        <v>234</v>
      </c>
      <c r="D32" s="10" t="s">
        <v>235</v>
      </c>
      <c r="E32" s="20"/>
      <c r="F32" s="55" t="str">
        <f>IF(E32="Ja","Graag een kaart meesturen met locatie in GIS-bestand","")</f>
        <v/>
      </c>
    </row>
    <row r="33" spans="1:5" x14ac:dyDescent="0.25">
      <c r="A33" s="48" t="s">
        <v>236</v>
      </c>
      <c r="D33" s="40" t="s">
        <v>237</v>
      </c>
      <c r="E33" s="19"/>
    </row>
    <row r="34" spans="1:5" x14ac:dyDescent="0.25">
      <c r="A34" s="48" t="s">
        <v>238</v>
      </c>
      <c r="D34" s="40" t="s">
        <v>239</v>
      </c>
      <c r="E34" s="19"/>
    </row>
    <row r="35" spans="1:5" x14ac:dyDescent="0.25">
      <c r="A35" s="48" t="s">
        <v>240</v>
      </c>
      <c r="D35" s="40" t="s">
        <v>241</v>
      </c>
      <c r="E35" s="19"/>
    </row>
  </sheetData>
  <sheetProtection sheet="1" objects="1" scenarios="1"/>
  <conditionalFormatting sqref="D7">
    <cfRule type="expression" dxfId="34" priority="73">
      <formula>$E6&lt;&gt;"Ja"</formula>
    </cfRule>
  </conditionalFormatting>
  <conditionalFormatting sqref="D8">
    <cfRule type="expression" dxfId="33" priority="21">
      <formula>$E6&lt;&gt;"Ja"</formula>
    </cfRule>
  </conditionalFormatting>
  <conditionalFormatting sqref="D9">
    <cfRule type="expression" dxfId="32" priority="74">
      <formula>$E6&lt;&gt;"Ja"</formula>
    </cfRule>
  </conditionalFormatting>
  <conditionalFormatting sqref="D10">
    <cfRule type="expression" dxfId="31" priority="75">
      <formula>$E6&lt;&gt;"Ja"</formula>
    </cfRule>
  </conditionalFormatting>
  <conditionalFormatting sqref="D12">
    <cfRule type="expression" dxfId="30" priority="27">
      <formula>$E11&lt;&gt;"Ja"</formula>
    </cfRule>
  </conditionalFormatting>
  <conditionalFormatting sqref="D13">
    <cfRule type="expression" dxfId="29" priority="29">
      <formula>$E11&lt;&gt;"Ja"</formula>
    </cfRule>
  </conditionalFormatting>
  <conditionalFormatting sqref="D14">
    <cfRule type="expression" dxfId="28" priority="34">
      <formula>$E11&lt;&gt;"Ja"</formula>
    </cfRule>
  </conditionalFormatting>
  <conditionalFormatting sqref="D15">
    <cfRule type="expression" dxfId="27" priority="35">
      <formula>$E11&lt;&gt;"Ja"</formula>
    </cfRule>
  </conditionalFormatting>
  <conditionalFormatting sqref="D17">
    <cfRule type="expression" dxfId="26" priority="57">
      <formula>OR($E16="",$E16="Geen")</formula>
    </cfRule>
  </conditionalFormatting>
  <conditionalFormatting sqref="D18 D21">
    <cfRule type="expression" dxfId="25" priority="58">
      <formula>OR($E16="",$E16="Geen")</formula>
    </cfRule>
  </conditionalFormatting>
  <conditionalFormatting sqref="D20">
    <cfRule type="expression" dxfId="24" priority="17">
      <formula>OR($E19="",$E19="Geen")</formula>
    </cfRule>
  </conditionalFormatting>
  <conditionalFormatting sqref="D25:D27">
    <cfRule type="expression" dxfId="23" priority="69">
      <formula>$E$24&lt;&gt;"Ja"</formula>
    </cfRule>
  </conditionalFormatting>
  <conditionalFormatting sqref="D26:D27">
    <cfRule type="expression" dxfId="22" priority="25">
      <formula>$E$24&lt;&gt;"Ja"</formula>
    </cfRule>
  </conditionalFormatting>
  <conditionalFormatting sqref="D29:D31">
    <cfRule type="expression" dxfId="21" priority="65">
      <formula>$E$28&lt;&gt;"Ja"</formula>
    </cfRule>
  </conditionalFormatting>
  <conditionalFormatting sqref="D31">
    <cfRule type="expression" dxfId="20" priority="66">
      <formula>$E28&lt;&gt;"Ja"</formula>
    </cfRule>
  </conditionalFormatting>
  <conditionalFormatting sqref="D33">
    <cfRule type="expression" dxfId="19" priority="18">
      <formula>$E32&lt;&gt;"Ja"</formula>
    </cfRule>
  </conditionalFormatting>
  <conditionalFormatting sqref="D34">
    <cfRule type="expression" dxfId="18" priority="61">
      <formula>$E32&lt;&gt;"Ja"</formula>
    </cfRule>
  </conditionalFormatting>
  <conditionalFormatting sqref="D35">
    <cfRule type="expression" dxfId="17" priority="62">
      <formula>$E32&lt;&gt;"Ja"</formula>
    </cfRule>
  </conditionalFormatting>
  <conditionalFormatting sqref="E7:E10">
    <cfRule type="expression" dxfId="16" priority="22">
      <formula>$E$6&lt;&gt;"Ja"</formula>
    </cfRule>
    <cfRule type="expression" dxfId="15" priority="15">
      <formula>AND($E$6&lt;&gt;"Ja",$E7&lt;&gt;"")</formula>
    </cfRule>
  </conditionalFormatting>
  <conditionalFormatting sqref="E12:E15">
    <cfRule type="expression" dxfId="14" priority="14">
      <formula>$E$11&lt;&gt;"Ja"</formula>
    </cfRule>
    <cfRule type="expression" dxfId="13" priority="13">
      <formula>AND($E$11&lt;&gt;"Ja",$E12&lt;&gt;"")</formula>
    </cfRule>
  </conditionalFormatting>
  <conditionalFormatting sqref="E17">
    <cfRule type="expression" dxfId="12" priority="6">
      <formula>OR($E$16="",$E$16="Geen")</formula>
    </cfRule>
  </conditionalFormatting>
  <conditionalFormatting sqref="E17:E18">
    <cfRule type="expression" dxfId="11" priority="5">
      <formula>AND(OR($E$16="",$E$16="Geen"),$E17&lt;&gt;"")</formula>
    </cfRule>
  </conditionalFormatting>
  <conditionalFormatting sqref="E18 E21">
    <cfRule type="expression" dxfId="10" priority="56">
      <formula>OR($E16="",$E16="Geen")</formula>
    </cfRule>
  </conditionalFormatting>
  <conditionalFormatting sqref="E20:E21">
    <cfRule type="expression" dxfId="9" priority="2">
      <formula>OR($E$19="",$E$19="Geen")</formula>
    </cfRule>
    <cfRule type="expression" dxfId="8" priority="1">
      <formula>AND(OR($E$19="",$E$19="Geen"),$E20&lt;&gt;"")</formula>
    </cfRule>
  </conditionalFormatting>
  <conditionalFormatting sqref="E25:E27">
    <cfRule type="expression" dxfId="7" priority="11">
      <formula>AND($E$24&lt;&gt;"Ja",$E25&lt;&gt;"")</formula>
    </cfRule>
    <cfRule type="expression" dxfId="6" priority="12">
      <formula>$E$24&lt;&gt;"Ja"</formula>
    </cfRule>
  </conditionalFormatting>
  <conditionalFormatting sqref="E29:E31">
    <cfRule type="expression" dxfId="5" priority="10">
      <formula>$E$28&lt;&gt;"Ja"</formula>
    </cfRule>
    <cfRule type="expression" dxfId="4" priority="9">
      <formula>AND($E$28&lt;&gt;"Ja",$E29&lt;&gt;"")</formula>
    </cfRule>
  </conditionalFormatting>
  <conditionalFormatting sqref="E33:E35">
    <cfRule type="expression" dxfId="3" priority="8">
      <formula>$E$32&lt;&gt;"Ja"</formula>
    </cfRule>
    <cfRule type="expression" dxfId="2" priority="7">
      <formula>AND($E$32&lt;&gt;"Ja",$E33&lt;&gt;"")</formula>
    </cfRule>
  </conditionalFormatting>
  <dataValidations count="4">
    <dataValidation type="list" allowBlank="1" showInputMessage="1" showErrorMessage="1" errorTitle="Invoer niet herkend" error="Gebruik de dropdownlijst die via het pijltje rechts van de cel te benaderen is." sqref="E24 E28 E32 E6 E11" xr:uid="{14778A54-E32F-43F9-89CE-C574DC0344A4}">
      <formula1>Lst_JaNee</formula1>
    </dataValidation>
    <dataValidation type="list" allowBlank="1" showInputMessage="1" showErrorMessage="1" errorTitle="Invoer niet herkend" error="Gebruik de dropdownlijst die via het pijltje rechts van de cel te benaderen is." sqref="E16 E19" xr:uid="{79F34EDC-DB0F-44C0-B949-BA3CE6527842}">
      <formula1>Lst_DuurzaamOpwek</formula1>
    </dataValidation>
    <dataValidation type="list" allowBlank="1" showInputMessage="1" showErrorMessage="1" errorTitle="Invoer niet herkend" error="Gebruik de dropdownlijst die via het pijltje rechts van de cel te benaderen is." sqref="E18 E21" xr:uid="{610DB01A-2F0A-4B93-B741-39F0E938B949}">
      <formula1>Lst_VermogenOpwek</formula1>
    </dataValidation>
    <dataValidation type="whole" operator="greaterThan" allowBlank="1" showInputMessage="1" showErrorMessage="1" errorTitle="Positieve numerieke waarde nodig" error="Vul een geheel getal in met minimaal waarde 0." sqref="E7:E10 E17 E33:E35 E12:E15 E25:E27 E29:E31 E20" xr:uid="{FB8DB624-EBFD-46C4-8B5B-914A9B3F5E38}">
      <formula1>-1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DF089-72C5-4509-A665-38488B0F8E65}">
  <sheetPr>
    <tabColor theme="7"/>
  </sheetPr>
  <dimension ref="A1:U40"/>
  <sheetViews>
    <sheetView showGridLines="0" topLeftCell="C1" workbookViewId="0">
      <selection activeCell="C1" sqref="C1"/>
    </sheetView>
  </sheetViews>
  <sheetFormatPr defaultRowHeight="15" x14ac:dyDescent="0.25"/>
  <cols>
    <col min="1" max="1" width="47.7109375" hidden="1" customWidth="1"/>
    <col min="2" max="2" width="8.85546875" hidden="1" customWidth="1"/>
    <col min="3" max="3" width="4.42578125" customWidth="1"/>
    <col min="4" max="4" width="2.28515625" customWidth="1"/>
    <col min="5" max="5" width="79.140625" customWidth="1"/>
    <col min="6" max="6" width="43.140625" customWidth="1"/>
    <col min="21" max="21" width="63.85546875" customWidth="1"/>
  </cols>
  <sheetData>
    <row r="1" spans="1:21" ht="15.75" customHeight="1" x14ac:dyDescent="0.25">
      <c r="A1" t="s">
        <v>242</v>
      </c>
    </row>
    <row r="2" spans="1:21" ht="19.5" thickBot="1" x14ac:dyDescent="0.35">
      <c r="D2" s="3" t="s">
        <v>243</v>
      </c>
      <c r="E2" s="3"/>
      <c r="F2" s="3"/>
      <c r="U2" s="56"/>
    </row>
    <row r="3" spans="1:21" ht="15.75" thickTop="1" x14ac:dyDescent="0.25"/>
    <row r="4" spans="1:21" x14ac:dyDescent="0.25">
      <c r="E4" s="22" t="s">
        <v>244</v>
      </c>
    </row>
    <row r="5" spans="1:21" ht="15.75" thickBot="1" x14ac:dyDescent="0.3">
      <c r="A5" s="8" t="s">
        <v>245</v>
      </c>
      <c r="B5" s="8" t="s">
        <v>246</v>
      </c>
      <c r="E5" s="22" t="s">
        <v>247</v>
      </c>
    </row>
    <row r="6" spans="1:21" ht="15.75" thickBot="1" x14ac:dyDescent="0.3">
      <c r="A6" s="38"/>
      <c r="B6" s="38"/>
      <c r="E6" s="38" t="s">
        <v>15</v>
      </c>
      <c r="F6" s="38" t="s">
        <v>248</v>
      </c>
    </row>
    <row r="7" spans="1:21" ht="15.75" thickTop="1" x14ac:dyDescent="0.25">
      <c r="A7" s="10" t="s">
        <v>249</v>
      </c>
      <c r="B7" s="12" t="b">
        <f>Buurtinformatie!D13&lt;&gt;""</f>
        <v>0</v>
      </c>
      <c r="E7" s="58" t="str">
        <f>IF(B7,A7,"")</f>
        <v/>
      </c>
      <c r="F7" s="61"/>
    </row>
    <row r="8" spans="1:21" x14ac:dyDescent="0.25">
      <c r="A8" s="10" t="s">
        <v>250</v>
      </c>
      <c r="B8" s="14" t="b">
        <f>Buurtinformatie!F22&lt;&gt;""</f>
        <v>0</v>
      </c>
      <c r="E8" s="58" t="str">
        <f>IF(B8,A8,"")</f>
        <v/>
      </c>
      <c r="F8" s="61"/>
    </row>
    <row r="10" spans="1:21" ht="15.75" thickBot="1" x14ac:dyDescent="0.3">
      <c r="A10" s="38"/>
      <c r="B10" s="38"/>
      <c r="E10" s="38" t="s">
        <v>17</v>
      </c>
      <c r="F10" s="38" t="s">
        <v>248</v>
      </c>
    </row>
    <row r="11" spans="1:21" ht="15.75" thickTop="1" x14ac:dyDescent="0.25">
      <c r="A11" s="10" t="s">
        <v>251</v>
      </c>
      <c r="B11" s="12" t="b">
        <f>'Bestaande bouw'!F8&lt;&gt;""</f>
        <v>0</v>
      </c>
      <c r="E11" s="58" t="str">
        <f t="shared" ref="E11:E17" si="0">IF(B11,A11,"")</f>
        <v/>
      </c>
      <c r="F11" s="61"/>
    </row>
    <row r="12" spans="1:21" x14ac:dyDescent="0.25">
      <c r="A12" s="10" t="s">
        <v>252</v>
      </c>
      <c r="B12" s="14" t="b">
        <f>'Bestaande bouw'!F18&lt;&gt;""</f>
        <v>0</v>
      </c>
      <c r="E12" s="58" t="str">
        <f t="shared" si="0"/>
        <v/>
      </c>
      <c r="F12" s="61"/>
    </row>
    <row r="13" spans="1:21" x14ac:dyDescent="0.25">
      <c r="A13" s="10" t="s">
        <v>253</v>
      </c>
      <c r="B13" s="16" t="b">
        <f>'Bestaande bouw'!F28&lt;&gt;""</f>
        <v>0</v>
      </c>
      <c r="E13" s="58" t="str">
        <f t="shared" si="0"/>
        <v/>
      </c>
      <c r="F13" s="61"/>
    </row>
    <row r="14" spans="1:21" x14ac:dyDescent="0.25">
      <c r="A14" s="10" t="s">
        <v>254</v>
      </c>
      <c r="B14" s="12" t="b">
        <f>'Bestaande bouw'!F38&lt;&gt;""</f>
        <v>0</v>
      </c>
      <c r="E14" s="58" t="str">
        <f t="shared" si="0"/>
        <v/>
      </c>
      <c r="F14" s="61"/>
    </row>
    <row r="15" spans="1:21" x14ac:dyDescent="0.25">
      <c r="A15" s="10" t="s">
        <v>255</v>
      </c>
      <c r="B15" s="14" t="b">
        <f>OR('Bestaande bouw'!I5&lt;&gt;"",'Bestaande bouw'!I16&lt;&gt;"",'Bestaande bouw'!I26&lt;&gt;"",'Bestaande bouw'!I36&lt;&gt;"")</f>
        <v>0</v>
      </c>
      <c r="E15" s="58" t="str">
        <f t="shared" si="0"/>
        <v/>
      </c>
      <c r="F15" s="61"/>
    </row>
    <row r="16" spans="1:21" x14ac:dyDescent="0.25">
      <c r="A16" s="10" t="s">
        <v>256</v>
      </c>
      <c r="B16" s="16" t="b">
        <f>OR('Bestaande bouw'!K8&lt;&gt;"",'Bestaande bouw'!K19&lt;&gt;"",'Bestaande bouw'!K29&lt;&gt;"",'Bestaande bouw'!K39&lt;&gt;"")</f>
        <v>0</v>
      </c>
      <c r="E16" s="58" t="str">
        <f t="shared" si="0"/>
        <v/>
      </c>
      <c r="F16" s="61"/>
    </row>
    <row r="17" spans="1:6" x14ac:dyDescent="0.25">
      <c r="A17" s="10" t="s">
        <v>257</v>
      </c>
      <c r="B17" s="16" t="b">
        <f>OR('Bestaande bouw'!K9&lt;&gt;"",'Bestaande bouw'!K20&lt;&gt;"",'Bestaande bouw'!K30&lt;&gt;"",'Bestaande bouw'!K40&lt;&gt;"")</f>
        <v>0</v>
      </c>
      <c r="E17" s="58" t="str">
        <f t="shared" si="0"/>
        <v/>
      </c>
      <c r="F17" s="61"/>
    </row>
    <row r="19" spans="1:6" ht="15.75" thickBot="1" x14ac:dyDescent="0.3">
      <c r="A19" s="38"/>
      <c r="B19" s="38"/>
      <c r="E19" s="38" t="s">
        <v>19</v>
      </c>
      <c r="F19" s="38" t="s">
        <v>248</v>
      </c>
    </row>
    <row r="20" spans="1:6" ht="15.75" thickTop="1" x14ac:dyDescent="0.25">
      <c r="A20" s="10" t="s">
        <v>258</v>
      </c>
      <c r="B20" s="12" t="b">
        <f>Nieuwbouw!E7&lt;&gt;""</f>
        <v>0</v>
      </c>
      <c r="E20" s="58" t="str">
        <f t="shared" ref="E20:E21" si="1">IF(B20,A20,"")</f>
        <v/>
      </c>
      <c r="F20" s="61"/>
    </row>
    <row r="21" spans="1:6" x14ac:dyDescent="0.25">
      <c r="A21" s="10" t="s">
        <v>12448</v>
      </c>
      <c r="B21" s="14" t="b">
        <f>Nieuwbouw!J11&lt;&gt;""</f>
        <v>0</v>
      </c>
      <c r="E21" s="58" t="str">
        <f t="shared" si="1"/>
        <v/>
      </c>
      <c r="F21" s="61"/>
    </row>
    <row r="23" spans="1:6" ht="15.75" thickBot="1" x14ac:dyDescent="0.3">
      <c r="A23" s="38"/>
      <c r="B23" s="38"/>
      <c r="E23" s="38" t="s">
        <v>21</v>
      </c>
      <c r="F23" s="38" t="s">
        <v>248</v>
      </c>
    </row>
    <row r="24" spans="1:6" ht="15.75" thickTop="1" x14ac:dyDescent="0.25">
      <c r="A24" s="10" t="s">
        <v>259</v>
      </c>
      <c r="B24" s="12" t="b">
        <f>'Opwek &amp; mobilieit'!F6&lt;&gt;""</f>
        <v>0</v>
      </c>
      <c r="E24" s="58" t="str">
        <f t="shared" ref="E24:E30" si="2">IF(B24,A24,"")</f>
        <v/>
      </c>
      <c r="F24" s="61"/>
    </row>
    <row r="25" spans="1:6" x14ac:dyDescent="0.25">
      <c r="A25" s="10" t="s">
        <v>260</v>
      </c>
      <c r="B25" s="14" t="b">
        <f>'Opwek &amp; mobilieit'!F11&lt;&gt;""</f>
        <v>0</v>
      </c>
      <c r="E25" s="58" t="str">
        <f t="shared" si="2"/>
        <v/>
      </c>
      <c r="F25" s="61"/>
    </row>
    <row r="26" spans="1:6" x14ac:dyDescent="0.25">
      <c r="A26" s="10" t="s">
        <v>261</v>
      </c>
      <c r="B26" s="16" t="b">
        <f>'Opwek &amp; mobilieit'!F16&lt;&gt;""</f>
        <v>0</v>
      </c>
      <c r="E26" s="58" t="str">
        <f t="shared" si="2"/>
        <v/>
      </c>
      <c r="F26" s="61"/>
    </row>
    <row r="27" spans="1:6" x14ac:dyDescent="0.25">
      <c r="A27" s="10" t="s">
        <v>262</v>
      </c>
      <c r="B27" s="12" t="b">
        <f>'Opwek &amp; mobilieit'!F19&lt;&gt;""</f>
        <v>0</v>
      </c>
      <c r="E27" s="58" t="str">
        <f t="shared" si="2"/>
        <v/>
      </c>
      <c r="F27" s="61"/>
    </row>
    <row r="28" spans="1:6" x14ac:dyDescent="0.25">
      <c r="A28" s="10" t="s">
        <v>263</v>
      </c>
      <c r="B28" s="14" t="b">
        <f>'Opwek &amp; mobilieit'!F24&lt;&gt;""</f>
        <v>0</v>
      </c>
      <c r="E28" s="58" t="str">
        <f t="shared" si="2"/>
        <v/>
      </c>
      <c r="F28" s="61"/>
    </row>
    <row r="29" spans="1:6" x14ac:dyDescent="0.25">
      <c r="A29" s="10" t="s">
        <v>264</v>
      </c>
      <c r="B29" s="16" t="b">
        <f>'Opwek &amp; mobilieit'!F28&lt;&gt;""</f>
        <v>0</v>
      </c>
      <c r="E29" s="58" t="str">
        <f t="shared" si="2"/>
        <v/>
      </c>
      <c r="F29" s="61"/>
    </row>
    <row r="30" spans="1:6" x14ac:dyDescent="0.25">
      <c r="A30" s="10" t="s">
        <v>265</v>
      </c>
      <c r="B30" s="12" t="b">
        <f>'Opwek &amp; mobilieit'!F32&lt;&gt;""</f>
        <v>0</v>
      </c>
      <c r="E30" s="58" t="str">
        <f t="shared" si="2"/>
        <v/>
      </c>
      <c r="F30" s="61"/>
    </row>
    <row r="36" spans="5:5" x14ac:dyDescent="0.25">
      <c r="E36" s="54"/>
    </row>
    <row r="40" spans="5:5" x14ac:dyDescent="0.25">
      <c r="E40" s="54"/>
    </row>
  </sheetData>
  <sheetProtection sheet="1" objects="1" scenarios="1"/>
  <conditionalFormatting sqref="F7:F8 F11:F17 F20:F21 F24:F30">
    <cfRule type="expression" dxfId="1" priority="1">
      <formula>AND(E7&lt;&gt;"",F7="")</formula>
    </cfRule>
    <cfRule type="expression" dxfId="0" priority="2">
      <formula>F7&lt;&gt;""</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258D1-EF14-4B8E-8A27-CABB4EE97C50}">
  <sheetPr>
    <tabColor theme="7"/>
  </sheetPr>
  <dimension ref="B2:F95"/>
  <sheetViews>
    <sheetView showGridLines="0" workbookViewId="0"/>
  </sheetViews>
  <sheetFormatPr defaultRowHeight="15" x14ac:dyDescent="0.25"/>
  <cols>
    <col min="1" max="1" width="4.42578125" customWidth="1"/>
    <col min="2" max="2" width="33" bestFit="1" customWidth="1"/>
    <col min="3" max="3" width="60.28515625" customWidth="1"/>
    <col min="4" max="4" width="11.140625" customWidth="1"/>
    <col min="5" max="5" width="10.140625" customWidth="1"/>
    <col min="6" max="6" width="90.85546875" customWidth="1"/>
  </cols>
  <sheetData>
    <row r="2" spans="2:6" ht="18.75" x14ac:dyDescent="0.3">
      <c r="B2" s="2" t="s">
        <v>25</v>
      </c>
      <c r="C2" s="2"/>
      <c r="D2" s="2"/>
      <c r="E2" s="2"/>
      <c r="F2" s="2"/>
    </row>
    <row r="8" spans="2:6" ht="18.75" x14ac:dyDescent="0.3">
      <c r="B8" s="2" t="s">
        <v>249</v>
      </c>
      <c r="C8" s="2"/>
      <c r="D8" s="2"/>
      <c r="E8" s="2"/>
      <c r="F8" s="2"/>
    </row>
    <row r="9" spans="2:6" ht="15.75" thickBot="1" x14ac:dyDescent="0.3">
      <c r="B9" s="62" t="s">
        <v>266</v>
      </c>
      <c r="C9" s="62" t="s">
        <v>267</v>
      </c>
      <c r="D9" s="62" t="s">
        <v>268</v>
      </c>
      <c r="E9" s="62" t="s">
        <v>269</v>
      </c>
      <c r="F9" s="62" t="s">
        <v>270</v>
      </c>
    </row>
    <row r="10" spans="2:6" x14ac:dyDescent="0.25">
      <c r="B10" s="10" t="s">
        <v>271</v>
      </c>
      <c r="C10" s="10" t="s">
        <v>272</v>
      </c>
      <c r="D10" s="10" t="s">
        <v>273</v>
      </c>
      <c r="E10" s="10" t="s">
        <v>274</v>
      </c>
      <c r="F10" s="10" t="s">
        <v>275</v>
      </c>
    </row>
    <row r="11" spans="2:6" x14ac:dyDescent="0.25">
      <c r="B11" s="10" t="s">
        <v>276</v>
      </c>
      <c r="C11" s="10" t="s">
        <v>272</v>
      </c>
      <c r="D11" s="10" t="s">
        <v>277</v>
      </c>
      <c r="E11" s="10" t="s">
        <v>278</v>
      </c>
      <c r="F11" s="10" t="s">
        <v>279</v>
      </c>
    </row>
    <row r="12" spans="2:6" x14ac:dyDescent="0.25">
      <c r="B12" s="10" t="s">
        <v>280</v>
      </c>
      <c r="C12" s="10" t="s">
        <v>281</v>
      </c>
      <c r="D12" s="10" t="s">
        <v>282</v>
      </c>
      <c r="E12" s="10" t="s">
        <v>274</v>
      </c>
      <c r="F12" s="10" t="s">
        <v>283</v>
      </c>
    </row>
    <row r="14" spans="2:6" ht="18.75" x14ac:dyDescent="0.3">
      <c r="B14" s="2" t="s">
        <v>250</v>
      </c>
      <c r="C14" s="2"/>
      <c r="D14" s="2"/>
      <c r="E14" s="2"/>
      <c r="F14" s="2"/>
    </row>
    <row r="15" spans="2:6" ht="15.75" thickBot="1" x14ac:dyDescent="0.3">
      <c r="B15" s="62" t="s">
        <v>266</v>
      </c>
      <c r="C15" s="62" t="s">
        <v>267</v>
      </c>
      <c r="D15" s="62" t="s">
        <v>268</v>
      </c>
      <c r="E15" s="62" t="s">
        <v>269</v>
      </c>
      <c r="F15" s="62" t="s">
        <v>270</v>
      </c>
    </row>
    <row r="16" spans="2:6" x14ac:dyDescent="0.25">
      <c r="B16" s="10" t="s">
        <v>271</v>
      </c>
      <c r="C16" s="10" t="s">
        <v>272</v>
      </c>
      <c r="D16" s="10" t="s">
        <v>273</v>
      </c>
      <c r="E16" s="10" t="s">
        <v>274</v>
      </c>
      <c r="F16" s="10" t="s">
        <v>275</v>
      </c>
    </row>
    <row r="17" spans="2:6" x14ac:dyDescent="0.25">
      <c r="B17" s="10" t="s">
        <v>284</v>
      </c>
      <c r="C17" s="10" t="s">
        <v>272</v>
      </c>
      <c r="D17" s="10" t="s">
        <v>277</v>
      </c>
      <c r="E17" s="10" t="s">
        <v>278</v>
      </c>
      <c r="F17" s="10" t="s">
        <v>285</v>
      </c>
    </row>
    <row r="18" spans="2:6" x14ac:dyDescent="0.25">
      <c r="B18" s="10" t="s">
        <v>280</v>
      </c>
      <c r="C18" s="10" t="s">
        <v>281</v>
      </c>
      <c r="D18" s="10" t="s">
        <v>282</v>
      </c>
      <c r="E18" s="10" t="s">
        <v>274</v>
      </c>
      <c r="F18" s="10" t="s">
        <v>283</v>
      </c>
    </row>
    <row r="20" spans="2:6" ht="18.75" x14ac:dyDescent="0.3">
      <c r="B20" s="2" t="s">
        <v>286</v>
      </c>
      <c r="C20" s="2"/>
      <c r="D20" s="2"/>
      <c r="E20" s="2"/>
      <c r="F20" s="2"/>
    </row>
    <row r="21" spans="2:6" ht="15.75" thickBot="1" x14ac:dyDescent="0.3">
      <c r="B21" s="62" t="s">
        <v>266</v>
      </c>
      <c r="C21" s="62" t="s">
        <v>267</v>
      </c>
      <c r="D21" s="62" t="s">
        <v>268</v>
      </c>
      <c r="E21" s="62" t="s">
        <v>269</v>
      </c>
      <c r="F21" s="62" t="s">
        <v>270</v>
      </c>
    </row>
    <row r="22" spans="2:6" x14ac:dyDescent="0.25">
      <c r="B22" s="10" t="s">
        <v>271</v>
      </c>
      <c r="C22" s="10" t="s">
        <v>272</v>
      </c>
      <c r="D22" s="10" t="s">
        <v>273</v>
      </c>
      <c r="E22" s="10" t="s">
        <v>274</v>
      </c>
      <c r="F22" s="10" t="s">
        <v>275</v>
      </c>
    </row>
    <row r="23" spans="2:6" x14ac:dyDescent="0.25">
      <c r="B23" s="10" t="s">
        <v>287</v>
      </c>
      <c r="C23" s="10" t="s">
        <v>288</v>
      </c>
      <c r="D23" s="10" t="s">
        <v>273</v>
      </c>
      <c r="E23" s="10" t="s">
        <v>274</v>
      </c>
      <c r="F23" s="10" t="s">
        <v>289</v>
      </c>
    </row>
    <row r="24" spans="2:6" x14ac:dyDescent="0.25">
      <c r="B24" s="10" t="s">
        <v>290</v>
      </c>
      <c r="C24" s="10" t="s">
        <v>291</v>
      </c>
      <c r="D24" s="10" t="s">
        <v>277</v>
      </c>
      <c r="E24" s="10" t="s">
        <v>278</v>
      </c>
      <c r="F24" s="10" t="s">
        <v>292</v>
      </c>
    </row>
    <row r="25" spans="2:6" x14ac:dyDescent="0.25">
      <c r="B25" s="10" t="s">
        <v>293</v>
      </c>
      <c r="C25" s="10" t="s">
        <v>294</v>
      </c>
      <c r="D25" s="10" t="s">
        <v>277</v>
      </c>
      <c r="E25" s="10" t="s">
        <v>274</v>
      </c>
      <c r="F25" s="10" t="s">
        <v>295</v>
      </c>
    </row>
    <row r="26" spans="2:6" x14ac:dyDescent="0.25">
      <c r="B26" s="10" t="s">
        <v>280</v>
      </c>
      <c r="C26" s="10" t="s">
        <v>281</v>
      </c>
      <c r="D26" s="10" t="s">
        <v>282</v>
      </c>
      <c r="E26" s="10" t="s">
        <v>274</v>
      </c>
      <c r="F26" s="10" t="s">
        <v>283</v>
      </c>
    </row>
    <row r="27" spans="2:6" x14ac:dyDescent="0.25">
      <c r="F27" s="63"/>
    </row>
    <row r="28" spans="2:6" ht="18.75" x14ac:dyDescent="0.3">
      <c r="B28" s="2" t="s">
        <v>255</v>
      </c>
      <c r="C28" s="2"/>
      <c r="D28" s="2"/>
      <c r="E28" s="2"/>
      <c r="F28" s="2"/>
    </row>
    <row r="29" spans="2:6" ht="15.75" thickBot="1" x14ac:dyDescent="0.3">
      <c r="B29" s="62" t="s">
        <v>266</v>
      </c>
      <c r="C29" s="62" t="s">
        <v>267</v>
      </c>
      <c r="D29" s="62" t="s">
        <v>268</v>
      </c>
      <c r="E29" s="62" t="s">
        <v>269</v>
      </c>
      <c r="F29" s="62" t="s">
        <v>270</v>
      </c>
    </row>
    <row r="30" spans="2:6" x14ac:dyDescent="0.25">
      <c r="B30" s="10" t="s">
        <v>271</v>
      </c>
      <c r="C30" s="10" t="s">
        <v>272</v>
      </c>
      <c r="D30" s="10" t="s">
        <v>273</v>
      </c>
      <c r="E30" s="10" t="s">
        <v>274</v>
      </c>
      <c r="F30" s="10" t="s">
        <v>275</v>
      </c>
    </row>
    <row r="31" spans="2:6" x14ac:dyDescent="0.25">
      <c r="B31" s="10" t="s">
        <v>287</v>
      </c>
      <c r="C31" s="10" t="s">
        <v>288</v>
      </c>
      <c r="D31" s="10" t="s">
        <v>273</v>
      </c>
      <c r="E31" s="10" t="s">
        <v>274</v>
      </c>
      <c r="F31" s="10" t="s">
        <v>289</v>
      </c>
    </row>
    <row r="32" spans="2:6" x14ac:dyDescent="0.25">
      <c r="B32" s="10" t="s">
        <v>296</v>
      </c>
      <c r="C32" s="10" t="s">
        <v>272</v>
      </c>
      <c r="D32" s="10" t="s">
        <v>277</v>
      </c>
      <c r="E32" s="10" t="s">
        <v>278</v>
      </c>
      <c r="F32" s="10" t="s">
        <v>297</v>
      </c>
    </row>
    <row r="33" spans="2:6" x14ac:dyDescent="0.25">
      <c r="B33" s="10" t="s">
        <v>290</v>
      </c>
      <c r="C33" s="10" t="s">
        <v>298</v>
      </c>
      <c r="D33" s="10" t="s">
        <v>277</v>
      </c>
      <c r="E33" s="10" t="s">
        <v>274</v>
      </c>
      <c r="F33" s="10" t="s">
        <v>299</v>
      </c>
    </row>
    <row r="34" spans="2:6" x14ac:dyDescent="0.25">
      <c r="B34" s="10" t="s">
        <v>280</v>
      </c>
      <c r="C34" s="10" t="s">
        <v>281</v>
      </c>
      <c r="D34" s="10" t="s">
        <v>282</v>
      </c>
      <c r="E34" s="10" t="s">
        <v>274</v>
      </c>
      <c r="F34" s="10" t="s">
        <v>283</v>
      </c>
    </row>
    <row r="36" spans="2:6" ht="18.75" x14ac:dyDescent="0.3">
      <c r="B36" s="2" t="s">
        <v>256</v>
      </c>
      <c r="C36" s="2"/>
      <c r="D36" s="2"/>
      <c r="E36" s="2"/>
      <c r="F36" s="2"/>
    </row>
    <row r="37" spans="2:6" ht="15.75" thickBot="1" x14ac:dyDescent="0.3">
      <c r="B37" s="62" t="s">
        <v>266</v>
      </c>
      <c r="C37" s="62" t="s">
        <v>267</v>
      </c>
      <c r="D37" s="62" t="s">
        <v>268</v>
      </c>
      <c r="E37" s="62" t="s">
        <v>269</v>
      </c>
      <c r="F37" s="62" t="s">
        <v>270</v>
      </c>
    </row>
    <row r="38" spans="2:6" x14ac:dyDescent="0.25">
      <c r="B38" s="10" t="s">
        <v>271</v>
      </c>
      <c r="C38" s="10" t="s">
        <v>272</v>
      </c>
      <c r="D38" s="10" t="s">
        <v>273</v>
      </c>
      <c r="E38" s="10" t="s">
        <v>274</v>
      </c>
      <c r="F38" s="10" t="s">
        <v>275</v>
      </c>
    </row>
    <row r="39" spans="2:6" x14ac:dyDescent="0.25">
      <c r="B39" s="10" t="s">
        <v>300</v>
      </c>
      <c r="C39" s="10" t="s">
        <v>272</v>
      </c>
      <c r="D39" s="10" t="s">
        <v>277</v>
      </c>
      <c r="E39" s="10" t="s">
        <v>278</v>
      </c>
      <c r="F39" s="10" t="s">
        <v>301</v>
      </c>
    </row>
    <row r="40" spans="2:6" x14ac:dyDescent="0.25">
      <c r="B40" s="10" t="s">
        <v>280</v>
      </c>
      <c r="C40" s="10" t="s">
        <v>281</v>
      </c>
      <c r="D40" s="10" t="s">
        <v>282</v>
      </c>
      <c r="E40" s="10" t="s">
        <v>274</v>
      </c>
      <c r="F40" s="10" t="s">
        <v>283</v>
      </c>
    </row>
    <row r="42" spans="2:6" ht="18.75" x14ac:dyDescent="0.3">
      <c r="B42" s="2" t="s">
        <v>257</v>
      </c>
      <c r="C42" s="2"/>
      <c r="D42" s="2"/>
      <c r="E42" s="2"/>
      <c r="F42" s="2"/>
    </row>
    <row r="43" spans="2:6" ht="15.75" thickBot="1" x14ac:dyDescent="0.3">
      <c r="B43" s="62" t="s">
        <v>266</v>
      </c>
      <c r="C43" s="62" t="s">
        <v>267</v>
      </c>
      <c r="D43" s="62" t="s">
        <v>268</v>
      </c>
      <c r="E43" s="62" t="s">
        <v>269</v>
      </c>
      <c r="F43" s="62" t="s">
        <v>270</v>
      </c>
    </row>
    <row r="44" spans="2:6" x14ac:dyDescent="0.25">
      <c r="B44" s="10" t="s">
        <v>271</v>
      </c>
      <c r="C44" s="10" t="s">
        <v>272</v>
      </c>
      <c r="D44" s="10" t="s">
        <v>273</v>
      </c>
      <c r="E44" s="10" t="s">
        <v>274</v>
      </c>
      <c r="F44" s="10" t="s">
        <v>275</v>
      </c>
    </row>
    <row r="45" spans="2:6" x14ac:dyDescent="0.25">
      <c r="B45" s="10" t="s">
        <v>302</v>
      </c>
      <c r="C45" s="10" t="s">
        <v>272</v>
      </c>
      <c r="D45" s="10" t="s">
        <v>277</v>
      </c>
      <c r="E45" s="10" t="s">
        <v>278</v>
      </c>
      <c r="F45" s="10" t="s">
        <v>303</v>
      </c>
    </row>
    <row r="46" spans="2:6" x14ac:dyDescent="0.25">
      <c r="B46" s="10" t="s">
        <v>280</v>
      </c>
      <c r="C46" s="10" t="s">
        <v>281</v>
      </c>
      <c r="D46" s="10" t="s">
        <v>282</v>
      </c>
      <c r="E46" s="10" t="s">
        <v>274</v>
      </c>
      <c r="F46" s="10" t="s">
        <v>283</v>
      </c>
    </row>
    <row r="48" spans="2:6" ht="18.75" x14ac:dyDescent="0.3">
      <c r="B48" s="2" t="s">
        <v>258</v>
      </c>
      <c r="C48" s="2"/>
      <c r="D48" s="2"/>
      <c r="E48" s="2"/>
      <c r="F48" s="2"/>
    </row>
    <row r="49" spans="2:6" ht="15.75" thickBot="1" x14ac:dyDescent="0.3">
      <c r="B49" s="62" t="s">
        <v>266</v>
      </c>
      <c r="C49" s="62" t="s">
        <v>267</v>
      </c>
      <c r="D49" s="62" t="s">
        <v>268</v>
      </c>
      <c r="E49" s="62" t="s">
        <v>269</v>
      </c>
      <c r="F49" s="62" t="s">
        <v>270</v>
      </c>
    </row>
    <row r="50" spans="2:6" x14ac:dyDescent="0.25">
      <c r="B50" s="10" t="s">
        <v>271</v>
      </c>
      <c r="C50" s="10" t="s">
        <v>272</v>
      </c>
      <c r="D50" s="10" t="s">
        <v>273</v>
      </c>
      <c r="E50" s="10" t="s">
        <v>274</v>
      </c>
      <c r="F50" s="10" t="s">
        <v>275</v>
      </c>
    </row>
    <row r="51" spans="2:6" x14ac:dyDescent="0.25">
      <c r="B51" s="10" t="s">
        <v>287</v>
      </c>
      <c r="C51" s="10" t="s">
        <v>288</v>
      </c>
      <c r="D51" s="10" t="s">
        <v>273</v>
      </c>
      <c r="E51" s="10" t="s">
        <v>274</v>
      </c>
      <c r="F51" s="10" t="s">
        <v>304</v>
      </c>
    </row>
    <row r="52" spans="2:6" x14ac:dyDescent="0.25">
      <c r="B52" s="10" t="s">
        <v>293</v>
      </c>
      <c r="C52" s="10" t="s">
        <v>294</v>
      </c>
      <c r="D52" s="10" t="s">
        <v>282</v>
      </c>
      <c r="E52" s="10" t="s">
        <v>274</v>
      </c>
      <c r="F52" s="10" t="s">
        <v>295</v>
      </c>
    </row>
    <row r="53" spans="2:6" x14ac:dyDescent="0.25">
      <c r="B53" s="10" t="s">
        <v>280</v>
      </c>
      <c r="C53" s="10" t="s">
        <v>281</v>
      </c>
      <c r="D53" s="10" t="s">
        <v>282</v>
      </c>
      <c r="E53" s="10" t="s">
        <v>274</v>
      </c>
      <c r="F53" s="10" t="s">
        <v>283</v>
      </c>
    </row>
    <row r="55" spans="2:6" ht="18.75" x14ac:dyDescent="0.3">
      <c r="B55" s="2" t="s">
        <v>259</v>
      </c>
      <c r="C55" s="2"/>
      <c r="D55" s="2"/>
      <c r="E55" s="2"/>
      <c r="F55" s="2"/>
    </row>
    <row r="56" spans="2:6" ht="15.75" thickBot="1" x14ac:dyDescent="0.3">
      <c r="B56" s="62" t="s">
        <v>266</v>
      </c>
      <c r="C56" s="62" t="s">
        <v>305</v>
      </c>
      <c r="D56" s="62" t="s">
        <v>268</v>
      </c>
      <c r="E56" s="62" t="s">
        <v>269</v>
      </c>
      <c r="F56" s="62" t="s">
        <v>270</v>
      </c>
    </row>
    <row r="57" spans="2:6" x14ac:dyDescent="0.25">
      <c r="B57" s="10" t="s">
        <v>271</v>
      </c>
      <c r="C57" s="10" t="s">
        <v>272</v>
      </c>
      <c r="D57" s="10" t="s">
        <v>273</v>
      </c>
      <c r="E57" s="10" t="s">
        <v>274</v>
      </c>
      <c r="F57" s="10" t="s">
        <v>275</v>
      </c>
    </row>
    <row r="58" spans="2:6" x14ac:dyDescent="0.25">
      <c r="B58" s="10" t="s">
        <v>287</v>
      </c>
      <c r="C58" s="10" t="s">
        <v>288</v>
      </c>
      <c r="D58" s="10" t="s">
        <v>273</v>
      </c>
      <c r="E58" s="10" t="s">
        <v>278</v>
      </c>
      <c r="F58" s="10" t="s">
        <v>306</v>
      </c>
    </row>
    <row r="59" spans="2:6" x14ac:dyDescent="0.25">
      <c r="B59" s="10" t="s">
        <v>307</v>
      </c>
      <c r="C59" s="10" t="s">
        <v>308</v>
      </c>
      <c r="D59" s="10" t="s">
        <v>273</v>
      </c>
      <c r="E59" s="10" t="s">
        <v>278</v>
      </c>
      <c r="F59" s="10" t="s">
        <v>309</v>
      </c>
    </row>
    <row r="60" spans="2:6" x14ac:dyDescent="0.25">
      <c r="B60" s="10" t="s">
        <v>280</v>
      </c>
      <c r="C60" s="10" t="s">
        <v>281</v>
      </c>
      <c r="D60" s="10" t="s">
        <v>282</v>
      </c>
      <c r="E60" s="10" t="s">
        <v>274</v>
      </c>
      <c r="F60" s="10" t="s">
        <v>283</v>
      </c>
    </row>
    <row r="62" spans="2:6" ht="18.75" x14ac:dyDescent="0.3">
      <c r="B62" s="2" t="s">
        <v>260</v>
      </c>
      <c r="C62" s="2"/>
      <c r="D62" s="2"/>
      <c r="E62" s="2"/>
      <c r="F62" s="2"/>
    </row>
    <row r="63" spans="2:6" ht="15.75" thickBot="1" x14ac:dyDescent="0.3">
      <c r="B63" s="62" t="s">
        <v>266</v>
      </c>
      <c r="C63" s="62" t="s">
        <v>267</v>
      </c>
      <c r="D63" s="62" t="s">
        <v>268</v>
      </c>
      <c r="E63" s="62" t="s">
        <v>269</v>
      </c>
      <c r="F63" s="62" t="s">
        <v>270</v>
      </c>
    </row>
    <row r="64" spans="2:6" x14ac:dyDescent="0.25">
      <c r="B64" s="10" t="s">
        <v>271</v>
      </c>
      <c r="C64" s="10" t="s">
        <v>272</v>
      </c>
      <c r="D64" s="10" t="s">
        <v>273</v>
      </c>
      <c r="E64" s="10" t="s">
        <v>274</v>
      </c>
      <c r="F64" s="10" t="s">
        <v>275</v>
      </c>
    </row>
    <row r="65" spans="2:6" x14ac:dyDescent="0.25">
      <c r="B65" s="10" t="s">
        <v>310</v>
      </c>
      <c r="C65" s="10" t="s">
        <v>288</v>
      </c>
      <c r="D65" s="10" t="s">
        <v>273</v>
      </c>
      <c r="E65" s="10" t="s">
        <v>278</v>
      </c>
      <c r="F65" s="10" t="s">
        <v>311</v>
      </c>
    </row>
    <row r="66" spans="2:6" x14ac:dyDescent="0.25">
      <c r="B66" s="10" t="s">
        <v>312</v>
      </c>
      <c r="C66" s="10" t="s">
        <v>308</v>
      </c>
      <c r="D66" s="10" t="s">
        <v>273</v>
      </c>
      <c r="E66" s="10" t="s">
        <v>278</v>
      </c>
      <c r="F66" s="10" t="s">
        <v>313</v>
      </c>
    </row>
    <row r="67" spans="2:6" x14ac:dyDescent="0.25">
      <c r="B67" s="10" t="s">
        <v>280</v>
      </c>
      <c r="C67" s="10" t="s">
        <v>281</v>
      </c>
      <c r="D67" s="10" t="s">
        <v>282</v>
      </c>
      <c r="E67" s="10" t="s">
        <v>274</v>
      </c>
      <c r="F67" s="10" t="s">
        <v>283</v>
      </c>
    </row>
    <row r="69" spans="2:6" ht="18.75" x14ac:dyDescent="0.3">
      <c r="B69" s="2" t="s">
        <v>314</v>
      </c>
      <c r="C69" s="2"/>
      <c r="D69" s="2"/>
      <c r="E69" s="2"/>
      <c r="F69" s="2"/>
    </row>
    <row r="70" spans="2:6" ht="15.75" thickBot="1" x14ac:dyDescent="0.3">
      <c r="B70" s="62" t="s">
        <v>266</v>
      </c>
      <c r="C70" s="62" t="s">
        <v>267</v>
      </c>
      <c r="D70" s="62" t="s">
        <v>268</v>
      </c>
      <c r="E70" s="62" t="s">
        <v>269</v>
      </c>
      <c r="F70" s="62" t="s">
        <v>270</v>
      </c>
    </row>
    <row r="71" spans="2:6" x14ac:dyDescent="0.25">
      <c r="B71" s="10" t="s">
        <v>271</v>
      </c>
      <c r="C71" s="10" t="s">
        <v>272</v>
      </c>
      <c r="D71" s="10" t="s">
        <v>273</v>
      </c>
      <c r="E71" s="10" t="s">
        <v>274</v>
      </c>
      <c r="F71" s="10" t="s">
        <v>275</v>
      </c>
    </row>
    <row r="72" spans="2:6" x14ac:dyDescent="0.25">
      <c r="B72" s="10" t="s">
        <v>307</v>
      </c>
      <c r="C72" s="10" t="s">
        <v>308</v>
      </c>
      <c r="D72" s="10" t="s">
        <v>273</v>
      </c>
      <c r="E72" s="10" t="s">
        <v>278</v>
      </c>
      <c r="F72" s="10" t="s">
        <v>315</v>
      </c>
    </row>
    <row r="73" spans="2:6" x14ac:dyDescent="0.25">
      <c r="B73" s="10" t="s">
        <v>316</v>
      </c>
      <c r="C73" s="10" t="s">
        <v>317</v>
      </c>
      <c r="D73" s="10" t="s">
        <v>273</v>
      </c>
      <c r="E73" s="10" t="s">
        <v>274</v>
      </c>
      <c r="F73" s="10" t="s">
        <v>318</v>
      </c>
    </row>
    <row r="74" spans="2:6" x14ac:dyDescent="0.25">
      <c r="B74" s="10" t="s">
        <v>280</v>
      </c>
      <c r="C74" s="10" t="s">
        <v>281</v>
      </c>
      <c r="D74" s="10" t="s">
        <v>282</v>
      </c>
      <c r="E74" s="10" t="s">
        <v>274</v>
      </c>
      <c r="F74" s="10" t="s">
        <v>283</v>
      </c>
    </row>
    <row r="76" spans="2:6" ht="18.75" x14ac:dyDescent="0.3">
      <c r="B76" s="2" t="s">
        <v>263</v>
      </c>
      <c r="C76" s="2"/>
      <c r="D76" s="2"/>
      <c r="E76" s="2"/>
      <c r="F76" s="2"/>
    </row>
    <row r="77" spans="2:6" ht="15.75" thickBot="1" x14ac:dyDescent="0.3">
      <c r="B77" s="62" t="s">
        <v>266</v>
      </c>
      <c r="C77" s="62" t="s">
        <v>267</v>
      </c>
      <c r="D77" s="62" t="s">
        <v>268</v>
      </c>
      <c r="E77" s="62" t="s">
        <v>269</v>
      </c>
      <c r="F77" s="62" t="s">
        <v>270</v>
      </c>
    </row>
    <row r="78" spans="2:6" x14ac:dyDescent="0.25">
      <c r="B78" s="10" t="s">
        <v>271</v>
      </c>
      <c r="C78" s="10" t="s">
        <v>272</v>
      </c>
      <c r="D78" s="10" t="s">
        <v>273</v>
      </c>
      <c r="E78" s="10" t="s">
        <v>274</v>
      </c>
      <c r="F78" s="10" t="s">
        <v>275</v>
      </c>
    </row>
    <row r="79" spans="2:6" x14ac:dyDescent="0.25">
      <c r="B79" s="10" t="s">
        <v>319</v>
      </c>
      <c r="C79" s="10" t="s">
        <v>288</v>
      </c>
      <c r="D79" s="10" t="s">
        <v>273</v>
      </c>
      <c r="E79" s="10" t="s">
        <v>278</v>
      </c>
      <c r="F79" s="10" t="s">
        <v>320</v>
      </c>
    </row>
    <row r="80" spans="2:6" x14ac:dyDescent="0.25">
      <c r="B80" s="10" t="s">
        <v>321</v>
      </c>
      <c r="C80" s="10" t="s">
        <v>288</v>
      </c>
      <c r="D80" s="10" t="s">
        <v>273</v>
      </c>
      <c r="E80" s="10" t="s">
        <v>278</v>
      </c>
      <c r="F80" s="10" t="s">
        <v>322</v>
      </c>
    </row>
    <row r="81" spans="2:6" x14ac:dyDescent="0.25">
      <c r="B81" s="10" t="s">
        <v>280</v>
      </c>
      <c r="C81" s="10" t="s">
        <v>281</v>
      </c>
      <c r="D81" s="10" t="s">
        <v>282</v>
      </c>
      <c r="E81" s="10" t="s">
        <v>274</v>
      </c>
      <c r="F81" s="10" t="s">
        <v>283</v>
      </c>
    </row>
    <row r="83" spans="2:6" ht="18.75" x14ac:dyDescent="0.3">
      <c r="B83" s="2" t="s">
        <v>264</v>
      </c>
      <c r="C83" s="2"/>
      <c r="D83" s="2"/>
      <c r="E83" s="2"/>
      <c r="F83" s="2"/>
    </row>
    <row r="84" spans="2:6" ht="15.75" thickBot="1" x14ac:dyDescent="0.3">
      <c r="B84" s="62" t="s">
        <v>266</v>
      </c>
      <c r="C84" s="62" t="s">
        <v>267</v>
      </c>
      <c r="D84" s="62" t="s">
        <v>268</v>
      </c>
      <c r="E84" s="62" t="s">
        <v>269</v>
      </c>
      <c r="F84" s="62" t="s">
        <v>270</v>
      </c>
    </row>
    <row r="85" spans="2:6" x14ac:dyDescent="0.25">
      <c r="B85" s="10" t="s">
        <v>271</v>
      </c>
      <c r="C85" s="10" t="s">
        <v>272</v>
      </c>
      <c r="D85" s="10" t="s">
        <v>273</v>
      </c>
      <c r="E85" s="10" t="s">
        <v>274</v>
      </c>
      <c r="F85" s="10" t="s">
        <v>275</v>
      </c>
    </row>
    <row r="86" spans="2:6" x14ac:dyDescent="0.25">
      <c r="B86" s="10" t="s">
        <v>323</v>
      </c>
      <c r="C86" s="10" t="s">
        <v>288</v>
      </c>
      <c r="D86" s="10" t="s">
        <v>273</v>
      </c>
      <c r="E86" s="10" t="s">
        <v>278</v>
      </c>
      <c r="F86" s="10" t="s">
        <v>324</v>
      </c>
    </row>
    <row r="87" spans="2:6" x14ac:dyDescent="0.25">
      <c r="B87" s="10" t="s">
        <v>325</v>
      </c>
      <c r="C87" s="10" t="s">
        <v>288</v>
      </c>
      <c r="D87" s="10" t="s">
        <v>273</v>
      </c>
      <c r="E87" s="10" t="s">
        <v>278</v>
      </c>
      <c r="F87" s="10" t="s">
        <v>326</v>
      </c>
    </row>
    <row r="88" spans="2:6" x14ac:dyDescent="0.25">
      <c r="B88" s="10" t="s">
        <v>280</v>
      </c>
      <c r="C88" s="10" t="s">
        <v>281</v>
      </c>
      <c r="D88" s="10" t="s">
        <v>282</v>
      </c>
      <c r="E88" s="10" t="s">
        <v>274</v>
      </c>
      <c r="F88" s="10" t="s">
        <v>283</v>
      </c>
    </row>
    <row r="90" spans="2:6" ht="18.75" x14ac:dyDescent="0.3">
      <c r="B90" s="2" t="s">
        <v>265</v>
      </c>
      <c r="C90" s="2"/>
      <c r="D90" s="2"/>
      <c r="E90" s="2"/>
      <c r="F90" s="2"/>
    </row>
    <row r="91" spans="2:6" ht="15.75" thickBot="1" x14ac:dyDescent="0.3">
      <c r="B91" s="62" t="s">
        <v>266</v>
      </c>
      <c r="C91" s="62" t="s">
        <v>267</v>
      </c>
      <c r="D91" s="62" t="s">
        <v>268</v>
      </c>
      <c r="E91" s="62" t="s">
        <v>269</v>
      </c>
      <c r="F91" s="62" t="s">
        <v>270</v>
      </c>
    </row>
    <row r="92" spans="2:6" x14ac:dyDescent="0.25">
      <c r="B92" s="10" t="s">
        <v>271</v>
      </c>
      <c r="C92" s="10" t="s">
        <v>272</v>
      </c>
      <c r="D92" s="10" t="s">
        <v>273</v>
      </c>
      <c r="E92" s="10" t="s">
        <v>274</v>
      </c>
      <c r="F92" s="10" t="s">
        <v>275</v>
      </c>
    </row>
    <row r="93" spans="2:6" x14ac:dyDescent="0.25">
      <c r="B93" s="10" t="s">
        <v>327</v>
      </c>
      <c r="C93" s="10" t="s">
        <v>288</v>
      </c>
      <c r="D93" s="10" t="s">
        <v>273</v>
      </c>
      <c r="E93" s="10" t="s">
        <v>278</v>
      </c>
      <c r="F93" s="10" t="s">
        <v>328</v>
      </c>
    </row>
    <row r="94" spans="2:6" x14ac:dyDescent="0.25">
      <c r="B94" s="10" t="s">
        <v>321</v>
      </c>
      <c r="C94" s="10" t="s">
        <v>288</v>
      </c>
      <c r="D94" s="10" t="s">
        <v>273</v>
      </c>
      <c r="E94" s="10" t="s">
        <v>278</v>
      </c>
      <c r="F94" s="10" t="s">
        <v>329</v>
      </c>
    </row>
    <row r="95" spans="2:6" x14ac:dyDescent="0.25">
      <c r="B95" s="10" t="s">
        <v>280</v>
      </c>
      <c r="C95" s="10" t="s">
        <v>281</v>
      </c>
      <c r="D95" s="10" t="s">
        <v>282</v>
      </c>
      <c r="E95" s="10" t="s">
        <v>274</v>
      </c>
      <c r="F95" s="10" t="s">
        <v>283</v>
      </c>
    </row>
  </sheetData>
  <sheetProtection sheet="1" objects="1" scenarios="1"/>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F6A6A-E447-4ABD-9693-250BA760313F}">
  <sheetPr codeName="Blad2">
    <tabColor rgb="FFFF0000"/>
  </sheetPr>
  <dimension ref="B2:H23"/>
  <sheetViews>
    <sheetView showGridLines="0" zoomScaleNormal="100" workbookViewId="0">
      <selection activeCell="G17" sqref="G17"/>
    </sheetView>
  </sheetViews>
  <sheetFormatPr defaultColWidth="9.140625" defaultRowHeight="15" x14ac:dyDescent="0.25"/>
  <cols>
    <col min="1" max="1" width="4.42578125" customWidth="1"/>
    <col min="2" max="2" width="2.28515625" customWidth="1"/>
    <col min="3" max="3" width="7.7109375" customWidth="1"/>
    <col min="4" max="4" width="16.28515625" customWidth="1"/>
    <col min="5" max="5" width="23.5703125" customWidth="1"/>
    <col min="6" max="6" width="17.7109375" customWidth="1"/>
    <col min="7" max="7" width="72.5703125" customWidth="1"/>
  </cols>
  <sheetData>
    <row r="2" spans="2:8" ht="19.5" thickBot="1" x14ac:dyDescent="0.35">
      <c r="B2" s="3" t="s">
        <v>330</v>
      </c>
      <c r="C2" s="3"/>
      <c r="D2" s="3"/>
      <c r="E2" s="3"/>
      <c r="F2" s="3"/>
      <c r="G2" s="3"/>
      <c r="H2" s="3"/>
    </row>
    <row r="3" spans="2:8" ht="15.75" thickTop="1" x14ac:dyDescent="0.25"/>
    <row r="4" spans="2:8" ht="15.75" thickBot="1" x14ac:dyDescent="0.3">
      <c r="C4" s="8" t="s">
        <v>331</v>
      </c>
      <c r="D4" s="36" t="str" cm="1">
        <f t="array" ref="D4">INDEX($C$7:$C$23,COUNTA(C7:C23))</f>
        <v>1.4.1</v>
      </c>
    </row>
    <row r="6" spans="2:8" ht="15.75" thickBot="1" x14ac:dyDescent="0.3">
      <c r="C6" s="8" t="s">
        <v>331</v>
      </c>
      <c r="D6" s="8" t="s">
        <v>332</v>
      </c>
      <c r="E6" s="8" t="s">
        <v>333</v>
      </c>
      <c r="F6" s="8" t="s">
        <v>334</v>
      </c>
      <c r="G6" s="8" t="s">
        <v>335</v>
      </c>
    </row>
    <row r="7" spans="2:8" x14ac:dyDescent="0.25">
      <c r="C7" s="33" t="s">
        <v>28607</v>
      </c>
      <c r="D7" s="37">
        <v>44974</v>
      </c>
      <c r="E7" s="19" t="s">
        <v>336</v>
      </c>
      <c r="F7" s="19" t="s">
        <v>337</v>
      </c>
      <c r="G7" s="19" t="s">
        <v>338</v>
      </c>
    </row>
    <row r="8" spans="2:8" x14ac:dyDescent="0.25">
      <c r="C8" s="19" t="s">
        <v>28608</v>
      </c>
      <c r="D8" s="37">
        <v>45112</v>
      </c>
      <c r="E8" s="19" t="s">
        <v>336</v>
      </c>
      <c r="F8" s="19" t="s">
        <v>337</v>
      </c>
      <c r="G8" s="19" t="s">
        <v>339</v>
      </c>
    </row>
    <row r="9" spans="2:8" x14ac:dyDescent="0.25">
      <c r="C9" s="19" t="s">
        <v>28609</v>
      </c>
      <c r="D9" s="37">
        <v>45120</v>
      </c>
      <c r="E9" s="19" t="s">
        <v>336</v>
      </c>
      <c r="F9" s="19" t="s">
        <v>337</v>
      </c>
      <c r="G9" s="19" t="s">
        <v>340</v>
      </c>
    </row>
    <row r="10" spans="2:8" x14ac:dyDescent="0.25">
      <c r="C10" s="19" t="s">
        <v>28610</v>
      </c>
      <c r="D10" s="37">
        <v>45198</v>
      </c>
      <c r="E10" s="19" t="s">
        <v>336</v>
      </c>
      <c r="F10" s="19" t="s">
        <v>337</v>
      </c>
      <c r="G10" s="19" t="s">
        <v>341</v>
      </c>
    </row>
    <row r="11" spans="2:8" x14ac:dyDescent="0.25">
      <c r="C11" s="33" t="s">
        <v>28611</v>
      </c>
      <c r="D11" s="37">
        <v>45205</v>
      </c>
      <c r="E11" s="19" t="s">
        <v>336</v>
      </c>
      <c r="F11" s="19" t="s">
        <v>337</v>
      </c>
      <c r="G11" s="19" t="s">
        <v>342</v>
      </c>
    </row>
    <row r="12" spans="2:8" x14ac:dyDescent="0.25">
      <c r="C12" s="19" t="s">
        <v>28612</v>
      </c>
      <c r="D12" s="37">
        <v>45268</v>
      </c>
      <c r="E12" s="19" t="s">
        <v>336</v>
      </c>
      <c r="F12" s="19" t="s">
        <v>337</v>
      </c>
      <c r="G12" s="19" t="s">
        <v>343</v>
      </c>
    </row>
    <row r="13" spans="2:8" x14ac:dyDescent="0.25">
      <c r="C13" s="19" t="s">
        <v>28613</v>
      </c>
      <c r="D13" s="37">
        <v>45369</v>
      </c>
      <c r="E13" s="19" t="s">
        <v>344</v>
      </c>
      <c r="F13" s="19" t="s">
        <v>337</v>
      </c>
      <c r="G13" s="19" t="s">
        <v>345</v>
      </c>
    </row>
    <row r="14" spans="2:8" x14ac:dyDescent="0.25">
      <c r="C14" s="19" t="s">
        <v>28614</v>
      </c>
      <c r="D14" s="37">
        <v>45392</v>
      </c>
      <c r="E14" s="19" t="s">
        <v>336</v>
      </c>
      <c r="F14" s="19" t="s">
        <v>337</v>
      </c>
      <c r="G14" s="19" t="s">
        <v>346</v>
      </c>
    </row>
    <row r="15" spans="2:8" x14ac:dyDescent="0.25">
      <c r="C15" s="19" t="s">
        <v>28615</v>
      </c>
      <c r="D15" s="37">
        <v>45617</v>
      </c>
      <c r="E15" s="19" t="s">
        <v>344</v>
      </c>
      <c r="F15" s="19" t="s">
        <v>337</v>
      </c>
      <c r="G15" s="19" t="s">
        <v>12449</v>
      </c>
    </row>
    <row r="16" spans="2:8" x14ac:dyDescent="0.25">
      <c r="C16" s="19" t="s">
        <v>28616</v>
      </c>
      <c r="D16" s="37">
        <v>45647</v>
      </c>
      <c r="E16" s="19" t="s">
        <v>336</v>
      </c>
      <c r="F16" s="19" t="s">
        <v>337</v>
      </c>
      <c r="G16" s="19" t="s">
        <v>12450</v>
      </c>
    </row>
    <row r="17" spans="3:7" x14ac:dyDescent="0.25">
      <c r="C17" s="19" t="s">
        <v>28589</v>
      </c>
      <c r="D17" s="37">
        <v>45777</v>
      </c>
      <c r="E17" s="19" t="s">
        <v>28590</v>
      </c>
      <c r="F17" s="19" t="s">
        <v>337</v>
      </c>
      <c r="G17" s="19" t="s">
        <v>28591</v>
      </c>
    </row>
    <row r="18" spans="3:7" x14ac:dyDescent="0.25">
      <c r="C18" s="19"/>
      <c r="D18" s="19"/>
      <c r="E18" s="19"/>
      <c r="F18" s="19"/>
      <c r="G18" s="19"/>
    </row>
    <row r="19" spans="3:7" x14ac:dyDescent="0.25">
      <c r="C19" s="19"/>
      <c r="D19" s="19"/>
      <c r="E19" s="19"/>
      <c r="F19" s="19"/>
      <c r="G19" s="19"/>
    </row>
    <row r="20" spans="3:7" x14ac:dyDescent="0.25">
      <c r="C20" s="19"/>
      <c r="D20" s="19"/>
      <c r="E20" s="19"/>
      <c r="F20" s="19"/>
      <c r="G20" s="19"/>
    </row>
    <row r="21" spans="3:7" x14ac:dyDescent="0.25">
      <c r="C21" s="19"/>
      <c r="D21" s="19"/>
      <c r="E21" s="19"/>
      <c r="F21" s="19"/>
      <c r="G21" s="19"/>
    </row>
    <row r="22" spans="3:7" x14ac:dyDescent="0.25">
      <c r="C22" s="19"/>
      <c r="D22" s="19"/>
      <c r="E22" s="19"/>
      <c r="F22" s="19"/>
      <c r="G22" s="19"/>
    </row>
    <row r="23" spans="3:7" x14ac:dyDescent="0.25">
      <c r="C23" s="19"/>
      <c r="D23" s="19"/>
      <c r="E23" s="19"/>
      <c r="F23" s="19"/>
      <c r="G23" s="1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AEDBE-ADD1-45A2-9748-0F9F8E8B2E05}">
  <sheetPr>
    <tabColor rgb="FFFF0000"/>
  </sheetPr>
  <dimension ref="A1:C132"/>
  <sheetViews>
    <sheetView showGridLines="0" topLeftCell="A72" workbookViewId="0">
      <selection activeCell="G61" sqref="G61"/>
    </sheetView>
  </sheetViews>
  <sheetFormatPr defaultRowHeight="15" x14ac:dyDescent="0.25"/>
  <cols>
    <col min="1" max="1" width="40.85546875" customWidth="1"/>
    <col min="2" max="2" width="55.28515625" customWidth="1"/>
    <col min="3" max="3" width="21.140625" customWidth="1"/>
  </cols>
  <sheetData>
    <row r="1" spans="1:3" ht="15.75" thickBot="1" x14ac:dyDescent="0.3">
      <c r="A1" s="8" t="s">
        <v>347</v>
      </c>
      <c r="B1" s="8" t="s">
        <v>245</v>
      </c>
      <c r="C1" s="8" t="s">
        <v>348</v>
      </c>
    </row>
    <row r="2" spans="1:3" x14ac:dyDescent="0.25">
      <c r="A2" s="10" t="s">
        <v>33</v>
      </c>
      <c r="B2" s="12" t="str">
        <f t="shared" ref="B2:B25" si="0">INDEX(Buurtinformatie_Tekst,MATCH($A2,Buurtinformatie_Identifier,0))&amp;""</f>
        <v>Naam contactpersoon [vrij invulveld]*</v>
      </c>
      <c r="C2" s="14" t="str">
        <f t="shared" ref="C2:C25" si="1">INDEX(Buurtinformatie_Waarde,MATCH($A2,Buurtinformatie_Identifier,0))&amp;""</f>
        <v/>
      </c>
    </row>
    <row r="3" spans="1:3" x14ac:dyDescent="0.25">
      <c r="A3" s="10" t="s">
        <v>35</v>
      </c>
      <c r="B3" s="12" t="str">
        <f t="shared" si="0"/>
        <v>E-mailadres [vrij invulveld]*</v>
      </c>
      <c r="C3" s="14" t="str">
        <f t="shared" si="1"/>
        <v/>
      </c>
    </row>
    <row r="4" spans="1:3" x14ac:dyDescent="0.25">
      <c r="A4" s="10" t="s">
        <v>37</v>
      </c>
      <c r="B4" s="12" t="str">
        <f t="shared" si="0"/>
        <v>Datum van invullen [dd-mm-jjjj]*</v>
      </c>
      <c r="C4" s="14" t="str">
        <f t="shared" si="1"/>
        <v/>
      </c>
    </row>
    <row r="5" spans="1:3" x14ac:dyDescent="0.25">
      <c r="A5" s="10" t="s">
        <v>39</v>
      </c>
      <c r="B5" s="12" t="str">
        <f t="shared" si="0"/>
        <v>Naam gemeente [selectie]*</v>
      </c>
      <c r="C5" s="14" t="str">
        <f t="shared" si="1"/>
        <v/>
      </c>
    </row>
    <row r="6" spans="1:3" x14ac:dyDescent="0.25">
      <c r="A6" s="10" t="s">
        <v>41</v>
      </c>
      <c r="B6" s="12" t="str">
        <f t="shared" si="0"/>
        <v>CBS buurt (2023 buurten) [selectie]*</v>
      </c>
      <c r="C6" s="14" t="str">
        <f t="shared" si="1"/>
        <v/>
      </c>
    </row>
    <row r="7" spans="1:3" x14ac:dyDescent="0.25">
      <c r="A7" s="10" t="s">
        <v>349</v>
      </c>
      <c r="B7" s="60" t="s">
        <v>349</v>
      </c>
      <c r="C7" s="16" t="e" cm="1">
        <f t="array" aca="1" ref="C7" ca="1">INDEX(Lst_Buurtcode,MATCH(C6,Lst_Buurten,0))</f>
        <v>#N/A</v>
      </c>
    </row>
    <row r="8" spans="1:3" x14ac:dyDescent="0.25">
      <c r="A8" s="10" t="s">
        <v>42</v>
      </c>
      <c r="B8" s="12" t="str">
        <f t="shared" si="0"/>
        <v>Gehele buurt of deel? [selectie]*</v>
      </c>
      <c r="C8" s="14" t="str">
        <f t="shared" si="1"/>
        <v/>
      </c>
    </row>
    <row r="9" spans="1:3" x14ac:dyDescent="0.25">
      <c r="A9" s="10" t="s">
        <v>45</v>
      </c>
      <c r="B9" s="12" t="str">
        <f t="shared" si="0"/>
        <v>Korte omschrijving van buurtdeel*</v>
      </c>
      <c r="C9" s="14" t="str">
        <f t="shared" si="1"/>
        <v/>
      </c>
    </row>
    <row r="10" spans="1:3" x14ac:dyDescent="0.25">
      <c r="A10" s="10" t="s">
        <v>48</v>
      </c>
      <c r="B10" s="12" t="str">
        <f t="shared" si="0"/>
        <v>Aantal woningen [#]*</v>
      </c>
      <c r="C10" s="14" t="str">
        <f t="shared" si="1"/>
        <v/>
      </c>
    </row>
    <row r="11" spans="1:3" x14ac:dyDescent="0.25">
      <c r="A11" s="10" t="s">
        <v>50</v>
      </c>
      <c r="B11" s="12" t="str">
        <f t="shared" si="0"/>
        <v>Waarvan koop [#]</v>
      </c>
      <c r="C11" s="14" t="str">
        <f t="shared" si="1"/>
        <v/>
      </c>
    </row>
    <row r="12" spans="1:3" x14ac:dyDescent="0.25">
      <c r="A12" s="10" t="s">
        <v>52</v>
      </c>
      <c r="B12" s="12" t="str">
        <f t="shared" si="0"/>
        <v>Waarvan corporatiebezit [#]</v>
      </c>
      <c r="C12" s="14" t="str">
        <f t="shared" si="1"/>
        <v/>
      </c>
    </row>
    <row r="13" spans="1:3" x14ac:dyDescent="0.25">
      <c r="A13" s="10" t="s">
        <v>54</v>
      </c>
      <c r="B13" s="12" t="str">
        <f t="shared" si="0"/>
        <v>Waarvan particuliere huur [#]</v>
      </c>
      <c r="C13" s="14" t="str">
        <f t="shared" si="1"/>
        <v/>
      </c>
    </row>
    <row r="14" spans="1:3" x14ac:dyDescent="0.25">
      <c r="A14" s="10" t="s">
        <v>57</v>
      </c>
      <c r="B14" s="12" t="str">
        <f t="shared" si="0"/>
        <v>Zijn er voorkeurslocaties aangewezen voor de benodigde energie-infrastructuur? [selectie]</v>
      </c>
      <c r="C14" s="14" t="str">
        <f t="shared" si="1"/>
        <v/>
      </c>
    </row>
    <row r="15" spans="1:3" x14ac:dyDescent="0.25">
      <c r="A15" s="10" t="s">
        <v>61</v>
      </c>
      <c r="B15" s="12" t="str">
        <f t="shared" si="0"/>
        <v>Is utiliteit onderdeel van het uitvoeringsplan? [selectie]*</v>
      </c>
      <c r="C15" s="14" t="str">
        <f t="shared" si="1"/>
        <v/>
      </c>
    </row>
    <row r="16" spans="1:3" x14ac:dyDescent="0.25">
      <c r="A16" s="10" t="s">
        <v>63</v>
      </c>
      <c r="B16" s="12" t="str">
        <f t="shared" si="0"/>
        <v>Utiliteit 1: soort [selectie]</v>
      </c>
      <c r="C16" s="14" t="str">
        <f t="shared" si="1"/>
        <v/>
      </c>
    </row>
    <row r="17" spans="1:3" x14ac:dyDescent="0.25">
      <c r="A17" s="10" t="s">
        <v>65</v>
      </c>
      <c r="B17" s="12" t="str">
        <f t="shared" si="0"/>
        <v>Utiliteit 1: oppervlak [m2]</v>
      </c>
      <c r="C17" s="14" t="str">
        <f t="shared" si="1"/>
        <v/>
      </c>
    </row>
    <row r="18" spans="1:3" x14ac:dyDescent="0.25">
      <c r="A18" s="10" t="s">
        <v>67</v>
      </c>
      <c r="B18" s="12" t="str">
        <f t="shared" si="0"/>
        <v>Utiliteit 2: soort [selectie]</v>
      </c>
      <c r="C18" s="14" t="str">
        <f t="shared" si="1"/>
        <v/>
      </c>
    </row>
    <row r="19" spans="1:3" x14ac:dyDescent="0.25">
      <c r="A19" s="10" t="s">
        <v>69</v>
      </c>
      <c r="B19" s="12" t="str">
        <f t="shared" si="0"/>
        <v>Utiliteit 2: oppervlak [m2]</v>
      </c>
      <c r="C19" s="14" t="str">
        <f t="shared" si="1"/>
        <v/>
      </c>
    </row>
    <row r="20" spans="1:3" x14ac:dyDescent="0.25">
      <c r="A20" s="10" t="s">
        <v>71</v>
      </c>
      <c r="B20" s="12" t="str">
        <f t="shared" si="0"/>
        <v>Utiliteit 3: soort [selectie]</v>
      </c>
      <c r="C20" s="14" t="str">
        <f t="shared" si="1"/>
        <v/>
      </c>
    </row>
    <row r="21" spans="1:3" x14ac:dyDescent="0.25">
      <c r="A21" s="10" t="s">
        <v>73</v>
      </c>
      <c r="B21" s="12" t="str">
        <f t="shared" si="0"/>
        <v>Utiliteit 3: oppervlak [m2]</v>
      </c>
      <c r="C21" s="14" t="str">
        <f t="shared" si="1"/>
        <v/>
      </c>
    </row>
    <row r="22" spans="1:3" x14ac:dyDescent="0.25">
      <c r="A22" s="10" t="s">
        <v>75</v>
      </c>
      <c r="B22" s="12" t="str">
        <f t="shared" si="0"/>
        <v>Utiliteit 4: soort [selectie]</v>
      </c>
      <c r="C22" s="14" t="str">
        <f t="shared" si="1"/>
        <v/>
      </c>
    </row>
    <row r="23" spans="1:3" x14ac:dyDescent="0.25">
      <c r="A23" s="10" t="s">
        <v>77</v>
      </c>
      <c r="B23" s="12" t="str">
        <f t="shared" si="0"/>
        <v>Utiliteit 4: oppervlak [m2]</v>
      </c>
      <c r="C23" s="14" t="str">
        <f t="shared" si="1"/>
        <v/>
      </c>
    </row>
    <row r="24" spans="1:3" x14ac:dyDescent="0.25">
      <c r="A24" s="10" t="s">
        <v>79</v>
      </c>
      <c r="B24" s="12" t="str">
        <f t="shared" si="0"/>
        <v>Utiliteit 5: soort [selectie]</v>
      </c>
      <c r="C24" s="14" t="str">
        <f t="shared" si="1"/>
        <v/>
      </c>
    </row>
    <row r="25" spans="1:3" x14ac:dyDescent="0.25">
      <c r="A25" s="10" t="s">
        <v>81</v>
      </c>
      <c r="B25" s="12" t="str">
        <f t="shared" si="0"/>
        <v>Utiliteit 5: oppervlak [m2]</v>
      </c>
      <c r="C25" s="14" t="str">
        <f t="shared" si="1"/>
        <v/>
      </c>
    </row>
    <row r="26" spans="1:3" x14ac:dyDescent="0.25">
      <c r="A26" s="10" t="s">
        <v>93</v>
      </c>
      <c r="B26" s="11" t="str">
        <f t="shared" ref="B26:B46" si="2">INDEX(Bestaand_Tekst_1,MATCH($A26,Bestaand_Identifier_1,0))&amp;""</f>
        <v>Gekozen warmteoplossing [selectie]*</v>
      </c>
      <c r="C26" s="13" t="str">
        <f t="shared" ref="C26:C46" si="3">INDEX(Bestaand_Waarde_1,MATCH($A26,Bestaand_Identifier_1,0))&amp;""</f>
        <v/>
      </c>
    </row>
    <row r="27" spans="1:3" x14ac:dyDescent="0.25">
      <c r="A27" s="10" t="s">
        <v>97</v>
      </c>
      <c r="B27" s="11" t="str">
        <f t="shared" si="2"/>
        <v>Voor welk gebied wordt deze oplossing gekozen? [selectie]*</v>
      </c>
      <c r="C27" s="13" t="str">
        <f t="shared" si="3"/>
        <v/>
      </c>
    </row>
    <row r="28" spans="1:3" x14ac:dyDescent="0.25">
      <c r="A28" s="10" t="s">
        <v>28601</v>
      </c>
      <c r="B28" s="11" t="str">
        <f t="shared" si="2"/>
        <v>In welke planfase bevindt de gekozen oplossing zich? [selectie]*</v>
      </c>
      <c r="C28" s="13" t="str">
        <f t="shared" si="3"/>
        <v/>
      </c>
    </row>
    <row r="29" spans="1:3" x14ac:dyDescent="0.25">
      <c r="A29" s="10" t="s">
        <v>103</v>
      </c>
      <c r="B29" s="11" t="str">
        <f t="shared" si="2"/>
        <v>Aantal woningen met deze oplossing [#]*</v>
      </c>
      <c r="C29" s="13" t="str">
        <f t="shared" si="3"/>
        <v/>
      </c>
    </row>
    <row r="30" spans="1:3" x14ac:dyDescent="0.25">
      <c r="A30" s="10" t="s">
        <v>107</v>
      </c>
      <c r="B30" s="11" t="str">
        <f t="shared" si="2"/>
        <v>Wat is de verwachte startdatum? [jaartal]*</v>
      </c>
      <c r="C30" s="13" t="str">
        <f t="shared" si="3"/>
        <v/>
      </c>
    </row>
    <row r="31" spans="1:3" x14ac:dyDescent="0.25">
      <c r="A31" s="10" t="s">
        <v>111</v>
      </c>
      <c r="B31" s="11" t="str">
        <f t="shared" si="2"/>
        <v>Wat is de verwachte einddatum? [jaartal]*</v>
      </c>
      <c r="C31" s="13" t="str">
        <f t="shared" si="3"/>
        <v/>
      </c>
    </row>
    <row r="32" spans="1:3" x14ac:dyDescent="0.25">
      <c r="A32" s="10" t="s">
        <v>117</v>
      </c>
      <c r="B32" s="11" t="str">
        <f t="shared" si="2"/>
        <v>Gekozen warmteoplossing [selectie]</v>
      </c>
      <c r="C32" s="13" t="str">
        <f t="shared" si="3"/>
        <v/>
      </c>
    </row>
    <row r="33" spans="1:3" x14ac:dyDescent="0.25">
      <c r="A33" s="10" t="s">
        <v>28602</v>
      </c>
      <c r="B33" s="11" t="str">
        <f t="shared" si="2"/>
        <v>In welke planfase bevindt de gekozen oplossing zich? [selectie]*</v>
      </c>
      <c r="C33" s="13" t="str">
        <f t="shared" si="3"/>
        <v/>
      </c>
    </row>
    <row r="34" spans="1:3" x14ac:dyDescent="0.25">
      <c r="A34" s="10" t="s">
        <v>122</v>
      </c>
      <c r="B34" s="11" t="str">
        <f t="shared" si="2"/>
        <v>Aantal woningen met deze oplossing [#]*</v>
      </c>
      <c r="C34" s="13" t="str">
        <f t="shared" si="3"/>
        <v/>
      </c>
    </row>
    <row r="35" spans="1:3" x14ac:dyDescent="0.25">
      <c r="A35" s="10" t="s">
        <v>124</v>
      </c>
      <c r="B35" s="11" t="str">
        <f t="shared" si="2"/>
        <v>Wat is de verwachte startdatum? [jaartal]*</v>
      </c>
      <c r="C35" s="13" t="str">
        <f t="shared" si="3"/>
        <v/>
      </c>
    </row>
    <row r="36" spans="1:3" x14ac:dyDescent="0.25">
      <c r="A36" s="10" t="s">
        <v>126</v>
      </c>
      <c r="B36" s="11" t="str">
        <f t="shared" si="2"/>
        <v>Wat is de verwachte einddatum? [jaartal]*</v>
      </c>
      <c r="C36" s="13" t="str">
        <f t="shared" si="3"/>
        <v/>
      </c>
    </row>
    <row r="37" spans="1:3" x14ac:dyDescent="0.25">
      <c r="A37" s="10" t="s">
        <v>130</v>
      </c>
      <c r="B37" s="11" t="str">
        <f t="shared" si="2"/>
        <v>Gekozen warmteoplossing [selectie]</v>
      </c>
      <c r="C37" s="13" t="str">
        <f t="shared" si="3"/>
        <v/>
      </c>
    </row>
    <row r="38" spans="1:3" x14ac:dyDescent="0.25">
      <c r="A38" s="10" t="s">
        <v>28603</v>
      </c>
      <c r="B38" s="11" t="str">
        <f t="shared" si="2"/>
        <v>In welke planfase bevindt de gekozen oplossing zich? [selectie]*</v>
      </c>
      <c r="C38" s="13" t="str">
        <f t="shared" si="3"/>
        <v/>
      </c>
    </row>
    <row r="39" spans="1:3" x14ac:dyDescent="0.25">
      <c r="A39" s="10" t="s">
        <v>134</v>
      </c>
      <c r="B39" s="11" t="str">
        <f t="shared" si="2"/>
        <v>Aantal woningen met deze oplossing [#]*</v>
      </c>
      <c r="C39" s="13" t="str">
        <f t="shared" si="3"/>
        <v/>
      </c>
    </row>
    <row r="40" spans="1:3" x14ac:dyDescent="0.25">
      <c r="A40" s="10" t="s">
        <v>136</v>
      </c>
      <c r="B40" s="11" t="str">
        <f t="shared" si="2"/>
        <v>Wat is de verwachte startdatum? [jaartal]*</v>
      </c>
      <c r="C40" s="13" t="str">
        <f t="shared" si="3"/>
        <v/>
      </c>
    </row>
    <row r="41" spans="1:3" x14ac:dyDescent="0.25">
      <c r="A41" s="10" t="s">
        <v>138</v>
      </c>
      <c r="B41" s="11" t="str">
        <f t="shared" si="2"/>
        <v>Wat is de verwachte einddatum? [jaartal]*</v>
      </c>
      <c r="C41" s="13" t="str">
        <f t="shared" si="3"/>
        <v/>
      </c>
    </row>
    <row r="42" spans="1:3" x14ac:dyDescent="0.25">
      <c r="A42" s="10" t="s">
        <v>142</v>
      </c>
      <c r="B42" s="11" t="str">
        <f t="shared" si="2"/>
        <v>Gekozen warmteoplossing [selectie]</v>
      </c>
      <c r="C42" s="13" t="str">
        <f t="shared" si="3"/>
        <v/>
      </c>
    </row>
    <row r="43" spans="1:3" x14ac:dyDescent="0.25">
      <c r="A43" s="10" t="s">
        <v>28604</v>
      </c>
      <c r="B43" s="11" t="str">
        <f t="shared" si="2"/>
        <v>In welke planfase bevindt de gekozen oplossing zich? [selectie]*</v>
      </c>
      <c r="C43" s="13" t="str">
        <f t="shared" si="3"/>
        <v/>
      </c>
    </row>
    <row r="44" spans="1:3" x14ac:dyDescent="0.25">
      <c r="A44" s="10" t="s">
        <v>146</v>
      </c>
      <c r="B44" s="11" t="str">
        <f t="shared" si="2"/>
        <v>Aantal woningen met deze oplossing [#]*</v>
      </c>
      <c r="C44" s="13" t="str">
        <f t="shared" si="3"/>
        <v/>
      </c>
    </row>
    <row r="45" spans="1:3" x14ac:dyDescent="0.25">
      <c r="A45" s="10" t="s">
        <v>148</v>
      </c>
      <c r="B45" s="11" t="str">
        <f t="shared" si="2"/>
        <v>Wat is de verwachte startdatum? [jaartal]*</v>
      </c>
      <c r="C45" s="13" t="str">
        <f t="shared" si="3"/>
        <v/>
      </c>
    </row>
    <row r="46" spans="1:3" x14ac:dyDescent="0.25">
      <c r="A46" s="10" t="s">
        <v>150</v>
      </c>
      <c r="B46" s="11" t="str">
        <f t="shared" si="2"/>
        <v>Wat is de verwachte einddatum? [jaartal]*</v>
      </c>
      <c r="C46" s="13" t="str">
        <f t="shared" si="3"/>
        <v/>
      </c>
    </row>
    <row r="47" spans="1:3" x14ac:dyDescent="0.25">
      <c r="A47" s="10" t="s">
        <v>94</v>
      </c>
      <c r="B47" s="12" t="str">
        <f t="shared" ref="B47:B70" si="4">INDEX(Bestaand_Tekst_2,MATCH($A47,Bestaand_Identifier_2,0))&amp;""</f>
        <v>Welk temperatuurniveau? [selectie]*</v>
      </c>
      <c r="C47" s="14" t="str">
        <f t="shared" ref="C47:C70" si="5">INDEX(Bestaand_Waarde_2,MATCH($A47,Bestaand_Identifier_2,0))&amp;""</f>
        <v/>
      </c>
    </row>
    <row r="48" spans="1:3" x14ac:dyDescent="0.25">
      <c r="A48" s="10" t="s">
        <v>98</v>
      </c>
      <c r="B48" s="12" t="str">
        <f t="shared" si="4"/>
        <v>Voor welke warmtebron is gekozen? [selectie]</v>
      </c>
      <c r="C48" s="14" t="str">
        <f t="shared" si="5"/>
        <v/>
      </c>
    </row>
    <row r="49" spans="1:3" x14ac:dyDescent="0.25">
      <c r="A49" s="10" t="s">
        <v>101</v>
      </c>
      <c r="B49" s="12" t="str">
        <f t="shared" si="4"/>
        <v>Worden er gasketels als piekvoorziening gebruikt? [selectie]</v>
      </c>
      <c r="C49" s="14" t="str">
        <f t="shared" si="5"/>
        <v/>
      </c>
    </row>
    <row r="50" spans="1:3" x14ac:dyDescent="0.25">
      <c r="A50" s="10" t="s">
        <v>104</v>
      </c>
      <c r="B50" s="12" t="str">
        <f t="shared" si="4"/>
        <v>Worden er centrale warmtepompen gebruikt? [selectie]*</v>
      </c>
      <c r="C50" s="14" t="str">
        <f t="shared" si="5"/>
        <v/>
      </c>
    </row>
    <row r="51" spans="1:3" x14ac:dyDescent="0.25">
      <c r="A51" s="10" t="s">
        <v>108</v>
      </c>
      <c r="B51" s="12" t="str">
        <f t="shared" si="4"/>
        <v>Worden er individuele warmtepompen voorzien? [selectie]*</v>
      </c>
      <c r="C51" s="14" t="str">
        <f t="shared" si="5"/>
        <v/>
      </c>
    </row>
    <row r="52" spans="1:3" x14ac:dyDescent="0.25">
      <c r="A52" s="10" t="s">
        <v>112</v>
      </c>
      <c r="B52" s="12" t="str">
        <f t="shared" si="4"/>
        <v>Welk vermogen hebben de individuele warmtepompen? [kW]</v>
      </c>
      <c r="C52" s="14" t="str">
        <f t="shared" si="5"/>
        <v/>
      </c>
    </row>
    <row r="53" spans="1:3" x14ac:dyDescent="0.25">
      <c r="A53" s="10" t="s">
        <v>118</v>
      </c>
      <c r="B53" s="12" t="str">
        <f t="shared" si="4"/>
        <v>Welk temperatuurniveau? [selectie]*</v>
      </c>
      <c r="C53" s="14" t="str">
        <f t="shared" si="5"/>
        <v/>
      </c>
    </row>
    <row r="54" spans="1:3" x14ac:dyDescent="0.25">
      <c r="A54" s="10" t="s">
        <v>120</v>
      </c>
      <c r="B54" s="12" t="str">
        <f t="shared" si="4"/>
        <v>Voor welke warmtebron is gekozen? [selectie]</v>
      </c>
      <c r="C54" s="14" t="str">
        <f t="shared" si="5"/>
        <v/>
      </c>
    </row>
    <row r="55" spans="1:3" x14ac:dyDescent="0.25">
      <c r="A55" s="10" t="s">
        <v>121</v>
      </c>
      <c r="B55" s="12" t="str">
        <f t="shared" si="4"/>
        <v>Worden er gasketels als piekvoorziening gebruikt? [selectie]</v>
      </c>
      <c r="C55" s="14" t="str">
        <f t="shared" si="5"/>
        <v/>
      </c>
    </row>
    <row r="56" spans="1:3" x14ac:dyDescent="0.25">
      <c r="A56" s="10" t="s">
        <v>123</v>
      </c>
      <c r="B56" s="12" t="str">
        <f t="shared" si="4"/>
        <v>Worden er centrale warmtepompen gebruikt? [selectie]*</v>
      </c>
      <c r="C56" s="14" t="str">
        <f t="shared" si="5"/>
        <v/>
      </c>
    </row>
    <row r="57" spans="1:3" x14ac:dyDescent="0.25">
      <c r="A57" s="10" t="s">
        <v>125</v>
      </c>
      <c r="B57" s="12" t="str">
        <f t="shared" si="4"/>
        <v>Worden er individuele warmtepompen voorzien? [selectie]*</v>
      </c>
      <c r="C57" s="14" t="str">
        <f t="shared" si="5"/>
        <v/>
      </c>
    </row>
    <row r="58" spans="1:3" x14ac:dyDescent="0.25">
      <c r="A58" s="10" t="s">
        <v>127</v>
      </c>
      <c r="B58" s="12" t="str">
        <f t="shared" si="4"/>
        <v>Welk vermogen hebben de individuele warmtepompen? [kW]</v>
      </c>
      <c r="C58" s="14" t="str">
        <f t="shared" si="5"/>
        <v/>
      </c>
    </row>
    <row r="59" spans="1:3" x14ac:dyDescent="0.25">
      <c r="A59" s="10" t="s">
        <v>131</v>
      </c>
      <c r="B59" s="12" t="str">
        <f t="shared" si="4"/>
        <v>Welk temperatuurniveau? [selectie]*</v>
      </c>
      <c r="C59" s="14" t="str">
        <f t="shared" si="5"/>
        <v/>
      </c>
    </row>
    <row r="60" spans="1:3" x14ac:dyDescent="0.25">
      <c r="A60" s="10" t="s">
        <v>132</v>
      </c>
      <c r="B60" s="12" t="str">
        <f t="shared" si="4"/>
        <v>Voor welke warmtebron is gekozen? [selectie]</v>
      </c>
      <c r="C60" s="14" t="str">
        <f t="shared" si="5"/>
        <v/>
      </c>
    </row>
    <row r="61" spans="1:3" x14ac:dyDescent="0.25">
      <c r="A61" s="10" t="s">
        <v>133</v>
      </c>
      <c r="B61" s="12" t="str">
        <f t="shared" si="4"/>
        <v>Worden er gasketels als piekvoorziening gebruikt? [selectie]</v>
      </c>
      <c r="C61" s="14" t="str">
        <f t="shared" si="5"/>
        <v/>
      </c>
    </row>
    <row r="62" spans="1:3" x14ac:dyDescent="0.25">
      <c r="A62" s="10" t="s">
        <v>135</v>
      </c>
      <c r="B62" s="12" t="str">
        <f t="shared" si="4"/>
        <v>Worden er centrale warmtepompen gebruikt? [selectie]*</v>
      </c>
      <c r="C62" s="14" t="str">
        <f t="shared" si="5"/>
        <v/>
      </c>
    </row>
    <row r="63" spans="1:3" x14ac:dyDescent="0.25">
      <c r="A63" s="10" t="s">
        <v>137</v>
      </c>
      <c r="B63" s="12" t="str">
        <f t="shared" si="4"/>
        <v>Worden er individuele warmtepompen voorzien? [selectie]*</v>
      </c>
      <c r="C63" s="14" t="str">
        <f t="shared" si="5"/>
        <v/>
      </c>
    </row>
    <row r="64" spans="1:3" x14ac:dyDescent="0.25">
      <c r="A64" s="10" t="s">
        <v>139</v>
      </c>
      <c r="B64" s="12" t="str">
        <f t="shared" si="4"/>
        <v>Welk vermogen hebben de individuele warmtepompen? [kW]</v>
      </c>
      <c r="C64" s="14" t="str">
        <f t="shared" si="5"/>
        <v/>
      </c>
    </row>
    <row r="65" spans="1:3" x14ac:dyDescent="0.25">
      <c r="A65" s="10" t="s">
        <v>143</v>
      </c>
      <c r="B65" s="12" t="str">
        <f t="shared" si="4"/>
        <v>Welk temperatuurniveau? [selectie]*</v>
      </c>
      <c r="C65" s="14" t="str">
        <f t="shared" si="5"/>
        <v/>
      </c>
    </row>
    <row r="66" spans="1:3" x14ac:dyDescent="0.25">
      <c r="A66" s="10" t="s">
        <v>144</v>
      </c>
      <c r="B66" s="12" t="str">
        <f t="shared" si="4"/>
        <v>Voor welke warmtebron is gekozen? [selectie]</v>
      </c>
      <c r="C66" s="14" t="str">
        <f t="shared" si="5"/>
        <v/>
      </c>
    </row>
    <row r="67" spans="1:3" x14ac:dyDescent="0.25">
      <c r="A67" s="10" t="s">
        <v>145</v>
      </c>
      <c r="B67" s="12" t="str">
        <f t="shared" si="4"/>
        <v>Worden er gasketels als piekvoorziening gebruikt? [selectie]</v>
      </c>
      <c r="C67" s="14" t="str">
        <f t="shared" si="5"/>
        <v/>
      </c>
    </row>
    <row r="68" spans="1:3" x14ac:dyDescent="0.25">
      <c r="A68" s="10" t="s">
        <v>147</v>
      </c>
      <c r="B68" s="12" t="str">
        <f t="shared" si="4"/>
        <v>Worden er centrale warmtepompen gebruikt? [selectie]*</v>
      </c>
      <c r="C68" s="14" t="str">
        <f t="shared" si="5"/>
        <v/>
      </c>
    </row>
    <row r="69" spans="1:3" x14ac:dyDescent="0.25">
      <c r="A69" s="10" t="s">
        <v>149</v>
      </c>
      <c r="B69" s="12" t="str">
        <f t="shared" si="4"/>
        <v>Worden er individuele warmtepompen voorzien? [selectie]*</v>
      </c>
      <c r="C69" s="14" t="str">
        <f t="shared" si="5"/>
        <v/>
      </c>
    </row>
    <row r="70" spans="1:3" x14ac:dyDescent="0.25">
      <c r="A70" s="10" t="s">
        <v>151</v>
      </c>
      <c r="B70" s="12" t="str">
        <f t="shared" si="4"/>
        <v>Welk vermogen hebben de individuele warmtepompen? [kW]</v>
      </c>
      <c r="C70" s="14" t="str">
        <f t="shared" si="5"/>
        <v/>
      </c>
    </row>
    <row r="71" spans="1:3" x14ac:dyDescent="0.25">
      <c r="A71" s="10" t="s">
        <v>159</v>
      </c>
      <c r="B71" s="11" t="str">
        <f t="shared" ref="B71:B81" si="6">INDEX(Nieuwbouw_Tekst_1,MATCH($A71,Nieuwbouw_Identifier_1,0))&amp;""</f>
        <v>Is er nieuwbouw gepland in deze buurt (inbreiding)? [selectie]*</v>
      </c>
      <c r="C71" s="13" t="str">
        <f t="shared" ref="C71:C81" si="7">INDEX(Nieuwbouw_Waarde_1,MATCH($A71,Nieuwbouw_Identifier_1,0))&amp;""</f>
        <v/>
      </c>
    </row>
    <row r="72" spans="1:3" x14ac:dyDescent="0.25">
      <c r="A72" s="10" t="s">
        <v>161</v>
      </c>
      <c r="B72" s="11" t="str">
        <f t="shared" si="6"/>
        <v>Welke warmtetechniek wordt voorzien voor het grootste deel van de woningen [selectie]*</v>
      </c>
      <c r="C72" s="13" t="str">
        <f t="shared" si="7"/>
        <v/>
      </c>
    </row>
    <row r="73" spans="1:3" x14ac:dyDescent="0.25">
      <c r="A73" s="10" t="s">
        <v>28606</v>
      </c>
      <c r="B73" s="11" t="str">
        <f t="shared" si="6"/>
        <v>In welke planfase bevindt de gekozen warmte-oplossing zich? [selectie]*</v>
      </c>
      <c r="C73" s="13" t="str">
        <f t="shared" si="7"/>
        <v/>
      </c>
    </row>
    <row r="74" spans="1:3" x14ac:dyDescent="0.25">
      <c r="A74" s="10" t="s">
        <v>164</v>
      </c>
      <c r="B74" s="11" t="str">
        <f t="shared" si="6"/>
        <v>Om hoeveel woningen gaat dit? [#]*</v>
      </c>
      <c r="C74" s="13" t="str">
        <f t="shared" si="7"/>
        <v/>
      </c>
    </row>
    <row r="75" spans="1:3" x14ac:dyDescent="0.25">
      <c r="A75" s="10" t="s">
        <v>167</v>
      </c>
      <c r="B75" s="11" t="str">
        <f t="shared" si="6"/>
        <v>Welk percentage hiervan is laagbouw? [%]</v>
      </c>
      <c r="C75" s="13" t="str">
        <f t="shared" si="7"/>
        <v/>
      </c>
    </row>
    <row r="76" spans="1:3" x14ac:dyDescent="0.25">
      <c r="A76" s="10" t="s">
        <v>170</v>
      </c>
      <c r="B76" s="11" t="str">
        <f t="shared" si="6"/>
        <v>Welk percentage hiervan is hoogbouw? [%]</v>
      </c>
      <c r="C76" s="13" t="str">
        <f t="shared" si="7"/>
        <v/>
      </c>
    </row>
    <row r="77" spans="1:3" x14ac:dyDescent="0.25">
      <c r="A77" s="10" t="s">
        <v>173</v>
      </c>
      <c r="B77" s="11" t="str">
        <f t="shared" si="6"/>
        <v>In welk jaar wordt gestart met de bouw? [jaartal]*</v>
      </c>
      <c r="C77" s="13" t="str">
        <f t="shared" si="7"/>
        <v/>
      </c>
    </row>
    <row r="78" spans="1:3" x14ac:dyDescent="0.25">
      <c r="A78" s="10" t="s">
        <v>176</v>
      </c>
      <c r="B78" s="11" t="str">
        <f t="shared" si="6"/>
        <v>In welk jaar is de bouw klaar? [jaartal]*</v>
      </c>
      <c r="C78" s="13" t="str">
        <f t="shared" si="7"/>
        <v/>
      </c>
    </row>
    <row r="79" spans="1:3" x14ac:dyDescent="0.25">
      <c r="A79" s="10" t="s">
        <v>178</v>
      </c>
      <c r="B79" s="11" t="str">
        <f t="shared" si="6"/>
        <v>Hoeveel woningen worden er gemiddeld per jaar gebouwd? [#/jaar]*</v>
      </c>
      <c r="C79" s="13" t="str">
        <f t="shared" si="7"/>
        <v/>
      </c>
    </row>
    <row r="80" spans="1:3" x14ac:dyDescent="0.25">
      <c r="A80" s="10" t="s">
        <v>180</v>
      </c>
      <c r="B80" s="11" t="str">
        <f t="shared" si="6"/>
        <v>Hoeveel zon-op-dak krijgen de woningen? [kWp per woning]*</v>
      </c>
      <c r="C80" s="13" t="str">
        <f t="shared" si="7"/>
        <v/>
      </c>
    </row>
    <row r="81" spans="1:3" x14ac:dyDescent="0.25">
      <c r="A81" s="10" t="s">
        <v>182</v>
      </c>
      <c r="B81" s="11" t="str">
        <f t="shared" si="6"/>
        <v>Hoeveel laadpalen worden er geïnstalleerd? [#]*</v>
      </c>
      <c r="C81" s="13" t="str">
        <f t="shared" si="7"/>
        <v/>
      </c>
    </row>
    <row r="82" spans="1:3" x14ac:dyDescent="0.25">
      <c r="A82" s="10" t="s">
        <v>162</v>
      </c>
      <c r="B82" s="12" t="str">
        <f>INDEX(Nieuwbouw_Tekst_2,MATCH($A82,Nieuwbouw_Identifier_2,0))&amp;""</f>
        <v>Welk temperatuurniveau? [selectie]*</v>
      </c>
      <c r="C82" s="14" t="str">
        <f>INDEX(Nieuwbouw_Waarde_2,MATCH($A82,Nieuwbouw_Identifier_2,0))&amp;""</f>
        <v/>
      </c>
    </row>
    <row r="83" spans="1:3" x14ac:dyDescent="0.25">
      <c r="A83" s="10" t="s">
        <v>165</v>
      </c>
      <c r="B83" s="12" t="str">
        <f>INDEX(Nieuwbouw_Tekst_2,MATCH($A83,Nieuwbouw_Identifier_2,0))&amp;""</f>
        <v>Voor welke warmtebron is gekozen? [selectie]</v>
      </c>
      <c r="C83" s="14" t="str">
        <f>INDEX(Nieuwbouw_Waarde_2,MATCH($A83,Nieuwbouw_Identifier_2,0))&amp;""</f>
        <v/>
      </c>
    </row>
    <row r="84" spans="1:3" x14ac:dyDescent="0.25">
      <c r="A84" s="10" t="s">
        <v>168</v>
      </c>
      <c r="B84" s="12" t="str">
        <f>INDEX(Nieuwbouw_Tekst_2,MATCH($A84,Nieuwbouw_Identifier_2,0))&amp;""</f>
        <v>Worden er centrale warmtepompen gebruikt? [selectie]*</v>
      </c>
      <c r="C84" s="14" t="str">
        <f>INDEX(Nieuwbouw_Waarde_2,MATCH($A84,Nieuwbouw_Identifier_2,0))&amp;""</f>
        <v/>
      </c>
    </row>
    <row r="85" spans="1:3" x14ac:dyDescent="0.25">
      <c r="A85" s="10" t="s">
        <v>171</v>
      </c>
      <c r="B85" s="12" t="str">
        <f>INDEX(Nieuwbouw_Tekst_2,MATCH($A85,Nieuwbouw_Identifier_2,0))&amp;""</f>
        <v>Worden er individuele warmtepompen voorzien? [selectie]*</v>
      </c>
      <c r="C85" s="14" t="str">
        <f>INDEX(Nieuwbouw_Waarde_2,MATCH($A85,Nieuwbouw_Identifier_2,0))&amp;""</f>
        <v/>
      </c>
    </row>
    <row r="86" spans="1:3" x14ac:dyDescent="0.25">
      <c r="A86" s="10" t="s">
        <v>174</v>
      </c>
      <c r="B86" s="12" t="str">
        <f>INDEX(Nieuwbouw_Tekst_2,MATCH($A86,Nieuwbouw_Identifier_2,0))&amp;""</f>
        <v>Welk vermogen hebben de individuele warmtepompen? [kW]</v>
      </c>
      <c r="C86" s="14" t="str">
        <f>INDEX(Nieuwbouw_Waarde_2,MATCH($A86,Nieuwbouw_Identifier_2,0))&amp;""</f>
        <v/>
      </c>
    </row>
    <row r="87" spans="1:3" x14ac:dyDescent="0.25">
      <c r="A87" s="10" t="s">
        <v>189</v>
      </c>
      <c r="B87" s="11" t="str">
        <f t="shared" ref="B87:B114" si="8">INDEX(Opwek_Tekst,MATCH($A87,Opwek_Identifier,0))&amp;""</f>
        <v>Zijn er plannen voor gebiedsgerichte uitrol van zon-op-dak? [selectie]*</v>
      </c>
      <c r="C87" s="13" t="str">
        <f t="shared" ref="C87:C114" si="9">INDEX(Opwek_Waarde,MATCH($A87,Opwek_Identifier,0))&amp;""</f>
        <v/>
      </c>
    </row>
    <row r="88" spans="1:3" x14ac:dyDescent="0.25">
      <c r="A88" s="10" t="s">
        <v>191</v>
      </c>
      <c r="B88" s="11" t="str">
        <f t="shared" si="8"/>
        <v>Wat is het totale vermogen voor alle woningen samen? [kWp]</v>
      </c>
      <c r="C88" s="13" t="str">
        <f t="shared" si="9"/>
        <v/>
      </c>
    </row>
    <row r="89" spans="1:3" x14ac:dyDescent="0.25">
      <c r="A89" s="10" t="s">
        <v>193</v>
      </c>
      <c r="B89" s="11" t="str">
        <f t="shared" si="8"/>
        <v>Op hoeveel woningen komen zonnepanelen? [#]</v>
      </c>
      <c r="C89" s="13" t="str">
        <f t="shared" si="9"/>
        <v/>
      </c>
    </row>
    <row r="90" spans="1:3" x14ac:dyDescent="0.25">
      <c r="A90" s="10" t="s">
        <v>195</v>
      </c>
      <c r="B90" s="11" t="str">
        <f t="shared" si="8"/>
        <v>Wanneer wordt deze uitrol gestart? [jaartal]</v>
      </c>
      <c r="C90" s="13" t="str">
        <f t="shared" si="9"/>
        <v/>
      </c>
    </row>
    <row r="91" spans="1:3" x14ac:dyDescent="0.25">
      <c r="A91" s="10" t="s">
        <v>197</v>
      </c>
      <c r="B91" s="11" t="str">
        <f t="shared" si="8"/>
        <v>Wanneer is deze uitrol afgerond? [jaartal]</v>
      </c>
      <c r="C91" s="13" t="str">
        <f t="shared" si="9"/>
        <v/>
      </c>
    </row>
    <row r="92" spans="1:3" x14ac:dyDescent="0.25">
      <c r="A92" s="10" t="s">
        <v>199</v>
      </c>
      <c r="B92" s="11" t="str">
        <f t="shared" si="8"/>
        <v>Zijn er plannen voor zon-op-grote-daken (&gt;250 m2)? [selectie]*</v>
      </c>
      <c r="C92" s="13" t="str">
        <f t="shared" si="9"/>
        <v/>
      </c>
    </row>
    <row r="93" spans="1:3" x14ac:dyDescent="0.25">
      <c r="A93" s="10" t="s">
        <v>201</v>
      </c>
      <c r="B93" s="11" t="str">
        <f t="shared" si="8"/>
        <v>Wat is het gemiddeld vermogen per dak? [kWp]</v>
      </c>
      <c r="C93" s="13" t="str">
        <f t="shared" si="9"/>
        <v/>
      </c>
    </row>
    <row r="94" spans="1:3" x14ac:dyDescent="0.25">
      <c r="A94" s="10" t="s">
        <v>203</v>
      </c>
      <c r="B94" s="11" t="str">
        <f t="shared" si="8"/>
        <v>Op hoeveel daken komen er zonnepanelen? [#]</v>
      </c>
      <c r="C94" s="13" t="str">
        <f t="shared" si="9"/>
        <v/>
      </c>
    </row>
    <row r="95" spans="1:3" x14ac:dyDescent="0.25">
      <c r="A95" s="10" t="s">
        <v>205</v>
      </c>
      <c r="B95" s="11" t="str">
        <f t="shared" si="8"/>
        <v>Wanneer wordt deze uitrol gestart? [jaartal]</v>
      </c>
      <c r="C95" s="13" t="str">
        <f t="shared" si="9"/>
        <v/>
      </c>
    </row>
    <row r="96" spans="1:3" x14ac:dyDescent="0.25">
      <c r="A96" s="10" t="s">
        <v>206</v>
      </c>
      <c r="B96" s="11" t="str">
        <f t="shared" si="8"/>
        <v>Wanneer is deze uitrol afgerond? [jaartal]</v>
      </c>
      <c r="C96" s="13" t="str">
        <f t="shared" si="9"/>
        <v/>
      </c>
    </row>
    <row r="97" spans="1:3" x14ac:dyDescent="0.25">
      <c r="A97" s="10" t="s">
        <v>207</v>
      </c>
      <c r="B97" s="11" t="str">
        <f t="shared" si="8"/>
        <v>Wordt er collectieve duurzame energieopwekking voorzien? [selectie]*</v>
      </c>
      <c r="C97" s="13" t="str">
        <f t="shared" si="9"/>
        <v/>
      </c>
    </row>
    <row r="98" spans="1:3" x14ac:dyDescent="0.25">
      <c r="A98" s="10" t="s">
        <v>209</v>
      </c>
      <c r="B98" s="11" t="str">
        <f t="shared" si="8"/>
        <v>Wanneer wordt dit gerealiseerd? [jaartal]</v>
      </c>
      <c r="C98" s="13" t="str">
        <f t="shared" si="9"/>
        <v/>
      </c>
    </row>
    <row r="99" spans="1:3" x14ac:dyDescent="0.25">
      <c r="A99" s="10" t="s">
        <v>211</v>
      </c>
      <c r="B99" s="11" t="str">
        <f t="shared" si="8"/>
        <v>Welk vermogen heeft deze duurzame opwek? [selectie]</v>
      </c>
      <c r="C99" s="13" t="str">
        <f t="shared" si="9"/>
        <v/>
      </c>
    </row>
    <row r="100" spans="1:3" x14ac:dyDescent="0.25">
      <c r="A100" s="10" t="s">
        <v>213</v>
      </c>
      <c r="B100" s="11" t="str">
        <f t="shared" si="8"/>
        <v>Wordt er een tweede vorm van collectieve duurzame energieopwekking voorzien? [selectie]*</v>
      </c>
      <c r="C100" s="13" t="str">
        <f t="shared" si="9"/>
        <v/>
      </c>
    </row>
    <row r="101" spans="1:3" x14ac:dyDescent="0.25">
      <c r="A101" s="10" t="s">
        <v>215</v>
      </c>
      <c r="B101" s="11" t="str">
        <f t="shared" si="8"/>
        <v>Wanneer wordt dit gerealiseerd? [jaartal]</v>
      </c>
      <c r="C101" s="13" t="str">
        <f t="shared" si="9"/>
        <v/>
      </c>
    </row>
    <row r="102" spans="1:3" x14ac:dyDescent="0.25">
      <c r="A102" s="10" t="s">
        <v>216</v>
      </c>
      <c r="B102" s="11" t="str">
        <f t="shared" si="8"/>
        <v>Welk vermogen heeft deze duurzame opwek? [selectie]</v>
      </c>
      <c r="C102" s="13" t="str">
        <f t="shared" si="9"/>
        <v/>
      </c>
    </row>
    <row r="103" spans="1:3" x14ac:dyDescent="0.25">
      <c r="A103" s="10" t="s">
        <v>218</v>
      </c>
      <c r="B103" s="11" t="str">
        <f t="shared" si="8"/>
        <v>Worden er openbare laadpalen voorzien? [selectie]*</v>
      </c>
      <c r="C103" s="13" t="str">
        <f t="shared" si="9"/>
        <v/>
      </c>
    </row>
    <row r="104" spans="1:3" x14ac:dyDescent="0.25">
      <c r="A104" s="10" t="s">
        <v>220</v>
      </c>
      <c r="B104" s="11" t="str">
        <f t="shared" si="8"/>
        <v>Hoeveel laadpalen worden voorzien? [#]</v>
      </c>
      <c r="C104" s="13" t="str">
        <f t="shared" si="9"/>
        <v/>
      </c>
    </row>
    <row r="105" spans="1:3" x14ac:dyDescent="0.25">
      <c r="A105" s="10" t="s">
        <v>222</v>
      </c>
      <c r="B105" s="11" t="str">
        <f t="shared" si="8"/>
        <v>Hoeveel laadpunten zijn er per laadpaal (aantal auto's per laadpaal) [#]</v>
      </c>
      <c r="C105" s="13" t="str">
        <f t="shared" si="9"/>
        <v/>
      </c>
    </row>
    <row r="106" spans="1:3" x14ac:dyDescent="0.25">
      <c r="A106" s="10" t="s">
        <v>224</v>
      </c>
      <c r="B106" s="11" t="str">
        <f t="shared" si="8"/>
        <v>Wanneer zijn de laadpalen gerealiseerd? [jaartal]</v>
      </c>
      <c r="C106" s="13" t="str">
        <f t="shared" si="9"/>
        <v/>
      </c>
    </row>
    <row r="107" spans="1:3" x14ac:dyDescent="0.25">
      <c r="A107" s="10" t="s">
        <v>226</v>
      </c>
      <c r="B107" s="11" t="str">
        <f t="shared" si="8"/>
        <v>Worden er snelladers voorzien? [selectie]*</v>
      </c>
      <c r="C107" s="13" t="str">
        <f t="shared" si="9"/>
        <v/>
      </c>
    </row>
    <row r="108" spans="1:3" x14ac:dyDescent="0.25">
      <c r="A108" s="10" t="s">
        <v>228</v>
      </c>
      <c r="B108" s="11" t="str">
        <f t="shared" si="8"/>
        <v>Hoeveel snelladers worden voorzien? [#]</v>
      </c>
      <c r="C108" s="13" t="str">
        <f t="shared" si="9"/>
        <v/>
      </c>
    </row>
    <row r="109" spans="1:3" x14ac:dyDescent="0.25">
      <c r="A109" s="10" t="s">
        <v>230</v>
      </c>
      <c r="B109" s="11" t="str">
        <f t="shared" si="8"/>
        <v>Hoeveel laadpunten zijn er per snellader (aantal auto's per snellader?) [#]</v>
      </c>
      <c r="C109" s="13" t="str">
        <f t="shared" si="9"/>
        <v/>
      </c>
    </row>
    <row r="110" spans="1:3" x14ac:dyDescent="0.25">
      <c r="A110" s="10" t="s">
        <v>232</v>
      </c>
      <c r="B110" s="11" t="str">
        <f t="shared" si="8"/>
        <v>Wanneer zijn de snelladers gerealiseerd? [jaartal]</v>
      </c>
      <c r="C110" s="13" t="str">
        <f t="shared" si="9"/>
        <v/>
      </c>
    </row>
    <row r="111" spans="1:3" x14ac:dyDescent="0.25">
      <c r="A111" s="10" t="s">
        <v>234</v>
      </c>
      <c r="B111" s="11" t="str">
        <f t="shared" si="8"/>
        <v>Worden er laadpleinen voorzien? [selectie]*</v>
      </c>
      <c r="C111" s="13" t="str">
        <f t="shared" si="9"/>
        <v/>
      </c>
    </row>
    <row r="112" spans="1:3" x14ac:dyDescent="0.25">
      <c r="A112" s="10" t="s">
        <v>236</v>
      </c>
      <c r="B112" s="11" t="str">
        <f t="shared" si="8"/>
        <v>Hoeveel laadpleinen worden voorzien? [#]</v>
      </c>
      <c r="C112" s="13" t="str">
        <f t="shared" si="9"/>
        <v/>
      </c>
    </row>
    <row r="113" spans="1:3" x14ac:dyDescent="0.25">
      <c r="A113" s="10" t="s">
        <v>238</v>
      </c>
      <c r="B113" s="11" t="str">
        <f t="shared" si="8"/>
        <v>Hoeveel laadpunten per laadplein? [#]</v>
      </c>
      <c r="C113" s="13" t="str">
        <f t="shared" si="9"/>
        <v/>
      </c>
    </row>
    <row r="114" spans="1:3" x14ac:dyDescent="0.25">
      <c r="A114" s="10" t="s">
        <v>240</v>
      </c>
      <c r="B114" s="11" t="str">
        <f t="shared" si="8"/>
        <v>Wanneer zijn de laadpleinen gerealiseerd? [jaartal]</v>
      </c>
      <c r="C114" s="13" t="str">
        <f t="shared" si="9"/>
        <v/>
      </c>
    </row>
    <row r="115" spans="1:3" x14ac:dyDescent="0.25">
      <c r="A115" s="10" t="s">
        <v>249</v>
      </c>
      <c r="B115" s="65" t="str">
        <f>INDEX(GIS_tekst,MATCH($A115,GIS_identifier,0))&amp;""</f>
        <v/>
      </c>
      <c r="C115" s="66" t="str">
        <f t="shared" ref="C115:C132" si="10">INDEX(GIS_waarde,MATCH($A115,GIS_identifier,0))&amp;""</f>
        <v/>
      </c>
    </row>
    <row r="116" spans="1:3" x14ac:dyDescent="0.25">
      <c r="A116" s="10" t="s">
        <v>250</v>
      </c>
      <c r="B116" s="65" t="str">
        <f>A116</f>
        <v>Voorkeurslocaties benodigde energie-infrastructuur</v>
      </c>
      <c r="C116" s="66" t="str">
        <f t="shared" si="10"/>
        <v/>
      </c>
    </row>
    <row r="117" spans="1:3" x14ac:dyDescent="0.25">
      <c r="A117" s="10" t="s">
        <v>251</v>
      </c>
      <c r="B117" s="65" t="str">
        <f t="shared" ref="B117:B132" si="11">A117</f>
        <v>Deel van buurt met gekozen warmteoplossing 1</v>
      </c>
      <c r="C117" s="66" t="str">
        <f t="shared" si="10"/>
        <v/>
      </c>
    </row>
    <row r="118" spans="1:3" x14ac:dyDescent="0.25">
      <c r="A118" s="10" t="s">
        <v>252</v>
      </c>
      <c r="B118" s="65" t="str">
        <f t="shared" si="11"/>
        <v>Deel van buurt met gekozen warmteoplossing 2</v>
      </c>
      <c r="C118" s="66" t="str">
        <f t="shared" si="10"/>
        <v/>
      </c>
    </row>
    <row r="119" spans="1:3" x14ac:dyDescent="0.25">
      <c r="A119" s="10" t="s">
        <v>253</v>
      </c>
      <c r="B119" s="65" t="str">
        <f t="shared" si="11"/>
        <v>Deel van buurt met gekozen warmteoplossing 3</v>
      </c>
      <c r="C119" s="66" t="str">
        <f t="shared" si="10"/>
        <v/>
      </c>
    </row>
    <row r="120" spans="1:3" x14ac:dyDescent="0.25">
      <c r="A120" s="10" t="s">
        <v>254</v>
      </c>
      <c r="B120" s="65" t="str">
        <f t="shared" si="11"/>
        <v>Deel van buurt met gekozen warmteoplossing 4</v>
      </c>
      <c r="C120" s="66" t="str">
        <f t="shared" si="10"/>
        <v/>
      </c>
    </row>
    <row r="121" spans="1:3" x14ac:dyDescent="0.25">
      <c r="A121" s="10" t="s">
        <v>255</v>
      </c>
      <c r="B121" s="65" t="str">
        <f t="shared" si="11"/>
        <v>Warmtenet: ingetekend tracé</v>
      </c>
      <c r="C121" s="66" t="str">
        <f t="shared" si="10"/>
        <v/>
      </c>
    </row>
    <row r="122" spans="1:3" x14ac:dyDescent="0.25">
      <c r="A122" s="10" t="s">
        <v>256</v>
      </c>
      <c r="B122" s="65" t="str">
        <f t="shared" si="11"/>
        <v>Warmtenet: gasketels als piekvoorziening</v>
      </c>
      <c r="C122" s="66" t="str">
        <f t="shared" si="10"/>
        <v/>
      </c>
    </row>
    <row r="123" spans="1:3" x14ac:dyDescent="0.25">
      <c r="A123" s="10" t="s">
        <v>257</v>
      </c>
      <c r="B123" s="65" t="str">
        <f t="shared" si="11"/>
        <v>Warmtenet: centrale warmtepompen</v>
      </c>
      <c r="C123" s="66" t="str">
        <f t="shared" si="10"/>
        <v/>
      </c>
    </row>
    <row r="124" spans="1:3" x14ac:dyDescent="0.25">
      <c r="A124" s="10" t="s">
        <v>258</v>
      </c>
      <c r="B124" s="65" t="str">
        <f t="shared" si="11"/>
        <v>Geplande nieuwbouw in de buurt</v>
      </c>
      <c r="C124" s="66" t="str">
        <f t="shared" si="10"/>
        <v/>
      </c>
    </row>
    <row r="125" spans="1:3" x14ac:dyDescent="0.25">
      <c r="A125" s="10" t="s">
        <v>12448</v>
      </c>
      <c r="B125" s="65" t="str">
        <f t="shared" si="11"/>
        <v>Warmtenet nieuwbouw: centrale warmtepompen</v>
      </c>
      <c r="C125" s="66" t="str">
        <f t="shared" si="10"/>
        <v/>
      </c>
    </row>
    <row r="126" spans="1:3" x14ac:dyDescent="0.25">
      <c r="A126" s="10" t="s">
        <v>259</v>
      </c>
      <c r="B126" s="65" t="str">
        <f t="shared" si="11"/>
        <v>Duurzame opwek: gebiedsgerichte uitrol zon-op-dak</v>
      </c>
      <c r="C126" s="66" t="str">
        <f t="shared" si="10"/>
        <v/>
      </c>
    </row>
    <row r="127" spans="1:3" x14ac:dyDescent="0.25">
      <c r="A127" s="10" t="s">
        <v>260</v>
      </c>
      <c r="B127" s="65" t="str">
        <f t="shared" si="11"/>
        <v>Duurzame opwek: zon-op-grote-daken</v>
      </c>
      <c r="C127" s="66" t="str">
        <f t="shared" si="10"/>
        <v/>
      </c>
    </row>
    <row r="128" spans="1:3" x14ac:dyDescent="0.25">
      <c r="A128" s="10" t="s">
        <v>261</v>
      </c>
      <c r="B128" s="65" t="str">
        <f t="shared" si="11"/>
        <v>Duurzame opwek: collectieve duurzame energieopwekking 1</v>
      </c>
      <c r="C128" s="66" t="str">
        <f t="shared" si="10"/>
        <v/>
      </c>
    </row>
    <row r="129" spans="1:3" x14ac:dyDescent="0.25">
      <c r="A129" s="10" t="s">
        <v>262</v>
      </c>
      <c r="B129" s="65" t="str">
        <f t="shared" si="11"/>
        <v>Duurzame opwek: collectieve duurzame energieopwekking 2</v>
      </c>
      <c r="C129" s="66" t="str">
        <f t="shared" si="10"/>
        <v/>
      </c>
    </row>
    <row r="130" spans="1:3" x14ac:dyDescent="0.25">
      <c r="A130" s="10" t="s">
        <v>263</v>
      </c>
      <c r="B130" s="65" t="str">
        <f t="shared" si="11"/>
        <v>Mobiliteit: openbare laadpalen</v>
      </c>
      <c r="C130" s="66" t="str">
        <f t="shared" si="10"/>
        <v/>
      </c>
    </row>
    <row r="131" spans="1:3" x14ac:dyDescent="0.25">
      <c r="A131" s="10" t="s">
        <v>264</v>
      </c>
      <c r="B131" s="65" t="str">
        <f t="shared" si="11"/>
        <v>Mobiliteit: snelladers</v>
      </c>
      <c r="C131" s="66" t="str">
        <f t="shared" si="10"/>
        <v/>
      </c>
    </row>
    <row r="132" spans="1:3" x14ac:dyDescent="0.25">
      <c r="A132" s="10" t="s">
        <v>265</v>
      </c>
      <c r="B132" s="65" t="str">
        <f t="shared" si="11"/>
        <v>Mobiliteit: laadpleinen</v>
      </c>
      <c r="C132" s="66" t="str">
        <f t="shared" si="10"/>
        <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0DFC4-3429-4A05-844A-B9F2A4585C62}">
  <sheetPr>
    <tabColor rgb="FFFF0000"/>
  </sheetPr>
  <dimension ref="B2:T14450"/>
  <sheetViews>
    <sheetView showGridLines="0" workbookViewId="0">
      <selection activeCell="T6" sqref="T6:T11"/>
    </sheetView>
  </sheetViews>
  <sheetFormatPr defaultColWidth="8.7109375" defaultRowHeight="15" x14ac:dyDescent="0.25"/>
  <cols>
    <col min="1" max="1" width="4.42578125" customWidth="1"/>
    <col min="2" max="2" width="2.28515625" customWidth="1"/>
    <col min="3" max="3" width="3.7109375" customWidth="1"/>
    <col min="4" max="4" width="15.42578125" customWidth="1"/>
    <col min="5" max="5" width="24.85546875" customWidth="1"/>
    <col min="6" max="6" width="21.140625" customWidth="1"/>
    <col min="7" max="7" width="19.7109375" customWidth="1"/>
    <col min="8" max="8" width="18.85546875" customWidth="1"/>
    <col min="9" max="9" width="3.85546875" customWidth="1"/>
    <col min="10" max="10" width="28.5703125" customWidth="1"/>
    <col min="11" max="11" width="22.42578125" customWidth="1"/>
    <col min="12" max="12" width="31.140625" customWidth="1"/>
    <col min="13" max="13" width="24.140625" customWidth="1"/>
    <col min="15" max="15" width="12.42578125" bestFit="1" customWidth="1"/>
    <col min="20" max="20" width="19.85546875" customWidth="1"/>
  </cols>
  <sheetData>
    <row r="2" spans="2:20" ht="19.5" thickBot="1" x14ac:dyDescent="0.35">
      <c r="B2" s="3" t="s">
        <v>31</v>
      </c>
      <c r="C2" s="3"/>
      <c r="D2" s="3"/>
      <c r="E2" s="3"/>
      <c r="F2" s="3"/>
      <c r="G2" s="3"/>
      <c r="H2" s="3"/>
      <c r="I2" s="3"/>
      <c r="J2" s="3"/>
      <c r="K2" s="3"/>
      <c r="L2" s="3"/>
      <c r="M2" s="3"/>
      <c r="N2" s="3"/>
      <c r="O2" s="3"/>
    </row>
    <row r="3" spans="2:20" ht="15.75" thickTop="1" x14ac:dyDescent="0.25"/>
    <row r="4" spans="2:20" ht="15.75" thickBot="1" x14ac:dyDescent="0.3">
      <c r="D4" s="8" t="s">
        <v>350</v>
      </c>
      <c r="F4" s="8" t="s">
        <v>188</v>
      </c>
      <c r="H4" s="8" t="s">
        <v>351</v>
      </c>
      <c r="J4" s="8" t="s">
        <v>334</v>
      </c>
      <c r="L4" s="8" t="s">
        <v>352</v>
      </c>
      <c r="M4" s="8" t="s">
        <v>353</v>
      </c>
      <c r="O4" s="8" t="s">
        <v>354</v>
      </c>
      <c r="T4" s="8" t="s">
        <v>28593</v>
      </c>
    </row>
    <row r="5" spans="2:20" x14ac:dyDescent="0.25">
      <c r="D5" s="32" t="s">
        <v>355</v>
      </c>
      <c r="E5" s="32"/>
      <c r="F5" s="32" t="s">
        <v>356</v>
      </c>
      <c r="H5" s="32" t="s">
        <v>357</v>
      </c>
      <c r="J5" s="32" t="s">
        <v>358</v>
      </c>
      <c r="L5" s="32" t="s">
        <v>359</v>
      </c>
      <c r="M5" s="32" t="s">
        <v>360</v>
      </c>
      <c r="O5" s="32" t="s">
        <v>361</v>
      </c>
      <c r="T5" s="32" t="s">
        <v>28594</v>
      </c>
    </row>
    <row r="6" spans="2:20" x14ac:dyDescent="0.25">
      <c r="D6" s="10" t="s">
        <v>362</v>
      </c>
      <c r="F6" s="10" t="s">
        <v>363</v>
      </c>
      <c r="H6" s="10" t="s">
        <v>364</v>
      </c>
      <c r="J6" s="10" t="s">
        <v>365</v>
      </c>
      <c r="L6" s="10" t="s">
        <v>366</v>
      </c>
      <c r="M6" s="10" t="s">
        <v>367</v>
      </c>
      <c r="O6" s="10" t="s">
        <v>249</v>
      </c>
      <c r="T6" s="10" t="s">
        <v>28595</v>
      </c>
    </row>
    <row r="7" spans="2:20" x14ac:dyDescent="0.25">
      <c r="D7" s="10" t="s">
        <v>44</v>
      </c>
      <c r="F7" s="10" t="s">
        <v>368</v>
      </c>
      <c r="H7" s="10" t="s">
        <v>369</v>
      </c>
      <c r="J7" s="10" t="s">
        <v>370</v>
      </c>
      <c r="L7" s="10" t="s">
        <v>371</v>
      </c>
      <c r="M7" s="10" t="s">
        <v>372</v>
      </c>
      <c r="O7" s="10" t="s">
        <v>250</v>
      </c>
      <c r="T7" s="10" t="s">
        <v>28596</v>
      </c>
    </row>
    <row r="8" spans="2:20" x14ac:dyDescent="0.25">
      <c r="F8" s="10" t="s">
        <v>373</v>
      </c>
      <c r="H8" s="10" t="s">
        <v>374</v>
      </c>
      <c r="J8" s="10" t="s">
        <v>375</v>
      </c>
      <c r="L8" s="10" t="s">
        <v>376</v>
      </c>
      <c r="M8" s="10" t="s">
        <v>377</v>
      </c>
      <c r="O8" s="10" t="s">
        <v>251</v>
      </c>
      <c r="T8" s="10" t="s">
        <v>28597</v>
      </c>
    </row>
    <row r="9" spans="2:20" x14ac:dyDescent="0.25">
      <c r="F9" s="10" t="s">
        <v>378</v>
      </c>
      <c r="H9" s="10" t="s">
        <v>379</v>
      </c>
      <c r="J9" s="10" t="s">
        <v>380</v>
      </c>
      <c r="L9" s="10" t="s">
        <v>381</v>
      </c>
      <c r="M9" s="10" t="s">
        <v>382</v>
      </c>
      <c r="O9" s="10" t="s">
        <v>252</v>
      </c>
      <c r="T9" s="10" t="s">
        <v>28598</v>
      </c>
    </row>
    <row r="10" spans="2:20" x14ac:dyDescent="0.25">
      <c r="F10" s="10" t="s">
        <v>383</v>
      </c>
      <c r="H10" s="10" t="s">
        <v>384</v>
      </c>
      <c r="J10" s="10" t="s">
        <v>385</v>
      </c>
      <c r="L10" s="10" t="s">
        <v>386</v>
      </c>
      <c r="M10" s="10" t="s">
        <v>383</v>
      </c>
      <c r="O10" s="10" t="s">
        <v>253</v>
      </c>
      <c r="T10" s="10" t="s">
        <v>28599</v>
      </c>
    </row>
    <row r="11" spans="2:20" x14ac:dyDescent="0.25">
      <c r="H11" s="10" t="s">
        <v>387</v>
      </c>
      <c r="M11" s="10" t="s">
        <v>388</v>
      </c>
      <c r="O11" s="10" t="s">
        <v>254</v>
      </c>
      <c r="T11" s="10" t="s">
        <v>28600</v>
      </c>
    </row>
    <row r="12" spans="2:20" ht="15.75" thickBot="1" x14ac:dyDescent="0.3">
      <c r="D12" s="8" t="s">
        <v>389</v>
      </c>
      <c r="F12" s="8" t="s">
        <v>390</v>
      </c>
      <c r="H12" s="10" t="s">
        <v>391</v>
      </c>
      <c r="J12" s="8" t="s">
        <v>392</v>
      </c>
      <c r="K12" s="8" t="s">
        <v>393</v>
      </c>
      <c r="M12" s="10" t="s">
        <v>394</v>
      </c>
      <c r="O12" s="10" t="s">
        <v>255</v>
      </c>
    </row>
    <row r="13" spans="2:20" x14ac:dyDescent="0.25">
      <c r="D13" s="32" t="s">
        <v>395</v>
      </c>
      <c r="F13" s="32" t="s">
        <v>396</v>
      </c>
      <c r="H13" s="10" t="s">
        <v>388</v>
      </c>
      <c r="J13" s="32" t="s">
        <v>397</v>
      </c>
      <c r="K13" s="32" t="s">
        <v>398</v>
      </c>
      <c r="M13" s="10" t="s">
        <v>399</v>
      </c>
      <c r="O13" s="10" t="s">
        <v>256</v>
      </c>
    </row>
    <row r="14" spans="2:20" x14ac:dyDescent="0.25">
      <c r="D14" s="10" t="s">
        <v>274</v>
      </c>
      <c r="F14" s="10" t="s">
        <v>400</v>
      </c>
      <c r="H14" s="10" t="s">
        <v>401</v>
      </c>
      <c r="J14" s="10" t="s">
        <v>402</v>
      </c>
      <c r="K14" s="10" t="s">
        <v>366</v>
      </c>
      <c r="O14" s="10" t="s">
        <v>257</v>
      </c>
    </row>
    <row r="15" spans="2:20" x14ac:dyDescent="0.25">
      <c r="D15" s="10" t="s">
        <v>278</v>
      </c>
      <c r="F15" s="10" t="s">
        <v>403</v>
      </c>
      <c r="H15" s="10" t="s">
        <v>404</v>
      </c>
      <c r="J15" s="10" t="s">
        <v>405</v>
      </c>
      <c r="K15" s="10" t="s">
        <v>371</v>
      </c>
      <c r="O15" s="10" t="s">
        <v>258</v>
      </c>
    </row>
    <row r="16" spans="2:20" x14ac:dyDescent="0.25">
      <c r="F16" s="10" t="s">
        <v>406</v>
      </c>
      <c r="J16" s="10" t="s">
        <v>407</v>
      </c>
      <c r="K16" s="10" t="s">
        <v>376</v>
      </c>
      <c r="O16" s="10" t="s">
        <v>257</v>
      </c>
    </row>
    <row r="17" spans="3:15" x14ac:dyDescent="0.25">
      <c r="J17" s="10" t="s">
        <v>408</v>
      </c>
      <c r="K17" s="10" t="s">
        <v>409</v>
      </c>
      <c r="O17" s="10" t="s">
        <v>259</v>
      </c>
    </row>
    <row r="18" spans="3:15" x14ac:dyDescent="0.25">
      <c r="K18" s="10" t="s">
        <v>410</v>
      </c>
      <c r="O18" s="10" t="s">
        <v>260</v>
      </c>
    </row>
    <row r="19" spans="3:15" ht="15.75" thickBot="1" x14ac:dyDescent="0.3">
      <c r="J19" s="8" t="s">
        <v>411</v>
      </c>
      <c r="K19" s="10" t="s">
        <v>412</v>
      </c>
      <c r="O19" s="10" t="s">
        <v>261</v>
      </c>
    </row>
    <row r="20" spans="3:15" x14ac:dyDescent="0.25">
      <c r="J20" s="32" t="s">
        <v>413</v>
      </c>
      <c r="K20" s="10" t="s">
        <v>414</v>
      </c>
      <c r="O20" s="10" t="s">
        <v>262</v>
      </c>
    </row>
    <row r="21" spans="3:15" ht="15.75" thickBot="1" x14ac:dyDescent="0.3">
      <c r="G21" s="8" t="s">
        <v>415</v>
      </c>
      <c r="H21" s="8" t="s">
        <v>416</v>
      </c>
      <c r="J21" s="10" t="s">
        <v>417</v>
      </c>
      <c r="K21" s="10" t="s">
        <v>418</v>
      </c>
      <c r="O21" s="10" t="s">
        <v>263</v>
      </c>
    </row>
    <row r="22" spans="3:15" x14ac:dyDescent="0.25">
      <c r="G22" s="10">
        <v>8</v>
      </c>
      <c r="H22" s="10" t="s">
        <v>419</v>
      </c>
      <c r="J22" s="10" t="s">
        <v>420</v>
      </c>
      <c r="O22" s="10" t="s">
        <v>264</v>
      </c>
    </row>
    <row r="23" spans="3:15" x14ac:dyDescent="0.25">
      <c r="G23" s="10">
        <v>7</v>
      </c>
      <c r="H23" s="10" t="s">
        <v>421</v>
      </c>
      <c r="O23" s="10" t="s">
        <v>265</v>
      </c>
    </row>
    <row r="24" spans="3:15" x14ac:dyDescent="0.25">
      <c r="G24" s="10">
        <v>6</v>
      </c>
      <c r="H24" s="10" t="s">
        <v>422</v>
      </c>
    </row>
    <row r="25" spans="3:15" x14ac:dyDescent="0.25">
      <c r="G25" s="10">
        <v>5</v>
      </c>
      <c r="H25" s="10" t="s">
        <v>423</v>
      </c>
    </row>
    <row r="27" spans="3:15" ht="15.75" thickBot="1" x14ac:dyDescent="0.3">
      <c r="D27" s="9" t="s">
        <v>28587</v>
      </c>
      <c r="E27" s="9"/>
      <c r="F27" s="9"/>
    </row>
    <row r="28" spans="3:15" ht="15.75" thickTop="1" x14ac:dyDescent="0.25">
      <c r="D28" s="10" t="s">
        <v>424</v>
      </c>
      <c r="E28" s="12">
        <f>Inp_Gemeente</f>
        <v>0</v>
      </c>
      <c r="I28" s="16">
        <f>MAX(I30:I1027)</f>
        <v>998</v>
      </c>
      <c r="J28" s="32" t="s">
        <v>425</v>
      </c>
      <c r="K28" s="32" t="s">
        <v>426</v>
      </c>
      <c r="M28" s="32" t="s">
        <v>427</v>
      </c>
    </row>
    <row r="29" spans="3:15" ht="15.75" thickBot="1" x14ac:dyDescent="0.3">
      <c r="C29" s="8" t="s">
        <v>428</v>
      </c>
      <c r="D29" s="8" t="s">
        <v>429</v>
      </c>
      <c r="E29" s="8" t="s">
        <v>430</v>
      </c>
      <c r="F29" s="8" t="s">
        <v>431</v>
      </c>
      <c r="I29" s="8" t="s">
        <v>428</v>
      </c>
      <c r="J29" s="8" t="s">
        <v>432</v>
      </c>
      <c r="K29" s="8" t="s">
        <v>349</v>
      </c>
      <c r="M29" s="8" t="s">
        <v>433</v>
      </c>
    </row>
    <row r="30" spans="3:15" x14ac:dyDescent="0.25">
      <c r="C30" s="12" t="str">
        <f>IF(D30=Inp_Gemeente,MAX($C$29:C29)+1,"")</f>
        <v/>
      </c>
      <c r="D30" s="10" t="s">
        <v>434</v>
      </c>
      <c r="E30" s="10" t="s">
        <v>435</v>
      </c>
      <c r="F30" s="59" t="s">
        <v>24278</v>
      </c>
      <c r="I30" s="12">
        <v>1</v>
      </c>
      <c r="J30" s="14" t="e">
        <f t="shared" ref="J30:J93" si="0">IF(I30="","",INDEX($E$30:$E$14450,MATCH($I30,$C$30:$C$14450,0)))</f>
        <v>#N/A</v>
      </c>
      <c r="K30" s="16" t="e">
        <f t="shared" ref="K30:K93" si="1">IF(I30="","",INDEX($F$30:$F$14450,MATCH($I30,$C$30:$C$14450,0)))</f>
        <v>#N/A</v>
      </c>
      <c r="M30" s="10" t="s">
        <v>434</v>
      </c>
    </row>
    <row r="31" spans="3:15" x14ac:dyDescent="0.25">
      <c r="C31" s="12" t="str">
        <f>IF(D31=Inp_Gemeente,MAX($C$29:C30)+1,"")</f>
        <v/>
      </c>
      <c r="D31" s="10" t="s">
        <v>434</v>
      </c>
      <c r="E31" s="10" t="s">
        <v>436</v>
      </c>
      <c r="F31" s="59" t="s">
        <v>24234</v>
      </c>
      <c r="I31" s="12">
        <f>IF(MAX($I$30:I30)=COUNTIF($D$30:$D$14450,Inp_Gemeente),"",I30+1)</f>
        <v>2</v>
      </c>
      <c r="J31" s="14" t="e">
        <f t="shared" si="0"/>
        <v>#N/A</v>
      </c>
      <c r="K31" s="16" t="e">
        <f t="shared" si="1"/>
        <v>#N/A</v>
      </c>
      <c r="M31" s="10" t="s">
        <v>437</v>
      </c>
    </row>
    <row r="32" spans="3:15" x14ac:dyDescent="0.25">
      <c r="C32" s="12" t="str">
        <f>IF(D32=Inp_Gemeente,MAX($C$29:C31)+1,"")</f>
        <v/>
      </c>
      <c r="D32" s="10" t="s">
        <v>434</v>
      </c>
      <c r="E32" s="10" t="s">
        <v>438</v>
      </c>
      <c r="F32" s="59" t="s">
        <v>24230</v>
      </c>
      <c r="I32" s="12">
        <f>IF(MAX($I$30:I31)=COUNTIF($D$30:$D$14450,Inp_Gemeente),"",I31+1)</f>
        <v>3</v>
      </c>
      <c r="J32" s="14" t="e">
        <f t="shared" si="0"/>
        <v>#N/A</v>
      </c>
      <c r="K32" s="16" t="e">
        <f t="shared" si="1"/>
        <v>#N/A</v>
      </c>
      <c r="M32" s="10" t="s">
        <v>439</v>
      </c>
    </row>
    <row r="33" spans="3:13" x14ac:dyDescent="0.25">
      <c r="C33" s="12" t="str">
        <f>IF(D33=Inp_Gemeente,MAX($C$29:C32)+1,"")</f>
        <v/>
      </c>
      <c r="D33" s="10" t="s">
        <v>434</v>
      </c>
      <c r="E33" s="10" t="s">
        <v>440</v>
      </c>
      <c r="F33" s="59" t="s">
        <v>24226</v>
      </c>
      <c r="I33" s="12">
        <f>IF(MAX($I$30:I32)=COUNTIF($D$30:$D$14450,Inp_Gemeente),"",I32+1)</f>
        <v>4</v>
      </c>
      <c r="J33" s="14" t="e">
        <f t="shared" si="0"/>
        <v>#N/A</v>
      </c>
      <c r="K33" s="16" t="e">
        <f t="shared" si="1"/>
        <v>#N/A</v>
      </c>
      <c r="M33" s="10" t="s">
        <v>441</v>
      </c>
    </row>
    <row r="34" spans="3:13" x14ac:dyDescent="0.25">
      <c r="C34" s="12" t="str">
        <f>IF(D34=Inp_Gemeente,MAX($C$29:C33)+1,"")</f>
        <v/>
      </c>
      <c r="D34" s="10" t="s">
        <v>434</v>
      </c>
      <c r="E34" s="10" t="s">
        <v>442</v>
      </c>
      <c r="F34" s="59" t="s">
        <v>24246</v>
      </c>
      <c r="I34" s="12">
        <f>IF(MAX($I$30:I33)=COUNTIF($D$30:$D$14450,Inp_Gemeente),"",I33+1)</f>
        <v>5</v>
      </c>
      <c r="J34" s="14" t="e">
        <f t="shared" si="0"/>
        <v>#N/A</v>
      </c>
      <c r="K34" s="16" t="e">
        <f t="shared" si="1"/>
        <v>#N/A</v>
      </c>
      <c r="M34" s="10" t="s">
        <v>443</v>
      </c>
    </row>
    <row r="35" spans="3:13" x14ac:dyDescent="0.25">
      <c r="C35" s="12" t="str">
        <f>IF(D35=Inp_Gemeente,MAX($C$29:C34)+1,"")</f>
        <v/>
      </c>
      <c r="D35" s="10" t="s">
        <v>434</v>
      </c>
      <c r="E35" s="10" t="s">
        <v>444</v>
      </c>
      <c r="F35" s="59" t="s">
        <v>24268</v>
      </c>
      <c r="I35" s="12">
        <f>IF(MAX($I$30:I34)=COUNTIF($D$30:$D$14450,Inp_Gemeente),"",I34+1)</f>
        <v>6</v>
      </c>
      <c r="J35" s="14" t="e">
        <f t="shared" si="0"/>
        <v>#N/A</v>
      </c>
      <c r="K35" s="16" t="e">
        <f t="shared" si="1"/>
        <v>#N/A</v>
      </c>
      <c r="M35" s="10" t="s">
        <v>445</v>
      </c>
    </row>
    <row r="36" spans="3:13" x14ac:dyDescent="0.25">
      <c r="C36" s="12" t="str">
        <f>IF(D36=Inp_Gemeente,MAX($C$29:C35)+1,"")</f>
        <v/>
      </c>
      <c r="D36" s="10" t="s">
        <v>434</v>
      </c>
      <c r="E36" s="10" t="s">
        <v>446</v>
      </c>
      <c r="F36" s="59" t="s">
        <v>24264</v>
      </c>
      <c r="I36" s="12">
        <f>IF(MAX($I$30:I35)=COUNTIF($D$30:$D$14450,Inp_Gemeente),"",I35+1)</f>
        <v>7</v>
      </c>
      <c r="J36" s="14" t="e">
        <f t="shared" si="0"/>
        <v>#N/A</v>
      </c>
      <c r="K36" s="16" t="e">
        <f t="shared" si="1"/>
        <v>#N/A</v>
      </c>
      <c r="M36" s="10" t="s">
        <v>447</v>
      </c>
    </row>
    <row r="37" spans="3:13" x14ac:dyDescent="0.25">
      <c r="C37" s="12" t="str">
        <f>IF(D37=Inp_Gemeente,MAX($C$29:C36)+1,"")</f>
        <v/>
      </c>
      <c r="D37" s="10" t="s">
        <v>434</v>
      </c>
      <c r="E37" s="10" t="s">
        <v>448</v>
      </c>
      <c r="F37" s="59" t="s">
        <v>24270</v>
      </c>
      <c r="I37" s="12">
        <f>IF(MAX($I$30:I36)=COUNTIF($D$30:$D$14450,Inp_Gemeente),"",I36+1)</f>
        <v>8</v>
      </c>
      <c r="J37" s="14" t="e">
        <f t="shared" si="0"/>
        <v>#N/A</v>
      </c>
      <c r="K37" s="16" t="e">
        <f t="shared" si="1"/>
        <v>#N/A</v>
      </c>
      <c r="M37" s="10" t="s">
        <v>449</v>
      </c>
    </row>
    <row r="38" spans="3:13" x14ac:dyDescent="0.25">
      <c r="C38" s="12" t="str">
        <f>IF(D38=Inp_Gemeente,MAX($C$29:C37)+1,"")</f>
        <v/>
      </c>
      <c r="D38" s="10" t="s">
        <v>434</v>
      </c>
      <c r="E38" s="10" t="s">
        <v>450</v>
      </c>
      <c r="F38" s="59" t="s">
        <v>24228</v>
      </c>
      <c r="I38" s="12">
        <f>IF(MAX($I$30:I37)=COUNTIF($D$30:$D$14450,Inp_Gemeente),"",I37+1)</f>
        <v>9</v>
      </c>
      <c r="J38" s="14" t="e">
        <f t="shared" si="0"/>
        <v>#N/A</v>
      </c>
      <c r="K38" s="16" t="e">
        <f t="shared" si="1"/>
        <v>#N/A</v>
      </c>
      <c r="M38" s="10" t="s">
        <v>451</v>
      </c>
    </row>
    <row r="39" spans="3:13" x14ac:dyDescent="0.25">
      <c r="C39" s="12" t="str">
        <f>IF(D39=Inp_Gemeente,MAX($C$29:C38)+1,"")</f>
        <v/>
      </c>
      <c r="D39" s="10" t="s">
        <v>434</v>
      </c>
      <c r="E39" s="10" t="s">
        <v>452</v>
      </c>
      <c r="F39" s="59" t="s">
        <v>24238</v>
      </c>
      <c r="I39" s="12">
        <f>IF(MAX($I$30:I38)=COUNTIF($D$30:$D$14450,Inp_Gemeente),"",I38+1)</f>
        <v>10</v>
      </c>
      <c r="J39" s="14" t="e">
        <f t="shared" si="0"/>
        <v>#N/A</v>
      </c>
      <c r="K39" s="16" t="e">
        <f t="shared" si="1"/>
        <v>#N/A</v>
      </c>
      <c r="M39" s="10" t="s">
        <v>453</v>
      </c>
    </row>
    <row r="40" spans="3:13" x14ac:dyDescent="0.25">
      <c r="C40" s="12" t="str">
        <f>IF(D40=Inp_Gemeente,MAX($C$29:C39)+1,"")</f>
        <v/>
      </c>
      <c r="D40" s="10" t="s">
        <v>434</v>
      </c>
      <c r="E40" s="10" t="s">
        <v>454</v>
      </c>
      <c r="F40" s="59" t="s">
        <v>24248</v>
      </c>
      <c r="I40" s="12">
        <f>IF(MAX($I$30:I39)=COUNTIF($D$30:$D$14450,Inp_Gemeente),"",I39+1)</f>
        <v>11</v>
      </c>
      <c r="J40" s="14" t="e">
        <f t="shared" si="0"/>
        <v>#N/A</v>
      </c>
      <c r="K40" s="16" t="e">
        <f t="shared" si="1"/>
        <v>#N/A</v>
      </c>
      <c r="M40" s="10" t="s">
        <v>455</v>
      </c>
    </row>
    <row r="41" spans="3:13" x14ac:dyDescent="0.25">
      <c r="C41" s="12" t="str">
        <f>IF(D41=Inp_Gemeente,MAX($C$29:C40)+1,"")</f>
        <v/>
      </c>
      <c r="D41" s="10" t="s">
        <v>434</v>
      </c>
      <c r="E41" s="10" t="s">
        <v>456</v>
      </c>
      <c r="F41" s="59" t="s">
        <v>24250</v>
      </c>
      <c r="I41" s="12">
        <f>IF(MAX($I$30:I40)=COUNTIF($D$30:$D$14450,Inp_Gemeente),"",I40+1)</f>
        <v>12</v>
      </c>
      <c r="J41" s="14" t="e">
        <f t="shared" si="0"/>
        <v>#N/A</v>
      </c>
      <c r="K41" s="16" t="e">
        <f t="shared" si="1"/>
        <v>#N/A</v>
      </c>
      <c r="M41" s="10" t="s">
        <v>457</v>
      </c>
    </row>
    <row r="42" spans="3:13" x14ac:dyDescent="0.25">
      <c r="C42" s="12" t="str">
        <f>IF(D42=Inp_Gemeente,MAX($C$29:C41)+1,"")</f>
        <v/>
      </c>
      <c r="D42" s="10" t="s">
        <v>434</v>
      </c>
      <c r="E42" s="10" t="s">
        <v>458</v>
      </c>
      <c r="F42" s="59" t="s">
        <v>24277</v>
      </c>
      <c r="I42" s="12">
        <f>IF(MAX($I$30:I41)=COUNTIF($D$30:$D$14450,Inp_Gemeente),"",I41+1)</f>
        <v>13</v>
      </c>
      <c r="J42" s="14" t="e">
        <f t="shared" si="0"/>
        <v>#N/A</v>
      </c>
      <c r="K42" s="16" t="e">
        <f t="shared" si="1"/>
        <v>#N/A</v>
      </c>
      <c r="M42" s="10" t="s">
        <v>459</v>
      </c>
    </row>
    <row r="43" spans="3:13" x14ac:dyDescent="0.25">
      <c r="C43" s="12" t="str">
        <f>IF(D43=Inp_Gemeente,MAX($C$29:C42)+1,"")</f>
        <v/>
      </c>
      <c r="D43" s="10" t="s">
        <v>434</v>
      </c>
      <c r="E43" s="10" t="s">
        <v>460</v>
      </c>
      <c r="F43" s="59" t="s">
        <v>24252</v>
      </c>
      <c r="I43" s="12">
        <f>IF(MAX($I$30:I42)=COUNTIF($D$30:$D$14450,Inp_Gemeente),"",I42+1)</f>
        <v>14</v>
      </c>
      <c r="J43" s="14" t="e">
        <f t="shared" si="0"/>
        <v>#N/A</v>
      </c>
      <c r="K43" s="16" t="e">
        <f t="shared" si="1"/>
        <v>#N/A</v>
      </c>
      <c r="M43" s="10" t="s">
        <v>461</v>
      </c>
    </row>
    <row r="44" spans="3:13" x14ac:dyDescent="0.25">
      <c r="C44" s="12" t="str">
        <f>IF(D44=Inp_Gemeente,MAX($C$29:C43)+1,"")</f>
        <v/>
      </c>
      <c r="D44" s="10" t="s">
        <v>434</v>
      </c>
      <c r="E44" s="10" t="s">
        <v>462</v>
      </c>
      <c r="F44" s="59" t="s">
        <v>24256</v>
      </c>
      <c r="I44" s="12">
        <f>IF(MAX($I$30:I43)=COUNTIF($D$30:$D$14450,Inp_Gemeente),"",I43+1)</f>
        <v>15</v>
      </c>
      <c r="J44" s="14" t="e">
        <f t="shared" si="0"/>
        <v>#N/A</v>
      </c>
      <c r="K44" s="16" t="e">
        <f t="shared" si="1"/>
        <v>#N/A</v>
      </c>
      <c r="M44" s="10" t="s">
        <v>463</v>
      </c>
    </row>
    <row r="45" spans="3:13" x14ac:dyDescent="0.25">
      <c r="C45" s="12" t="str">
        <f>IF(D45=Inp_Gemeente,MAX($C$29:C44)+1,"")</f>
        <v/>
      </c>
      <c r="D45" s="10" t="s">
        <v>434</v>
      </c>
      <c r="E45" s="10" t="s">
        <v>464</v>
      </c>
      <c r="F45" s="59" t="s">
        <v>24259</v>
      </c>
      <c r="I45" s="12">
        <f>IF(MAX($I$30:I44)=COUNTIF($D$30:$D$14450,Inp_Gemeente),"",I44+1)</f>
        <v>16</v>
      </c>
      <c r="J45" s="14" t="e">
        <f t="shared" si="0"/>
        <v>#N/A</v>
      </c>
      <c r="K45" s="16" t="e">
        <f t="shared" si="1"/>
        <v>#N/A</v>
      </c>
      <c r="M45" s="10" t="s">
        <v>465</v>
      </c>
    </row>
    <row r="46" spans="3:13" x14ac:dyDescent="0.25">
      <c r="C46" s="12" t="str">
        <f>IF(D46=Inp_Gemeente,MAX($C$29:C45)+1,"")</f>
        <v/>
      </c>
      <c r="D46" s="10" t="s">
        <v>434</v>
      </c>
      <c r="E46" s="10" t="s">
        <v>466</v>
      </c>
      <c r="F46" s="59" t="s">
        <v>24255</v>
      </c>
      <c r="I46" s="12">
        <f>IF(MAX($I$30:I45)=COUNTIF($D$30:$D$14450,Inp_Gemeente),"",I45+1)</f>
        <v>17</v>
      </c>
      <c r="J46" s="14" t="e">
        <f t="shared" si="0"/>
        <v>#N/A</v>
      </c>
      <c r="K46" s="16" t="e">
        <f t="shared" si="1"/>
        <v>#N/A</v>
      </c>
      <c r="M46" s="10" t="s">
        <v>467</v>
      </c>
    </row>
    <row r="47" spans="3:13" x14ac:dyDescent="0.25">
      <c r="C47" s="12" t="str">
        <f>IF(D47=Inp_Gemeente,MAX($C$29:C46)+1,"")</f>
        <v/>
      </c>
      <c r="D47" s="10" t="s">
        <v>434</v>
      </c>
      <c r="E47" s="10" t="s">
        <v>468</v>
      </c>
      <c r="F47" s="59" t="s">
        <v>24258</v>
      </c>
      <c r="I47" s="12">
        <f>IF(MAX($I$30:I46)=COUNTIF($D$30:$D$14450,Inp_Gemeente),"",I46+1)</f>
        <v>18</v>
      </c>
      <c r="J47" s="14" t="e">
        <f t="shared" si="0"/>
        <v>#N/A</v>
      </c>
      <c r="K47" s="16" t="e">
        <f t="shared" si="1"/>
        <v>#N/A</v>
      </c>
      <c r="M47" s="10" t="s">
        <v>470</v>
      </c>
    </row>
    <row r="48" spans="3:13" x14ac:dyDescent="0.25">
      <c r="C48" s="12" t="str">
        <f>IF(D48=Inp_Gemeente,MAX($C$29:C47)+1,"")</f>
        <v/>
      </c>
      <c r="D48" s="10" t="s">
        <v>434</v>
      </c>
      <c r="E48" s="10" t="s">
        <v>469</v>
      </c>
      <c r="F48" s="59" t="s">
        <v>24232</v>
      </c>
      <c r="I48" s="12">
        <f>IF(MAX($I$30:I47)=COUNTIF($D$30:$D$14450,Inp_Gemeente),"",I47+1)</f>
        <v>19</v>
      </c>
      <c r="J48" s="14" t="e">
        <f t="shared" si="0"/>
        <v>#N/A</v>
      </c>
      <c r="K48" s="16" t="e">
        <f t="shared" si="1"/>
        <v>#N/A</v>
      </c>
      <c r="M48" s="10" t="s">
        <v>472</v>
      </c>
    </row>
    <row r="49" spans="3:13" x14ac:dyDescent="0.25">
      <c r="C49" s="12" t="str">
        <f>IF(D49=Inp_Gemeente,MAX($C$29:C48)+1,"")</f>
        <v/>
      </c>
      <c r="D49" s="10" t="s">
        <v>434</v>
      </c>
      <c r="E49" s="10" t="s">
        <v>471</v>
      </c>
      <c r="F49" s="59" t="s">
        <v>24261</v>
      </c>
      <c r="I49" s="12">
        <f>IF(MAX($I$30:I48)=COUNTIF($D$30:$D$14450,Inp_Gemeente),"",I48+1)</f>
        <v>20</v>
      </c>
      <c r="J49" s="14" t="e">
        <f t="shared" si="0"/>
        <v>#N/A</v>
      </c>
      <c r="K49" s="16" t="e">
        <f t="shared" si="1"/>
        <v>#N/A</v>
      </c>
      <c r="M49" s="10" t="s">
        <v>474</v>
      </c>
    </row>
    <row r="50" spans="3:13" x14ac:dyDescent="0.25">
      <c r="C50" s="12" t="str">
        <f>IF(D50=Inp_Gemeente,MAX($C$29:C49)+1,"")</f>
        <v/>
      </c>
      <c r="D50" s="10" t="s">
        <v>434</v>
      </c>
      <c r="E50" s="10" t="s">
        <v>473</v>
      </c>
      <c r="F50" s="59" t="s">
        <v>24263</v>
      </c>
      <c r="I50" s="12">
        <f>IF(MAX($I$30:I49)=COUNTIF($D$30:$D$14450,Inp_Gemeente),"",I49+1)</f>
        <v>21</v>
      </c>
      <c r="J50" s="14" t="e">
        <f t="shared" si="0"/>
        <v>#N/A</v>
      </c>
      <c r="K50" s="16" t="e">
        <f t="shared" si="1"/>
        <v>#N/A</v>
      </c>
      <c r="M50" s="10" t="s">
        <v>476</v>
      </c>
    </row>
    <row r="51" spans="3:13" x14ac:dyDescent="0.25">
      <c r="C51" s="12" t="str">
        <f>IF(D51=Inp_Gemeente,MAX($C$29:C50)+1,"")</f>
        <v/>
      </c>
      <c r="D51" s="10" t="s">
        <v>434</v>
      </c>
      <c r="E51" s="10" t="s">
        <v>475</v>
      </c>
      <c r="F51" s="59" t="s">
        <v>24273</v>
      </c>
      <c r="I51" s="12">
        <f>IF(MAX($I$30:I50)=COUNTIF($D$30:$D$14450,Inp_Gemeente),"",I50+1)</f>
        <v>22</v>
      </c>
      <c r="J51" s="14" t="e">
        <f t="shared" si="0"/>
        <v>#N/A</v>
      </c>
      <c r="K51" s="16" t="e">
        <f t="shared" si="1"/>
        <v>#N/A</v>
      </c>
      <c r="M51" s="10" t="s">
        <v>478</v>
      </c>
    </row>
    <row r="52" spans="3:13" x14ac:dyDescent="0.25">
      <c r="C52" s="12" t="str">
        <f>IF(D52=Inp_Gemeente,MAX($C$29:C51)+1,"")</f>
        <v/>
      </c>
      <c r="D52" s="10" t="s">
        <v>434</v>
      </c>
      <c r="E52" s="10" t="s">
        <v>477</v>
      </c>
      <c r="F52" s="59" t="s">
        <v>24253</v>
      </c>
      <c r="I52" s="12">
        <f>IF(MAX($I$30:I51)=COUNTIF($D$30:$D$14450,Inp_Gemeente),"",I51+1)</f>
        <v>23</v>
      </c>
      <c r="J52" s="14" t="e">
        <f t="shared" si="0"/>
        <v>#N/A</v>
      </c>
      <c r="K52" s="16" t="e">
        <f t="shared" si="1"/>
        <v>#N/A</v>
      </c>
      <c r="M52" s="10" t="s">
        <v>480</v>
      </c>
    </row>
    <row r="53" spans="3:13" x14ac:dyDescent="0.25">
      <c r="C53" s="12" t="str">
        <f>IF(D53=Inp_Gemeente,MAX($C$29:C52)+1,"")</f>
        <v/>
      </c>
      <c r="D53" s="10" t="s">
        <v>434</v>
      </c>
      <c r="E53" s="10" t="s">
        <v>479</v>
      </c>
      <c r="F53" s="59" t="s">
        <v>24242</v>
      </c>
      <c r="I53" s="12">
        <f>IF(MAX($I$30:I52)=COUNTIF($D$30:$D$14450,Inp_Gemeente),"",I52+1)</f>
        <v>24</v>
      </c>
      <c r="J53" s="14" t="e">
        <f t="shared" si="0"/>
        <v>#N/A</v>
      </c>
      <c r="K53" s="16" t="e">
        <f t="shared" si="1"/>
        <v>#N/A</v>
      </c>
      <c r="M53" s="10" t="s">
        <v>482</v>
      </c>
    </row>
    <row r="54" spans="3:13" x14ac:dyDescent="0.25">
      <c r="C54" s="12" t="str">
        <f>IF(D54=Inp_Gemeente,MAX($C$29:C53)+1,"")</f>
        <v/>
      </c>
      <c r="D54" s="10" t="s">
        <v>434</v>
      </c>
      <c r="E54" s="10" t="s">
        <v>481</v>
      </c>
      <c r="F54" s="59" t="s">
        <v>24265</v>
      </c>
      <c r="I54" s="12">
        <f>IF(MAX($I$30:I53)=COUNTIF($D$30:$D$14450,Inp_Gemeente),"",I53+1)</f>
        <v>25</v>
      </c>
      <c r="J54" s="14" t="e">
        <f t="shared" si="0"/>
        <v>#N/A</v>
      </c>
      <c r="K54" s="16" t="e">
        <f t="shared" si="1"/>
        <v>#N/A</v>
      </c>
      <c r="M54" s="10" t="s">
        <v>484</v>
      </c>
    </row>
    <row r="55" spans="3:13" x14ac:dyDescent="0.25">
      <c r="C55" s="12" t="str">
        <f>IF(D55=Inp_Gemeente,MAX($C$29:C54)+1,"")</f>
        <v/>
      </c>
      <c r="D55" s="10" t="s">
        <v>434</v>
      </c>
      <c r="E55" s="10" t="s">
        <v>483</v>
      </c>
      <c r="F55" s="59" t="s">
        <v>24269</v>
      </c>
      <c r="I55" s="12">
        <f>IF(MAX($I$30:I54)=COUNTIF($D$30:$D$14450,Inp_Gemeente),"",I54+1)</f>
        <v>26</v>
      </c>
      <c r="J55" s="14" t="e">
        <f t="shared" si="0"/>
        <v>#N/A</v>
      </c>
      <c r="K55" s="16" t="e">
        <f t="shared" si="1"/>
        <v>#N/A</v>
      </c>
      <c r="M55" s="10" t="s">
        <v>486</v>
      </c>
    </row>
    <row r="56" spans="3:13" x14ac:dyDescent="0.25">
      <c r="C56" s="12" t="str">
        <f>IF(D56=Inp_Gemeente,MAX($C$29:C55)+1,"")</f>
        <v/>
      </c>
      <c r="D56" s="10" t="s">
        <v>434</v>
      </c>
      <c r="E56" s="10" t="s">
        <v>485</v>
      </c>
      <c r="F56" s="59" t="s">
        <v>24244</v>
      </c>
      <c r="I56" s="12">
        <f>IF(MAX($I$30:I55)=COUNTIF($D$30:$D$14450,Inp_Gemeente),"",I55+1)</f>
        <v>27</v>
      </c>
      <c r="J56" s="14" t="e">
        <f t="shared" si="0"/>
        <v>#N/A</v>
      </c>
      <c r="K56" s="16" t="e">
        <f t="shared" si="1"/>
        <v>#N/A</v>
      </c>
      <c r="M56" s="10" t="s">
        <v>489</v>
      </c>
    </row>
    <row r="57" spans="3:13" x14ac:dyDescent="0.25">
      <c r="C57" s="12" t="str">
        <f>IF(D57=Inp_Gemeente,MAX($C$29:C56)+1,"")</f>
        <v/>
      </c>
      <c r="D57" s="10" t="s">
        <v>434</v>
      </c>
      <c r="E57" s="10" t="s">
        <v>487</v>
      </c>
      <c r="F57" s="59" t="s">
        <v>24267</v>
      </c>
      <c r="I57" s="12">
        <f>IF(MAX($I$30:I56)=COUNTIF($D$30:$D$14450,Inp_Gemeente),"",I56+1)</f>
        <v>28</v>
      </c>
      <c r="J57" s="14" t="e">
        <f t="shared" si="0"/>
        <v>#N/A</v>
      </c>
      <c r="K57" s="16" t="e">
        <f t="shared" si="1"/>
        <v>#N/A</v>
      </c>
      <c r="M57" s="10" t="s">
        <v>491</v>
      </c>
    </row>
    <row r="58" spans="3:13" x14ac:dyDescent="0.25">
      <c r="C58" s="12" t="str">
        <f>IF(D58=Inp_Gemeente,MAX($C$29:C57)+1,"")</f>
        <v/>
      </c>
      <c r="D58" s="10" t="s">
        <v>434</v>
      </c>
      <c r="E58" s="10" t="s">
        <v>488</v>
      </c>
      <c r="F58" s="59" t="s">
        <v>24236</v>
      </c>
      <c r="I58" s="12">
        <f>IF(MAX($I$30:I57)=COUNTIF($D$30:$D$14450,Inp_Gemeente),"",I57+1)</f>
        <v>29</v>
      </c>
      <c r="J58" s="14" t="e">
        <f t="shared" si="0"/>
        <v>#N/A</v>
      </c>
      <c r="K58" s="16" t="e">
        <f t="shared" si="1"/>
        <v>#N/A</v>
      </c>
      <c r="M58" s="10" t="s">
        <v>493</v>
      </c>
    </row>
    <row r="59" spans="3:13" x14ac:dyDescent="0.25">
      <c r="C59" s="12" t="str">
        <f>IF(D59=Inp_Gemeente,MAX($C$29:C58)+1,"")</f>
        <v/>
      </c>
      <c r="D59" s="10" t="s">
        <v>434</v>
      </c>
      <c r="E59" s="10" t="s">
        <v>490</v>
      </c>
      <c r="F59" s="59" t="s">
        <v>24274</v>
      </c>
      <c r="I59" s="12">
        <f>IF(MAX($I$30:I58)=COUNTIF($D$30:$D$14450,Inp_Gemeente),"",I58+1)</f>
        <v>30</v>
      </c>
      <c r="J59" s="14" t="e">
        <f t="shared" si="0"/>
        <v>#N/A</v>
      </c>
      <c r="K59" s="16" t="e">
        <f t="shared" si="1"/>
        <v>#N/A</v>
      </c>
      <c r="M59" s="10" t="s">
        <v>495</v>
      </c>
    </row>
    <row r="60" spans="3:13" x14ac:dyDescent="0.25">
      <c r="C60" s="12" t="str">
        <f>IF(D60=Inp_Gemeente,MAX($C$29:C59)+1,"")</f>
        <v/>
      </c>
      <c r="D60" s="10" t="s">
        <v>434</v>
      </c>
      <c r="E60" s="10" t="s">
        <v>492</v>
      </c>
      <c r="F60" s="59" t="s">
        <v>24240</v>
      </c>
      <c r="I60" s="12">
        <f>IF(MAX($I$30:I59)=COUNTIF($D$30:$D$14450,Inp_Gemeente),"",I59+1)</f>
        <v>31</v>
      </c>
      <c r="J60" s="14" t="e">
        <f t="shared" si="0"/>
        <v>#N/A</v>
      </c>
      <c r="K60" s="16" t="e">
        <f t="shared" si="1"/>
        <v>#N/A</v>
      </c>
      <c r="M60" s="10" t="s">
        <v>497</v>
      </c>
    </row>
    <row r="61" spans="3:13" x14ac:dyDescent="0.25">
      <c r="C61" s="12" t="str">
        <f>IF(D61=Inp_Gemeente,MAX($C$29:C60)+1,"")</f>
        <v/>
      </c>
      <c r="D61" s="10" t="s">
        <v>434</v>
      </c>
      <c r="E61" s="10" t="s">
        <v>494</v>
      </c>
      <c r="F61" s="59" t="s">
        <v>24235</v>
      </c>
      <c r="I61" s="12">
        <f>IF(MAX($I$30:I60)=COUNTIF($D$30:$D$14450,Inp_Gemeente),"",I60+1)</f>
        <v>32</v>
      </c>
      <c r="J61" s="14" t="e">
        <f t="shared" si="0"/>
        <v>#N/A</v>
      </c>
      <c r="K61" s="16" t="e">
        <f t="shared" si="1"/>
        <v>#N/A</v>
      </c>
      <c r="M61" s="10" t="s">
        <v>499</v>
      </c>
    </row>
    <row r="62" spans="3:13" x14ac:dyDescent="0.25">
      <c r="C62" s="12" t="str">
        <f>IF(D62=Inp_Gemeente,MAX($C$29:C61)+1,"")</f>
        <v/>
      </c>
      <c r="D62" s="10" t="s">
        <v>434</v>
      </c>
      <c r="E62" s="10" t="s">
        <v>496</v>
      </c>
      <c r="F62" s="59" t="s">
        <v>24231</v>
      </c>
      <c r="I62" s="12">
        <f>IF(MAX($I$30:I61)=COUNTIF($D$30:$D$14450,Inp_Gemeente),"",I61+1)</f>
        <v>33</v>
      </c>
      <c r="J62" s="14" t="e">
        <f t="shared" si="0"/>
        <v>#N/A</v>
      </c>
      <c r="K62" s="16" t="e">
        <f t="shared" si="1"/>
        <v>#N/A</v>
      </c>
      <c r="M62" s="10" t="s">
        <v>501</v>
      </c>
    </row>
    <row r="63" spans="3:13" x14ac:dyDescent="0.25">
      <c r="C63" s="12" t="str">
        <f>IF(D63=Inp_Gemeente,MAX($C$29:C62)+1,"")</f>
        <v/>
      </c>
      <c r="D63" s="10" t="s">
        <v>434</v>
      </c>
      <c r="E63" s="10" t="s">
        <v>498</v>
      </c>
      <c r="F63" s="59" t="s">
        <v>24227</v>
      </c>
      <c r="I63" s="12">
        <f>IF(MAX($I$30:I62)=COUNTIF($D$30:$D$14450,Inp_Gemeente),"",I62+1)</f>
        <v>34</v>
      </c>
      <c r="J63" s="14" t="e">
        <f t="shared" si="0"/>
        <v>#N/A</v>
      </c>
      <c r="K63" s="16" t="e">
        <f t="shared" si="1"/>
        <v>#N/A</v>
      </c>
      <c r="M63" s="10" t="s">
        <v>503</v>
      </c>
    </row>
    <row r="64" spans="3:13" x14ac:dyDescent="0.25">
      <c r="C64" s="12" t="str">
        <f>IF(D64=Inp_Gemeente,MAX($C$29:C63)+1,"")</f>
        <v/>
      </c>
      <c r="D64" s="10" t="s">
        <v>434</v>
      </c>
      <c r="E64" s="10" t="s">
        <v>500</v>
      </c>
      <c r="F64" s="59" t="s">
        <v>24247</v>
      </c>
      <c r="I64" s="12">
        <f>IF(MAX($I$30:I63)=COUNTIF($D$30:$D$14450,Inp_Gemeente),"",I63+1)</f>
        <v>35</v>
      </c>
      <c r="J64" s="14" t="e">
        <f t="shared" si="0"/>
        <v>#N/A</v>
      </c>
      <c r="K64" s="16" t="e">
        <f t="shared" si="1"/>
        <v>#N/A</v>
      </c>
      <c r="M64" s="10" t="s">
        <v>505</v>
      </c>
    </row>
    <row r="65" spans="3:13" x14ac:dyDescent="0.25">
      <c r="C65" s="12" t="str">
        <f>IF(D65=Inp_Gemeente,MAX($C$29:C64)+1,"")</f>
        <v/>
      </c>
      <c r="D65" s="10" t="s">
        <v>434</v>
      </c>
      <c r="E65" s="10" t="s">
        <v>502</v>
      </c>
      <c r="F65" s="59" t="s">
        <v>24229</v>
      </c>
      <c r="I65" s="12">
        <f>IF(MAX($I$30:I64)=COUNTIF($D$30:$D$14450,Inp_Gemeente),"",I64+1)</f>
        <v>36</v>
      </c>
      <c r="J65" s="14" t="e">
        <f t="shared" si="0"/>
        <v>#N/A</v>
      </c>
      <c r="K65" s="16" t="e">
        <f t="shared" si="1"/>
        <v>#N/A</v>
      </c>
      <c r="M65" s="10" t="s">
        <v>507</v>
      </c>
    </row>
    <row r="66" spans="3:13" x14ac:dyDescent="0.25">
      <c r="C66" s="12" t="str">
        <f>IF(D66=Inp_Gemeente,MAX($C$29:C65)+1,"")</f>
        <v/>
      </c>
      <c r="D66" s="10" t="s">
        <v>434</v>
      </c>
      <c r="E66" s="10" t="s">
        <v>504</v>
      </c>
      <c r="F66" s="59" t="s">
        <v>24239</v>
      </c>
      <c r="I66" s="12">
        <f>IF(MAX($I$30:I65)=COUNTIF($D$30:$D$14450,Inp_Gemeente),"",I65+1)</f>
        <v>37</v>
      </c>
      <c r="J66" s="14" t="e">
        <f t="shared" si="0"/>
        <v>#N/A</v>
      </c>
      <c r="K66" s="16" t="e">
        <f t="shared" si="1"/>
        <v>#N/A</v>
      </c>
      <c r="M66" s="10" t="s">
        <v>509</v>
      </c>
    </row>
    <row r="67" spans="3:13" x14ac:dyDescent="0.25">
      <c r="C67" s="12" t="str">
        <f>IF(D67=Inp_Gemeente,MAX($C$29:C66)+1,"")</f>
        <v/>
      </c>
      <c r="D67" s="10" t="s">
        <v>434</v>
      </c>
      <c r="E67" s="10" t="s">
        <v>506</v>
      </c>
      <c r="F67" s="59" t="s">
        <v>24249</v>
      </c>
      <c r="I67" s="12">
        <f>IF(MAX($I$30:I66)=COUNTIF($D$30:$D$14450,Inp_Gemeente),"",I66+1)</f>
        <v>38</v>
      </c>
      <c r="J67" s="14" t="e">
        <f t="shared" si="0"/>
        <v>#N/A</v>
      </c>
      <c r="K67" s="16" t="e">
        <f t="shared" si="1"/>
        <v>#N/A</v>
      </c>
      <c r="M67" s="10" t="s">
        <v>511</v>
      </c>
    </row>
    <row r="68" spans="3:13" x14ac:dyDescent="0.25">
      <c r="C68" s="12" t="str">
        <f>IF(D68=Inp_Gemeente,MAX($C$29:C67)+1,"")</f>
        <v/>
      </c>
      <c r="D68" s="10" t="s">
        <v>434</v>
      </c>
      <c r="E68" s="10" t="s">
        <v>508</v>
      </c>
      <c r="F68" s="59" t="s">
        <v>24251</v>
      </c>
      <c r="I68" s="12">
        <f>IF(MAX($I$30:I67)=COUNTIF($D$30:$D$14450,Inp_Gemeente),"",I67+1)</f>
        <v>39</v>
      </c>
      <c r="J68" s="14" t="e">
        <f t="shared" si="0"/>
        <v>#N/A</v>
      </c>
      <c r="K68" s="16" t="e">
        <f t="shared" si="1"/>
        <v>#N/A</v>
      </c>
      <c r="M68" s="10" t="s">
        <v>513</v>
      </c>
    </row>
    <row r="69" spans="3:13" x14ac:dyDescent="0.25">
      <c r="C69" s="12" t="str">
        <f>IF(D69=Inp_Gemeente,MAX($C$29:C68)+1,"")</f>
        <v/>
      </c>
      <c r="D69" s="10" t="s">
        <v>434</v>
      </c>
      <c r="E69" s="10" t="s">
        <v>510</v>
      </c>
      <c r="F69" s="59" t="s">
        <v>24279</v>
      </c>
      <c r="I69" s="12">
        <f>IF(MAX($I$30:I68)=COUNTIF($D$30:$D$14450,Inp_Gemeente),"",I68+1)</f>
        <v>40</v>
      </c>
      <c r="J69" s="14" t="e">
        <f t="shared" si="0"/>
        <v>#N/A</v>
      </c>
      <c r="K69" s="16" t="e">
        <f t="shared" si="1"/>
        <v>#N/A</v>
      </c>
      <c r="M69" s="10" t="s">
        <v>515</v>
      </c>
    </row>
    <row r="70" spans="3:13" x14ac:dyDescent="0.25">
      <c r="C70" s="12" t="str">
        <f>IF(D70=Inp_Gemeente,MAX($C$29:C69)+1,"")</f>
        <v/>
      </c>
      <c r="D70" s="10" t="s">
        <v>434</v>
      </c>
      <c r="E70" s="10" t="s">
        <v>512</v>
      </c>
      <c r="F70" s="59" t="s">
        <v>24254</v>
      </c>
      <c r="I70" s="12">
        <f>IF(MAX($I$30:I69)=COUNTIF($D$30:$D$14450,Inp_Gemeente),"",I69+1)</f>
        <v>41</v>
      </c>
      <c r="J70" s="14" t="e">
        <f t="shared" si="0"/>
        <v>#N/A</v>
      </c>
      <c r="K70" s="16" t="e">
        <f t="shared" si="1"/>
        <v>#N/A</v>
      </c>
      <c r="M70" s="10" t="s">
        <v>517</v>
      </c>
    </row>
    <row r="71" spans="3:13" x14ac:dyDescent="0.25">
      <c r="C71" s="12" t="str">
        <f>IF(D71=Inp_Gemeente,MAX($C$29:C70)+1,"")</f>
        <v/>
      </c>
      <c r="D71" s="10" t="s">
        <v>434</v>
      </c>
      <c r="E71" s="10" t="s">
        <v>514</v>
      </c>
      <c r="F71" s="59" t="s">
        <v>24257</v>
      </c>
      <c r="I71" s="12">
        <f>IF(MAX($I$30:I70)=COUNTIF($D$30:$D$14450,Inp_Gemeente),"",I70+1)</f>
        <v>42</v>
      </c>
      <c r="J71" s="14" t="e">
        <f t="shared" si="0"/>
        <v>#N/A</v>
      </c>
      <c r="K71" s="16" t="e">
        <f t="shared" si="1"/>
        <v>#N/A</v>
      </c>
      <c r="M71" s="10" t="s">
        <v>519</v>
      </c>
    </row>
    <row r="72" spans="3:13" x14ac:dyDescent="0.25">
      <c r="C72" s="12" t="str">
        <f>IF(D72=Inp_Gemeente,MAX($C$29:C71)+1,"")</f>
        <v/>
      </c>
      <c r="D72" s="10" t="s">
        <v>434</v>
      </c>
      <c r="E72" s="10" t="s">
        <v>516</v>
      </c>
      <c r="F72" s="59" t="s">
        <v>24260</v>
      </c>
      <c r="I72" s="12">
        <f>IF(MAX($I$30:I71)=COUNTIF($D$30:$D$14450,Inp_Gemeente),"",I71+1)</f>
        <v>43</v>
      </c>
      <c r="J72" s="14" t="e">
        <f t="shared" si="0"/>
        <v>#N/A</v>
      </c>
      <c r="K72" s="16" t="e">
        <f t="shared" si="1"/>
        <v>#N/A</v>
      </c>
      <c r="M72" s="10" t="s">
        <v>521</v>
      </c>
    </row>
    <row r="73" spans="3:13" x14ac:dyDescent="0.25">
      <c r="C73" s="12" t="str">
        <f>IF(D73=Inp_Gemeente,MAX($C$29:C72)+1,"")</f>
        <v/>
      </c>
      <c r="D73" s="10" t="s">
        <v>434</v>
      </c>
      <c r="E73" s="10" t="s">
        <v>518</v>
      </c>
      <c r="F73" s="59" t="s">
        <v>24233</v>
      </c>
      <c r="I73" s="12">
        <f>IF(MAX($I$30:I72)=COUNTIF($D$30:$D$14450,Inp_Gemeente),"",I72+1)</f>
        <v>44</v>
      </c>
      <c r="J73" s="14" t="e">
        <f t="shared" si="0"/>
        <v>#N/A</v>
      </c>
      <c r="K73" s="16" t="e">
        <f t="shared" si="1"/>
        <v>#N/A</v>
      </c>
      <c r="M73" s="10" t="s">
        <v>523</v>
      </c>
    </row>
    <row r="74" spans="3:13" x14ac:dyDescent="0.25">
      <c r="C74" s="12" t="str">
        <f>IF(D74=Inp_Gemeente,MAX($C$29:C73)+1,"")</f>
        <v/>
      </c>
      <c r="D74" s="10" t="s">
        <v>434</v>
      </c>
      <c r="E74" s="10" t="s">
        <v>520</v>
      </c>
      <c r="F74" s="59" t="s">
        <v>24262</v>
      </c>
      <c r="I74" s="12">
        <f>IF(MAX($I$30:I73)=COUNTIF($D$30:$D$14450,Inp_Gemeente),"",I73+1)</f>
        <v>45</v>
      </c>
      <c r="J74" s="14" t="e">
        <f t="shared" si="0"/>
        <v>#N/A</v>
      </c>
      <c r="K74" s="16" t="e">
        <f t="shared" si="1"/>
        <v>#N/A</v>
      </c>
      <c r="M74" s="10" t="s">
        <v>525</v>
      </c>
    </row>
    <row r="75" spans="3:13" x14ac:dyDescent="0.25">
      <c r="C75" s="12" t="str">
        <f>IF(D75=Inp_Gemeente,MAX($C$29:C74)+1,"")</f>
        <v/>
      </c>
      <c r="D75" s="10" t="s">
        <v>434</v>
      </c>
      <c r="E75" s="10" t="s">
        <v>522</v>
      </c>
      <c r="F75" s="59" t="s">
        <v>24266</v>
      </c>
      <c r="I75" s="12">
        <f>IF(MAX($I$30:I74)=COUNTIF($D$30:$D$14450,Inp_Gemeente),"",I74+1)</f>
        <v>46</v>
      </c>
      <c r="J75" s="14" t="e">
        <f t="shared" si="0"/>
        <v>#N/A</v>
      </c>
      <c r="K75" s="16" t="e">
        <f t="shared" si="1"/>
        <v>#N/A</v>
      </c>
      <c r="M75" s="10" t="s">
        <v>528</v>
      </c>
    </row>
    <row r="76" spans="3:13" x14ac:dyDescent="0.25">
      <c r="C76" s="12" t="str">
        <f>IF(D76=Inp_Gemeente,MAX($C$29:C75)+1,"")</f>
        <v/>
      </c>
      <c r="D76" s="10" t="s">
        <v>434</v>
      </c>
      <c r="E76" s="10" t="s">
        <v>524</v>
      </c>
      <c r="F76" s="59" t="s">
        <v>24276</v>
      </c>
      <c r="I76" s="12">
        <f>IF(MAX($I$30:I75)=COUNTIF($D$30:$D$14450,Inp_Gemeente),"",I75+1)</f>
        <v>47</v>
      </c>
      <c r="J76" s="14" t="e">
        <f t="shared" si="0"/>
        <v>#N/A</v>
      </c>
      <c r="K76" s="16" t="e">
        <f t="shared" si="1"/>
        <v>#N/A</v>
      </c>
      <c r="M76" s="10" t="s">
        <v>530</v>
      </c>
    </row>
    <row r="77" spans="3:13" x14ac:dyDescent="0.25">
      <c r="C77" s="12" t="str">
        <f>IF(D77=Inp_Gemeente,MAX($C$29:C76)+1,"")</f>
        <v/>
      </c>
      <c r="D77" s="10" t="s">
        <v>434</v>
      </c>
      <c r="E77" s="10" t="s">
        <v>526</v>
      </c>
      <c r="F77" s="59" t="s">
        <v>24243</v>
      </c>
      <c r="I77" s="12">
        <f>IF(MAX($I$30:I76)=COUNTIF($D$30:$D$14450,Inp_Gemeente),"",I76+1)</f>
        <v>48</v>
      </c>
      <c r="J77" s="14" t="e">
        <f t="shared" si="0"/>
        <v>#N/A</v>
      </c>
      <c r="K77" s="16" t="e">
        <f t="shared" si="1"/>
        <v>#N/A</v>
      </c>
      <c r="M77" s="10" t="s">
        <v>534</v>
      </c>
    </row>
    <row r="78" spans="3:13" x14ac:dyDescent="0.25">
      <c r="C78" s="12" t="str">
        <f>IF(D78=Inp_Gemeente,MAX($C$29:C77)+1,"")</f>
        <v/>
      </c>
      <c r="D78" s="10" t="s">
        <v>434</v>
      </c>
      <c r="E78" s="10" t="s">
        <v>527</v>
      </c>
      <c r="F78" s="59" t="s">
        <v>24271</v>
      </c>
      <c r="I78" s="12">
        <f>IF(MAX($I$30:I77)=COUNTIF($D$30:$D$14450,Inp_Gemeente),"",I77+1)</f>
        <v>49</v>
      </c>
      <c r="J78" s="14" t="e">
        <f t="shared" si="0"/>
        <v>#N/A</v>
      </c>
      <c r="K78" s="16" t="e">
        <f t="shared" si="1"/>
        <v>#N/A</v>
      </c>
      <c r="M78" s="10" t="s">
        <v>536</v>
      </c>
    </row>
    <row r="79" spans="3:13" x14ac:dyDescent="0.25">
      <c r="C79" s="12" t="str">
        <f>IF(D79=Inp_Gemeente,MAX($C$29:C78)+1,"")</f>
        <v/>
      </c>
      <c r="D79" s="10" t="s">
        <v>434</v>
      </c>
      <c r="E79" s="10" t="s">
        <v>529</v>
      </c>
      <c r="F79" s="59" t="s">
        <v>24245</v>
      </c>
      <c r="I79" s="12">
        <f>IF(MAX($I$30:I78)=COUNTIF($D$30:$D$14450,Inp_Gemeente),"",I78+1)</f>
        <v>50</v>
      </c>
      <c r="J79" s="14" t="e">
        <f t="shared" si="0"/>
        <v>#N/A</v>
      </c>
      <c r="K79" s="16" t="e">
        <f t="shared" si="1"/>
        <v>#N/A</v>
      </c>
      <c r="M79" s="10" t="s">
        <v>538</v>
      </c>
    </row>
    <row r="80" spans="3:13" x14ac:dyDescent="0.25">
      <c r="C80" s="12" t="str">
        <f>IF(D80=Inp_Gemeente,MAX($C$29:C79)+1,"")</f>
        <v/>
      </c>
      <c r="D80" s="10" t="s">
        <v>434</v>
      </c>
      <c r="E80" s="10" t="s">
        <v>531</v>
      </c>
      <c r="F80" s="59" t="s">
        <v>24275</v>
      </c>
      <c r="I80" s="12">
        <f>IF(MAX($I$30:I79)=COUNTIF($D$30:$D$14450,Inp_Gemeente),"",I79+1)</f>
        <v>51</v>
      </c>
      <c r="J80" s="14" t="e">
        <f t="shared" si="0"/>
        <v>#N/A</v>
      </c>
      <c r="K80" s="16" t="e">
        <f t="shared" si="1"/>
        <v>#N/A</v>
      </c>
      <c r="M80" s="10" t="s">
        <v>540</v>
      </c>
    </row>
    <row r="81" spans="3:13" x14ac:dyDescent="0.25">
      <c r="C81" s="12" t="str">
        <f>IF(D81=Inp_Gemeente,MAX($C$29:C80)+1,"")</f>
        <v/>
      </c>
      <c r="D81" s="10" t="s">
        <v>434</v>
      </c>
      <c r="E81" s="10" t="s">
        <v>533</v>
      </c>
      <c r="F81" s="59" t="s">
        <v>24272</v>
      </c>
      <c r="I81" s="12">
        <f>IF(MAX($I$30:I80)=COUNTIF($D$30:$D$14450,Inp_Gemeente),"",I80+1)</f>
        <v>52</v>
      </c>
      <c r="J81" s="14" t="e">
        <f t="shared" si="0"/>
        <v>#N/A</v>
      </c>
      <c r="K81" s="16" t="e">
        <f t="shared" si="1"/>
        <v>#N/A</v>
      </c>
      <c r="M81" s="10" t="s">
        <v>542</v>
      </c>
    </row>
    <row r="82" spans="3:13" x14ac:dyDescent="0.25">
      <c r="C82" s="12" t="str">
        <f>IF(D82=Inp_Gemeente,MAX($C$29:C81)+1,"")</f>
        <v/>
      </c>
      <c r="D82" s="10" t="s">
        <v>434</v>
      </c>
      <c r="E82" s="10" t="s">
        <v>535</v>
      </c>
      <c r="F82" s="59" t="s">
        <v>24237</v>
      </c>
      <c r="I82" s="12">
        <f>IF(MAX($I$30:I81)=COUNTIF($D$30:$D$14450,Inp_Gemeente),"",I81+1)</f>
        <v>53</v>
      </c>
      <c r="J82" s="14" t="e">
        <f t="shared" si="0"/>
        <v>#N/A</v>
      </c>
      <c r="K82" s="16" t="e">
        <f t="shared" si="1"/>
        <v>#N/A</v>
      </c>
      <c r="M82" s="10" t="s">
        <v>544</v>
      </c>
    </row>
    <row r="83" spans="3:13" x14ac:dyDescent="0.25">
      <c r="C83" s="12" t="str">
        <f>IF(D83=Inp_Gemeente,MAX($C$29:C82)+1,"")</f>
        <v/>
      </c>
      <c r="D83" s="10" t="s">
        <v>434</v>
      </c>
      <c r="E83" s="10" t="s">
        <v>537</v>
      </c>
      <c r="F83" s="59" t="s">
        <v>24241</v>
      </c>
      <c r="I83" s="12">
        <f>IF(MAX($I$30:I82)=COUNTIF($D$30:$D$14450,Inp_Gemeente),"",I82+1)</f>
        <v>54</v>
      </c>
      <c r="J83" s="14" t="e">
        <f t="shared" si="0"/>
        <v>#N/A</v>
      </c>
      <c r="K83" s="16" t="e">
        <f t="shared" si="1"/>
        <v>#N/A</v>
      </c>
      <c r="M83" s="10" t="s">
        <v>546</v>
      </c>
    </row>
    <row r="84" spans="3:13" x14ac:dyDescent="0.25">
      <c r="C84" s="12" t="str">
        <f>IF(D84=Inp_Gemeente,MAX($C$29:C83)+1,"")</f>
        <v/>
      </c>
      <c r="D84" s="10" t="s">
        <v>437</v>
      </c>
      <c r="E84" s="10" t="s">
        <v>539</v>
      </c>
      <c r="F84" s="59" t="s">
        <v>17103</v>
      </c>
      <c r="I84" s="12">
        <f>IF(MAX($I$30:I83)=COUNTIF($D$30:$D$14450,Inp_Gemeente),"",I83+1)</f>
        <v>55</v>
      </c>
      <c r="J84" s="14" t="e">
        <f t="shared" si="0"/>
        <v>#N/A</v>
      </c>
      <c r="K84" s="16" t="e">
        <f t="shared" si="1"/>
        <v>#N/A</v>
      </c>
      <c r="M84" s="10" t="s">
        <v>548</v>
      </c>
    </row>
    <row r="85" spans="3:13" x14ac:dyDescent="0.25">
      <c r="C85" s="12" t="str">
        <f>IF(D85=Inp_Gemeente,MAX($C$29:C84)+1,"")</f>
        <v/>
      </c>
      <c r="D85" s="10" t="s">
        <v>437</v>
      </c>
      <c r="E85" s="10" t="s">
        <v>541</v>
      </c>
      <c r="F85" s="59" t="s">
        <v>17098</v>
      </c>
      <c r="I85" s="12">
        <f>IF(MAX($I$30:I84)=COUNTIF($D$30:$D$14450,Inp_Gemeente),"",I84+1)</f>
        <v>56</v>
      </c>
      <c r="J85" s="14" t="e">
        <f t="shared" si="0"/>
        <v>#N/A</v>
      </c>
      <c r="K85" s="16" t="e">
        <f t="shared" si="1"/>
        <v>#N/A</v>
      </c>
      <c r="M85" s="10" t="s">
        <v>550</v>
      </c>
    </row>
    <row r="86" spans="3:13" x14ac:dyDescent="0.25">
      <c r="C86" s="12" t="str">
        <f>IF(D86=Inp_Gemeente,MAX($C$29:C85)+1,"")</f>
        <v/>
      </c>
      <c r="D86" s="10" t="s">
        <v>437</v>
      </c>
      <c r="E86" s="10" t="s">
        <v>543</v>
      </c>
      <c r="F86" s="59" t="s">
        <v>17104</v>
      </c>
      <c r="I86" s="12">
        <f>IF(MAX($I$30:I85)=COUNTIF($D$30:$D$14450,Inp_Gemeente),"",I85+1)</f>
        <v>57</v>
      </c>
      <c r="J86" s="14" t="e">
        <f t="shared" si="0"/>
        <v>#N/A</v>
      </c>
      <c r="K86" s="16" t="e">
        <f t="shared" si="1"/>
        <v>#N/A</v>
      </c>
      <c r="M86" s="10" t="s">
        <v>552</v>
      </c>
    </row>
    <row r="87" spans="3:13" x14ac:dyDescent="0.25">
      <c r="C87" s="12" t="str">
        <f>IF(D87=Inp_Gemeente,MAX($C$29:C86)+1,"")</f>
        <v/>
      </c>
      <c r="D87" s="10" t="s">
        <v>437</v>
      </c>
      <c r="E87" s="10" t="s">
        <v>545</v>
      </c>
      <c r="F87" s="59" t="s">
        <v>17100</v>
      </c>
      <c r="I87" s="12">
        <f>IF(MAX($I$30:I86)=COUNTIF($D$30:$D$14450,Inp_Gemeente),"",I86+1)</f>
        <v>58</v>
      </c>
      <c r="J87" s="14" t="e">
        <f t="shared" si="0"/>
        <v>#N/A</v>
      </c>
      <c r="K87" s="16" t="e">
        <f t="shared" si="1"/>
        <v>#N/A</v>
      </c>
      <c r="M87" s="10" t="s">
        <v>555</v>
      </c>
    </row>
    <row r="88" spans="3:13" x14ac:dyDescent="0.25">
      <c r="C88" s="12" t="str">
        <f>IF(D88=Inp_Gemeente,MAX($C$29:C87)+1,"")</f>
        <v/>
      </c>
      <c r="D88" s="10" t="s">
        <v>437</v>
      </c>
      <c r="E88" s="10" t="s">
        <v>547</v>
      </c>
      <c r="F88" s="59" t="s">
        <v>17102</v>
      </c>
      <c r="I88" s="12">
        <f>IF(MAX($I$30:I87)=COUNTIF($D$30:$D$14450,Inp_Gemeente),"",I87+1)</f>
        <v>59</v>
      </c>
      <c r="J88" s="14" t="e">
        <f t="shared" si="0"/>
        <v>#N/A</v>
      </c>
      <c r="K88" s="16" t="e">
        <f t="shared" si="1"/>
        <v>#N/A</v>
      </c>
      <c r="M88" s="10" t="s">
        <v>557</v>
      </c>
    </row>
    <row r="89" spans="3:13" x14ac:dyDescent="0.25">
      <c r="C89" s="12" t="str">
        <f>IF(D89=Inp_Gemeente,MAX($C$29:C88)+1,"")</f>
        <v/>
      </c>
      <c r="D89" s="10" t="s">
        <v>437</v>
      </c>
      <c r="E89" s="10" t="s">
        <v>549</v>
      </c>
      <c r="F89" s="59" t="s">
        <v>17105</v>
      </c>
      <c r="I89" s="12">
        <f>IF(MAX($I$30:I88)=COUNTIF($D$30:$D$14450,Inp_Gemeente),"",I88+1)</f>
        <v>60</v>
      </c>
      <c r="J89" s="14" t="e">
        <f t="shared" si="0"/>
        <v>#N/A</v>
      </c>
      <c r="K89" s="16" t="e">
        <f t="shared" si="1"/>
        <v>#N/A</v>
      </c>
      <c r="M89" s="10" t="s">
        <v>559</v>
      </c>
    </row>
    <row r="90" spans="3:13" x14ac:dyDescent="0.25">
      <c r="C90" s="12" t="str">
        <f>IF(D90=Inp_Gemeente,MAX($C$29:C89)+1,"")</f>
        <v/>
      </c>
      <c r="D90" s="10" t="s">
        <v>437</v>
      </c>
      <c r="E90" s="10" t="s">
        <v>551</v>
      </c>
      <c r="F90" s="59" t="s">
        <v>17106</v>
      </c>
      <c r="I90" s="12">
        <f>IF(MAX($I$30:I89)=COUNTIF($D$30:$D$14450,Inp_Gemeente),"",I89+1)</f>
        <v>61</v>
      </c>
      <c r="J90" s="14" t="e">
        <f t="shared" si="0"/>
        <v>#N/A</v>
      </c>
      <c r="K90" s="16" t="e">
        <f t="shared" si="1"/>
        <v>#N/A</v>
      </c>
      <c r="M90" s="10" t="s">
        <v>561</v>
      </c>
    </row>
    <row r="91" spans="3:13" x14ac:dyDescent="0.25">
      <c r="C91" s="12" t="str">
        <f>IF(D91=Inp_Gemeente,MAX($C$29:C90)+1,"")</f>
        <v/>
      </c>
      <c r="D91" s="10" t="s">
        <v>437</v>
      </c>
      <c r="E91" s="10" t="s">
        <v>553</v>
      </c>
      <c r="F91" s="59" t="s">
        <v>17099</v>
      </c>
      <c r="I91" s="12">
        <f>IF(MAX($I$30:I90)=COUNTIF($D$30:$D$14450,Inp_Gemeente),"",I90+1)</f>
        <v>62</v>
      </c>
      <c r="J91" s="14" t="e">
        <f t="shared" si="0"/>
        <v>#N/A</v>
      </c>
      <c r="K91" s="16" t="e">
        <f t="shared" si="1"/>
        <v>#N/A</v>
      </c>
      <c r="M91" s="10" t="s">
        <v>563</v>
      </c>
    </row>
    <row r="92" spans="3:13" x14ac:dyDescent="0.25">
      <c r="C92" s="12" t="str">
        <f>IF(D92=Inp_Gemeente,MAX($C$29:C91)+1,"")</f>
        <v/>
      </c>
      <c r="D92" s="10" t="s">
        <v>437</v>
      </c>
      <c r="E92" s="10" t="s">
        <v>554</v>
      </c>
      <c r="F92" s="59" t="s">
        <v>17101</v>
      </c>
      <c r="I92" s="12">
        <f>IF(MAX($I$30:I91)=COUNTIF($D$30:$D$14450,Inp_Gemeente),"",I91+1)</f>
        <v>63</v>
      </c>
      <c r="J92" s="14" t="e">
        <f t="shared" si="0"/>
        <v>#N/A</v>
      </c>
      <c r="K92" s="16" t="e">
        <f t="shared" si="1"/>
        <v>#N/A</v>
      </c>
      <c r="M92" s="10" t="s">
        <v>565</v>
      </c>
    </row>
    <row r="93" spans="3:13" x14ac:dyDescent="0.25">
      <c r="C93" s="12" t="str">
        <f>IF(D93=Inp_Gemeente,MAX($C$29:C92)+1,"")</f>
        <v/>
      </c>
      <c r="D93" s="10" t="s">
        <v>439</v>
      </c>
      <c r="E93" s="10" t="s">
        <v>556</v>
      </c>
      <c r="F93" s="59" t="s">
        <v>14823</v>
      </c>
      <c r="I93" s="12">
        <f>IF(MAX($I$30:I92)=COUNTIF($D$30:$D$14450,Inp_Gemeente),"",I92+1)</f>
        <v>64</v>
      </c>
      <c r="J93" s="14" t="e">
        <f t="shared" si="0"/>
        <v>#N/A</v>
      </c>
      <c r="K93" s="16" t="e">
        <f t="shared" si="1"/>
        <v>#N/A</v>
      </c>
      <c r="M93" s="10" t="s">
        <v>567</v>
      </c>
    </row>
    <row r="94" spans="3:13" x14ac:dyDescent="0.25">
      <c r="C94" s="12" t="str">
        <f>IF(D94=Inp_Gemeente,MAX($C$29:C93)+1,"")</f>
        <v/>
      </c>
      <c r="D94" s="10" t="s">
        <v>439</v>
      </c>
      <c r="E94" s="10" t="s">
        <v>558</v>
      </c>
      <c r="F94" s="59" t="s">
        <v>14825</v>
      </c>
      <c r="I94" s="12">
        <f>IF(MAX($I$30:I93)=COUNTIF($D$30:$D$14450,Inp_Gemeente),"",I93+1)</f>
        <v>65</v>
      </c>
      <c r="J94" s="14" t="e">
        <f t="shared" ref="J94:J157" si="2">IF(I94="","",INDEX($E$30:$E$14450,MATCH($I94,$C$30:$C$14450,0)))</f>
        <v>#N/A</v>
      </c>
      <c r="K94" s="16" t="e">
        <f t="shared" ref="K94:K157" si="3">IF(I94="","",INDEX($F$30:$F$14450,MATCH($I94,$C$30:$C$14450,0)))</f>
        <v>#N/A</v>
      </c>
      <c r="M94" s="10" t="s">
        <v>569</v>
      </c>
    </row>
    <row r="95" spans="3:13" x14ac:dyDescent="0.25">
      <c r="C95" s="12" t="str">
        <f>IF(D95=Inp_Gemeente,MAX($C$29:C94)+1,"")</f>
        <v/>
      </c>
      <c r="D95" s="10" t="s">
        <v>439</v>
      </c>
      <c r="E95" s="10" t="s">
        <v>560</v>
      </c>
      <c r="F95" s="59" t="s">
        <v>14822</v>
      </c>
      <c r="I95" s="12">
        <f>IF(MAX($I$30:I94)=COUNTIF($D$30:$D$14450,Inp_Gemeente),"",I94+1)</f>
        <v>66</v>
      </c>
      <c r="J95" s="14" t="e">
        <f t="shared" si="2"/>
        <v>#N/A</v>
      </c>
      <c r="K95" s="16" t="e">
        <f t="shared" si="3"/>
        <v>#N/A</v>
      </c>
      <c r="M95" s="10" t="s">
        <v>572</v>
      </c>
    </row>
    <row r="96" spans="3:13" x14ac:dyDescent="0.25">
      <c r="C96" s="12" t="str">
        <f>IF(D96=Inp_Gemeente,MAX($C$29:C95)+1,"")</f>
        <v/>
      </c>
      <c r="D96" s="10" t="s">
        <v>439</v>
      </c>
      <c r="E96" s="10" t="s">
        <v>562</v>
      </c>
      <c r="F96" s="59" t="s">
        <v>14824</v>
      </c>
      <c r="I96" s="12">
        <f>IF(MAX($I$30:I95)=COUNTIF($D$30:$D$14450,Inp_Gemeente),"",I95+1)</f>
        <v>67</v>
      </c>
      <c r="J96" s="14" t="e">
        <f t="shared" si="2"/>
        <v>#N/A</v>
      </c>
      <c r="K96" s="16" t="e">
        <f t="shared" si="3"/>
        <v>#N/A</v>
      </c>
      <c r="M96" s="10" t="s">
        <v>574</v>
      </c>
    </row>
    <row r="97" spans="3:13" x14ac:dyDescent="0.25">
      <c r="C97" s="12" t="str">
        <f>IF(D97=Inp_Gemeente,MAX($C$29:C96)+1,"")</f>
        <v/>
      </c>
      <c r="D97" s="10" t="s">
        <v>439</v>
      </c>
      <c r="E97" s="10" t="s">
        <v>564</v>
      </c>
      <c r="F97" s="59" t="s">
        <v>14819</v>
      </c>
      <c r="I97" s="12">
        <f>IF(MAX($I$30:I96)=COUNTIF($D$30:$D$14450,Inp_Gemeente),"",I96+1)</f>
        <v>68</v>
      </c>
      <c r="J97" s="14" t="e">
        <f t="shared" si="2"/>
        <v>#N/A</v>
      </c>
      <c r="K97" s="16" t="e">
        <f t="shared" si="3"/>
        <v>#N/A</v>
      </c>
      <c r="M97" s="10" t="s">
        <v>576</v>
      </c>
    </row>
    <row r="98" spans="3:13" x14ac:dyDescent="0.25">
      <c r="C98" s="12" t="str">
        <f>IF(D98=Inp_Gemeente,MAX($C$29:C97)+1,"")</f>
        <v/>
      </c>
      <c r="D98" s="10" t="s">
        <v>439</v>
      </c>
      <c r="E98" s="10" t="s">
        <v>566</v>
      </c>
      <c r="F98" s="59" t="s">
        <v>14820</v>
      </c>
      <c r="I98" s="12">
        <f>IF(MAX($I$30:I97)=COUNTIF($D$30:$D$14450,Inp_Gemeente),"",I97+1)</f>
        <v>69</v>
      </c>
      <c r="J98" s="14" t="e">
        <f t="shared" si="2"/>
        <v>#N/A</v>
      </c>
      <c r="K98" s="16" t="e">
        <f t="shared" si="3"/>
        <v>#N/A</v>
      </c>
      <c r="M98" s="10" t="s">
        <v>578</v>
      </c>
    </row>
    <row r="99" spans="3:13" x14ac:dyDescent="0.25">
      <c r="C99" s="12" t="str">
        <f>IF(D99=Inp_Gemeente,MAX($C$29:C98)+1,"")</f>
        <v/>
      </c>
      <c r="D99" s="10" t="s">
        <v>439</v>
      </c>
      <c r="E99" s="10" t="s">
        <v>568</v>
      </c>
      <c r="F99" s="59" t="s">
        <v>14821</v>
      </c>
      <c r="I99" s="12">
        <f>IF(MAX($I$30:I98)=COUNTIF($D$30:$D$14450,Inp_Gemeente),"",I98+1)</f>
        <v>70</v>
      </c>
      <c r="J99" s="14" t="e">
        <f t="shared" si="2"/>
        <v>#N/A</v>
      </c>
      <c r="K99" s="16" t="e">
        <f t="shared" si="3"/>
        <v>#N/A</v>
      </c>
      <c r="M99" s="10" t="s">
        <v>28221</v>
      </c>
    </row>
    <row r="100" spans="3:13" x14ac:dyDescent="0.25">
      <c r="C100" s="12" t="str">
        <f>IF(D100=Inp_Gemeente,MAX($C$29:C99)+1,"")</f>
        <v/>
      </c>
      <c r="D100" s="10" t="s">
        <v>439</v>
      </c>
      <c r="E100" s="10" t="s">
        <v>570</v>
      </c>
      <c r="F100" s="59" t="s">
        <v>14803</v>
      </c>
      <c r="I100" s="12">
        <f>IF(MAX($I$30:I99)=COUNTIF($D$30:$D$14450,Inp_Gemeente),"",I99+1)</f>
        <v>71</v>
      </c>
      <c r="J100" s="14" t="e">
        <f t="shared" si="2"/>
        <v>#N/A</v>
      </c>
      <c r="K100" s="16" t="e">
        <f t="shared" si="3"/>
        <v>#N/A</v>
      </c>
      <c r="M100" s="10" t="s">
        <v>580</v>
      </c>
    </row>
    <row r="101" spans="3:13" x14ac:dyDescent="0.25">
      <c r="C101" s="12" t="str">
        <f>IF(D101=Inp_Gemeente,MAX($C$29:C100)+1,"")</f>
        <v/>
      </c>
      <c r="D101" s="10" t="s">
        <v>439</v>
      </c>
      <c r="E101" s="10" t="s">
        <v>571</v>
      </c>
      <c r="F101" s="59" t="s">
        <v>14818</v>
      </c>
      <c r="I101" s="12">
        <f>IF(MAX($I$30:I100)=COUNTIF($D$30:$D$14450,Inp_Gemeente),"",I100+1)</f>
        <v>72</v>
      </c>
      <c r="J101" s="14" t="e">
        <f t="shared" si="2"/>
        <v>#N/A</v>
      </c>
      <c r="K101" s="16" t="e">
        <f t="shared" si="3"/>
        <v>#N/A</v>
      </c>
      <c r="M101" s="10" t="s">
        <v>582</v>
      </c>
    </row>
    <row r="102" spans="3:13" x14ac:dyDescent="0.25">
      <c r="C102" s="12" t="str">
        <f>IF(D102=Inp_Gemeente,MAX($C$29:C101)+1,"")</f>
        <v/>
      </c>
      <c r="D102" s="10" t="s">
        <v>439</v>
      </c>
      <c r="E102" s="10" t="s">
        <v>573</v>
      </c>
      <c r="F102" s="59" t="s">
        <v>14829</v>
      </c>
      <c r="I102" s="12">
        <f>IF(MAX($I$30:I101)=COUNTIF($D$30:$D$14450,Inp_Gemeente),"",I101+1)</f>
        <v>73</v>
      </c>
      <c r="J102" s="14" t="e">
        <f t="shared" si="2"/>
        <v>#N/A</v>
      </c>
      <c r="K102" s="16" t="e">
        <f t="shared" si="3"/>
        <v>#N/A</v>
      </c>
      <c r="M102" s="10" t="s">
        <v>584</v>
      </c>
    </row>
    <row r="103" spans="3:13" x14ac:dyDescent="0.25">
      <c r="C103" s="12" t="str">
        <f>IF(D103=Inp_Gemeente,MAX($C$29:C102)+1,"")</f>
        <v/>
      </c>
      <c r="D103" s="10" t="s">
        <v>439</v>
      </c>
      <c r="E103" s="10" t="s">
        <v>575</v>
      </c>
      <c r="F103" s="59" t="s">
        <v>14826</v>
      </c>
      <c r="I103" s="12">
        <f>IF(MAX($I$30:I102)=COUNTIF($D$30:$D$14450,Inp_Gemeente),"",I102+1)</f>
        <v>74</v>
      </c>
      <c r="J103" s="14" t="e">
        <f t="shared" si="2"/>
        <v>#N/A</v>
      </c>
      <c r="K103" s="16" t="e">
        <f t="shared" si="3"/>
        <v>#N/A</v>
      </c>
      <c r="M103" s="10" t="s">
        <v>586</v>
      </c>
    </row>
    <row r="104" spans="3:13" x14ac:dyDescent="0.25">
      <c r="C104" s="12" t="str">
        <f>IF(D104=Inp_Gemeente,MAX($C$29:C103)+1,"")</f>
        <v/>
      </c>
      <c r="D104" s="10" t="s">
        <v>439</v>
      </c>
      <c r="E104" s="10" t="s">
        <v>577</v>
      </c>
      <c r="F104" s="59" t="s">
        <v>14827</v>
      </c>
      <c r="I104" s="12">
        <f>IF(MAX($I$30:I103)=COUNTIF($D$30:$D$14450,Inp_Gemeente),"",I103+1)</f>
        <v>75</v>
      </c>
      <c r="J104" s="14" t="e">
        <f t="shared" si="2"/>
        <v>#N/A</v>
      </c>
      <c r="K104" s="16" t="e">
        <f t="shared" si="3"/>
        <v>#N/A</v>
      </c>
      <c r="M104" s="10" t="s">
        <v>588</v>
      </c>
    </row>
    <row r="105" spans="3:13" x14ac:dyDescent="0.25">
      <c r="C105" s="12" t="str">
        <f>IF(D105=Inp_Gemeente,MAX($C$29:C104)+1,"")</f>
        <v/>
      </c>
      <c r="D105" s="10" t="s">
        <v>439</v>
      </c>
      <c r="E105" s="10" t="s">
        <v>579</v>
      </c>
      <c r="F105" s="59" t="s">
        <v>14828</v>
      </c>
      <c r="I105" s="12">
        <f>IF(MAX($I$30:I104)=COUNTIF($D$30:$D$14450,Inp_Gemeente),"",I104+1)</f>
        <v>76</v>
      </c>
      <c r="J105" s="14" t="e">
        <f t="shared" si="2"/>
        <v>#N/A</v>
      </c>
      <c r="K105" s="16" t="e">
        <f t="shared" si="3"/>
        <v>#N/A</v>
      </c>
      <c r="M105" s="10" t="s">
        <v>590</v>
      </c>
    </row>
    <row r="106" spans="3:13" x14ac:dyDescent="0.25">
      <c r="C106" s="12" t="str">
        <f>IF(D106=Inp_Gemeente,MAX($C$29:C105)+1,"")</f>
        <v/>
      </c>
      <c r="D106" s="10" t="s">
        <v>439</v>
      </c>
      <c r="E106" s="10" t="s">
        <v>581</v>
      </c>
      <c r="F106" s="59" t="s">
        <v>14814</v>
      </c>
      <c r="I106" s="12">
        <f>IF(MAX($I$30:I105)=COUNTIF($D$30:$D$14450,Inp_Gemeente),"",I105+1)</f>
        <v>77</v>
      </c>
      <c r="J106" s="14" t="e">
        <f t="shared" si="2"/>
        <v>#N/A</v>
      </c>
      <c r="K106" s="16" t="e">
        <f t="shared" si="3"/>
        <v>#N/A</v>
      </c>
      <c r="M106" s="10" t="s">
        <v>592</v>
      </c>
    </row>
    <row r="107" spans="3:13" x14ac:dyDescent="0.25">
      <c r="C107" s="12" t="str">
        <f>IF(D107=Inp_Gemeente,MAX($C$29:C106)+1,"")</f>
        <v/>
      </c>
      <c r="D107" s="10" t="s">
        <v>439</v>
      </c>
      <c r="E107" s="10" t="s">
        <v>583</v>
      </c>
      <c r="F107" s="59" t="s">
        <v>14807</v>
      </c>
      <c r="I107" s="12">
        <f>IF(MAX($I$30:I106)=COUNTIF($D$30:$D$14450,Inp_Gemeente),"",I106+1)</f>
        <v>78</v>
      </c>
      <c r="J107" s="14" t="e">
        <f t="shared" si="2"/>
        <v>#N/A</v>
      </c>
      <c r="K107" s="16" t="e">
        <f t="shared" si="3"/>
        <v>#N/A</v>
      </c>
      <c r="M107" s="10" t="s">
        <v>594</v>
      </c>
    </row>
    <row r="108" spans="3:13" x14ac:dyDescent="0.25">
      <c r="C108" s="12" t="str">
        <f>IF(D108=Inp_Gemeente,MAX($C$29:C107)+1,"")</f>
        <v/>
      </c>
      <c r="D108" s="10" t="s">
        <v>439</v>
      </c>
      <c r="E108" s="10" t="s">
        <v>585</v>
      </c>
      <c r="F108" s="59" t="s">
        <v>14808</v>
      </c>
      <c r="I108" s="12">
        <f>IF(MAX($I$30:I107)=COUNTIF($D$30:$D$14450,Inp_Gemeente),"",I107+1)</f>
        <v>79</v>
      </c>
      <c r="J108" s="14" t="e">
        <f t="shared" si="2"/>
        <v>#N/A</v>
      </c>
      <c r="K108" s="16" t="e">
        <f t="shared" si="3"/>
        <v>#N/A</v>
      </c>
      <c r="M108" s="10" t="s">
        <v>596</v>
      </c>
    </row>
    <row r="109" spans="3:13" x14ac:dyDescent="0.25">
      <c r="C109" s="12" t="str">
        <f>IF(D109=Inp_Gemeente,MAX($C$29:C108)+1,"")</f>
        <v/>
      </c>
      <c r="D109" s="10" t="s">
        <v>439</v>
      </c>
      <c r="E109" s="10" t="s">
        <v>587</v>
      </c>
      <c r="F109" s="59" t="s">
        <v>14804</v>
      </c>
      <c r="I109" s="12">
        <f>IF(MAX($I$30:I108)=COUNTIF($D$30:$D$14450,Inp_Gemeente),"",I108+1)</f>
        <v>80</v>
      </c>
      <c r="J109" s="14" t="e">
        <f t="shared" si="2"/>
        <v>#N/A</v>
      </c>
      <c r="K109" s="16" t="e">
        <f t="shared" si="3"/>
        <v>#N/A</v>
      </c>
      <c r="M109" s="10" t="s">
        <v>598</v>
      </c>
    </row>
    <row r="110" spans="3:13" x14ac:dyDescent="0.25">
      <c r="C110" s="12" t="str">
        <f>IF(D110=Inp_Gemeente,MAX($C$29:C109)+1,"")</f>
        <v/>
      </c>
      <c r="D110" s="10" t="s">
        <v>439</v>
      </c>
      <c r="E110" s="10" t="s">
        <v>589</v>
      </c>
      <c r="F110" s="59" t="s">
        <v>14815</v>
      </c>
      <c r="I110" s="12">
        <f>IF(MAX($I$30:I109)=COUNTIF($D$30:$D$14450,Inp_Gemeente),"",I109+1)</f>
        <v>81</v>
      </c>
      <c r="J110" s="14" t="e">
        <f t="shared" si="2"/>
        <v>#N/A</v>
      </c>
      <c r="K110" s="16" t="e">
        <f t="shared" si="3"/>
        <v>#N/A</v>
      </c>
      <c r="M110" s="10" t="s">
        <v>600</v>
      </c>
    </row>
    <row r="111" spans="3:13" x14ac:dyDescent="0.25">
      <c r="C111" s="12" t="str">
        <f>IF(D111=Inp_Gemeente,MAX($C$29:C110)+1,"")</f>
        <v/>
      </c>
      <c r="D111" s="10" t="s">
        <v>439</v>
      </c>
      <c r="E111" s="10" t="s">
        <v>591</v>
      </c>
      <c r="F111" s="59" t="s">
        <v>14812</v>
      </c>
      <c r="I111" s="12">
        <f>IF(MAX($I$30:I110)=COUNTIF($D$30:$D$14450,Inp_Gemeente),"",I110+1)</f>
        <v>82</v>
      </c>
      <c r="J111" s="14" t="e">
        <f t="shared" si="2"/>
        <v>#N/A</v>
      </c>
      <c r="K111" s="16" t="e">
        <f t="shared" si="3"/>
        <v>#N/A</v>
      </c>
      <c r="M111" s="10" t="s">
        <v>602</v>
      </c>
    </row>
    <row r="112" spans="3:13" x14ac:dyDescent="0.25">
      <c r="C112" s="12" t="str">
        <f>IF(D112=Inp_Gemeente,MAX($C$29:C111)+1,"")</f>
        <v/>
      </c>
      <c r="D112" s="10" t="s">
        <v>439</v>
      </c>
      <c r="E112" s="10" t="s">
        <v>593</v>
      </c>
      <c r="F112" s="59" t="s">
        <v>14811</v>
      </c>
      <c r="I112" s="12">
        <f>IF(MAX($I$30:I111)=COUNTIF($D$30:$D$14450,Inp_Gemeente),"",I111+1)</f>
        <v>83</v>
      </c>
      <c r="J112" s="14" t="e">
        <f t="shared" si="2"/>
        <v>#N/A</v>
      </c>
      <c r="K112" s="16" t="e">
        <f t="shared" si="3"/>
        <v>#N/A</v>
      </c>
      <c r="M112" s="10" t="s">
        <v>604</v>
      </c>
    </row>
    <row r="113" spans="3:13" x14ac:dyDescent="0.25">
      <c r="C113" s="12" t="str">
        <f>IF(D113=Inp_Gemeente,MAX($C$29:C112)+1,"")</f>
        <v/>
      </c>
      <c r="D113" s="10" t="s">
        <v>439</v>
      </c>
      <c r="E113" s="10" t="s">
        <v>595</v>
      </c>
      <c r="F113" s="59" t="s">
        <v>14831</v>
      </c>
      <c r="I113" s="12">
        <f>IF(MAX($I$30:I112)=COUNTIF($D$30:$D$14450,Inp_Gemeente),"",I112+1)</f>
        <v>84</v>
      </c>
      <c r="J113" s="14" t="e">
        <f t="shared" si="2"/>
        <v>#N/A</v>
      </c>
      <c r="K113" s="16" t="e">
        <f t="shared" si="3"/>
        <v>#N/A</v>
      </c>
      <c r="M113" s="10" t="s">
        <v>606</v>
      </c>
    </row>
    <row r="114" spans="3:13" x14ac:dyDescent="0.25">
      <c r="C114" s="12" t="str">
        <f>IF(D114=Inp_Gemeente,MAX($C$29:C113)+1,"")</f>
        <v/>
      </c>
      <c r="D114" s="10" t="s">
        <v>439</v>
      </c>
      <c r="E114" s="10" t="s">
        <v>597</v>
      </c>
      <c r="F114" s="59" t="s">
        <v>14830</v>
      </c>
      <c r="I114" s="12">
        <f>IF(MAX($I$30:I113)=COUNTIF($D$30:$D$14450,Inp_Gemeente),"",I113+1)</f>
        <v>85</v>
      </c>
      <c r="J114" s="14" t="e">
        <f t="shared" si="2"/>
        <v>#N/A</v>
      </c>
      <c r="K114" s="16" t="e">
        <f t="shared" si="3"/>
        <v>#N/A</v>
      </c>
      <c r="M114" s="10" t="s">
        <v>28099</v>
      </c>
    </row>
    <row r="115" spans="3:13" x14ac:dyDescent="0.25">
      <c r="C115" s="12" t="str">
        <f>IF(D115=Inp_Gemeente,MAX($C$29:C114)+1,"")</f>
        <v/>
      </c>
      <c r="D115" s="10" t="s">
        <v>439</v>
      </c>
      <c r="E115" s="10" t="s">
        <v>599</v>
      </c>
      <c r="F115" s="59" t="s">
        <v>14813</v>
      </c>
      <c r="I115" s="12">
        <f>IF(MAX($I$30:I114)=COUNTIF($D$30:$D$14450,Inp_Gemeente),"",I114+1)</f>
        <v>86</v>
      </c>
      <c r="J115" s="14" t="e">
        <f t="shared" si="2"/>
        <v>#N/A</v>
      </c>
      <c r="K115" s="16" t="e">
        <f t="shared" si="3"/>
        <v>#N/A</v>
      </c>
      <c r="M115" s="10" t="s">
        <v>608</v>
      </c>
    </row>
    <row r="116" spans="3:13" x14ac:dyDescent="0.25">
      <c r="C116" s="12" t="str">
        <f>IF(D116=Inp_Gemeente,MAX($C$29:C115)+1,"")</f>
        <v/>
      </c>
      <c r="D116" s="10" t="s">
        <v>439</v>
      </c>
      <c r="E116" s="10" t="s">
        <v>601</v>
      </c>
      <c r="F116" s="59" t="s">
        <v>14817</v>
      </c>
      <c r="I116" s="12">
        <f>IF(MAX($I$30:I115)=COUNTIF($D$30:$D$14450,Inp_Gemeente),"",I115+1)</f>
        <v>87</v>
      </c>
      <c r="J116" s="14" t="e">
        <f t="shared" si="2"/>
        <v>#N/A</v>
      </c>
      <c r="K116" s="16" t="e">
        <f t="shared" si="3"/>
        <v>#N/A</v>
      </c>
      <c r="M116" s="10" t="s">
        <v>610</v>
      </c>
    </row>
    <row r="117" spans="3:13" x14ac:dyDescent="0.25">
      <c r="C117" s="12" t="str">
        <f>IF(D117=Inp_Gemeente,MAX($C$29:C116)+1,"")</f>
        <v/>
      </c>
      <c r="D117" s="10" t="s">
        <v>439</v>
      </c>
      <c r="E117" s="10" t="s">
        <v>603</v>
      </c>
      <c r="F117" s="59" t="s">
        <v>14805</v>
      </c>
      <c r="I117" s="12">
        <f>IF(MAX($I$30:I116)=COUNTIF($D$30:$D$14450,Inp_Gemeente),"",I116+1)</f>
        <v>88</v>
      </c>
      <c r="J117" s="14" t="e">
        <f t="shared" si="2"/>
        <v>#N/A</v>
      </c>
      <c r="K117" s="16" t="e">
        <f t="shared" si="3"/>
        <v>#N/A</v>
      </c>
      <c r="M117" s="10" t="s">
        <v>612</v>
      </c>
    </row>
    <row r="118" spans="3:13" x14ac:dyDescent="0.25">
      <c r="C118" s="12" t="str">
        <f>IF(D118=Inp_Gemeente,MAX($C$29:C117)+1,"")</f>
        <v/>
      </c>
      <c r="D118" s="10" t="s">
        <v>439</v>
      </c>
      <c r="E118" s="10" t="s">
        <v>605</v>
      </c>
      <c r="F118" s="59" t="s">
        <v>14816</v>
      </c>
      <c r="I118" s="12">
        <f>IF(MAX($I$30:I117)=COUNTIF($D$30:$D$14450,Inp_Gemeente),"",I117+1)</f>
        <v>89</v>
      </c>
      <c r="J118" s="14" t="e">
        <f t="shared" si="2"/>
        <v>#N/A</v>
      </c>
      <c r="K118" s="16" t="e">
        <f t="shared" si="3"/>
        <v>#N/A</v>
      </c>
      <c r="M118" s="10" t="s">
        <v>614</v>
      </c>
    </row>
    <row r="119" spans="3:13" x14ac:dyDescent="0.25">
      <c r="C119" s="12" t="str">
        <f>IF(D119=Inp_Gemeente,MAX($C$29:C118)+1,"")</f>
        <v/>
      </c>
      <c r="D119" s="10" t="s">
        <v>439</v>
      </c>
      <c r="E119" s="10" t="s">
        <v>607</v>
      </c>
      <c r="F119" s="59" t="s">
        <v>14806</v>
      </c>
      <c r="I119" s="12">
        <f>IF(MAX($I$30:I118)=COUNTIF($D$30:$D$14450,Inp_Gemeente),"",I118+1)</f>
        <v>90</v>
      </c>
      <c r="J119" s="14" t="e">
        <f t="shared" si="2"/>
        <v>#N/A</v>
      </c>
      <c r="K119" s="16" t="e">
        <f t="shared" si="3"/>
        <v>#N/A</v>
      </c>
      <c r="M119" s="10" t="s">
        <v>616</v>
      </c>
    </row>
    <row r="120" spans="3:13" x14ac:dyDescent="0.25">
      <c r="C120" s="12" t="str">
        <f>IF(D120=Inp_Gemeente,MAX($C$29:C119)+1,"")</f>
        <v/>
      </c>
      <c r="D120" s="10" t="s">
        <v>439</v>
      </c>
      <c r="E120" s="10" t="s">
        <v>609</v>
      </c>
      <c r="F120" s="59" t="s">
        <v>14810</v>
      </c>
      <c r="I120" s="12">
        <f>IF(MAX($I$30:I119)=COUNTIF($D$30:$D$14450,Inp_Gemeente),"",I119+1)</f>
        <v>91</v>
      </c>
      <c r="J120" s="14" t="e">
        <f t="shared" si="2"/>
        <v>#N/A</v>
      </c>
      <c r="K120" s="16" t="e">
        <f t="shared" si="3"/>
        <v>#N/A</v>
      </c>
      <c r="M120" s="10" t="s">
        <v>618</v>
      </c>
    </row>
    <row r="121" spans="3:13" x14ac:dyDescent="0.25">
      <c r="C121" s="12" t="str">
        <f>IF(D121=Inp_Gemeente,MAX($C$29:C120)+1,"")</f>
        <v/>
      </c>
      <c r="D121" s="10" t="s">
        <v>439</v>
      </c>
      <c r="E121" s="10" t="s">
        <v>611</v>
      </c>
      <c r="F121" s="59" t="s">
        <v>14809</v>
      </c>
      <c r="I121" s="12">
        <f>IF(MAX($I$30:I120)=COUNTIF($D$30:$D$14450,Inp_Gemeente),"",I120+1)</f>
        <v>92</v>
      </c>
      <c r="J121" s="14" t="e">
        <f t="shared" si="2"/>
        <v>#N/A</v>
      </c>
      <c r="K121" s="16" t="e">
        <f t="shared" si="3"/>
        <v>#N/A</v>
      </c>
      <c r="M121" s="10" t="s">
        <v>620</v>
      </c>
    </row>
    <row r="122" spans="3:13" x14ac:dyDescent="0.25">
      <c r="C122" s="12" t="str">
        <f>IF(D122=Inp_Gemeente,MAX($C$29:C121)+1,"")</f>
        <v/>
      </c>
      <c r="D122" s="10" t="s">
        <v>441</v>
      </c>
      <c r="E122" s="10" t="s">
        <v>613</v>
      </c>
      <c r="F122" s="59" t="s">
        <v>13144</v>
      </c>
      <c r="I122" s="12">
        <f>IF(MAX($I$30:I121)=COUNTIF($D$30:$D$14450,Inp_Gemeente),"",I121+1)</f>
        <v>93</v>
      </c>
      <c r="J122" s="14" t="e">
        <f t="shared" si="2"/>
        <v>#N/A</v>
      </c>
      <c r="K122" s="16" t="e">
        <f t="shared" si="3"/>
        <v>#N/A</v>
      </c>
      <c r="M122" s="10" t="s">
        <v>622</v>
      </c>
    </row>
    <row r="123" spans="3:13" x14ac:dyDescent="0.25">
      <c r="C123" s="12" t="str">
        <f>IF(D123=Inp_Gemeente,MAX($C$29:C122)+1,"")</f>
        <v/>
      </c>
      <c r="D123" s="10" t="s">
        <v>441</v>
      </c>
      <c r="E123" s="10" t="s">
        <v>615</v>
      </c>
      <c r="F123" s="59" t="s">
        <v>13151</v>
      </c>
      <c r="I123" s="12">
        <f>IF(MAX($I$30:I122)=COUNTIF($D$30:$D$14450,Inp_Gemeente),"",I122+1)</f>
        <v>94</v>
      </c>
      <c r="J123" s="14" t="e">
        <f t="shared" si="2"/>
        <v>#N/A</v>
      </c>
      <c r="K123" s="16" t="e">
        <f t="shared" si="3"/>
        <v>#N/A</v>
      </c>
      <c r="M123" s="10" t="s">
        <v>624</v>
      </c>
    </row>
    <row r="124" spans="3:13" x14ac:dyDescent="0.25">
      <c r="C124" s="12" t="str">
        <f>IF(D124=Inp_Gemeente,MAX($C$29:C123)+1,"")</f>
        <v/>
      </c>
      <c r="D124" s="10" t="s">
        <v>441</v>
      </c>
      <c r="E124" s="10" t="s">
        <v>617</v>
      </c>
      <c r="F124" s="59" t="s">
        <v>13132</v>
      </c>
      <c r="I124" s="12">
        <f>IF(MAX($I$30:I123)=COUNTIF($D$30:$D$14450,Inp_Gemeente),"",I123+1)</f>
        <v>95</v>
      </c>
      <c r="J124" s="14" t="e">
        <f t="shared" si="2"/>
        <v>#N/A</v>
      </c>
      <c r="K124" s="16" t="e">
        <f t="shared" si="3"/>
        <v>#N/A</v>
      </c>
      <c r="M124" s="10" t="s">
        <v>626</v>
      </c>
    </row>
    <row r="125" spans="3:13" x14ac:dyDescent="0.25">
      <c r="C125" s="12" t="str">
        <f>IF(D125=Inp_Gemeente,MAX($C$29:C124)+1,"")</f>
        <v/>
      </c>
      <c r="D125" s="10" t="s">
        <v>441</v>
      </c>
      <c r="E125" s="10" t="s">
        <v>619</v>
      </c>
      <c r="F125" s="59" t="s">
        <v>13143</v>
      </c>
      <c r="I125" s="12">
        <f>IF(MAX($I$30:I124)=COUNTIF($D$30:$D$14450,Inp_Gemeente),"",I124+1)</f>
        <v>96</v>
      </c>
      <c r="J125" s="14" t="e">
        <f t="shared" si="2"/>
        <v>#N/A</v>
      </c>
      <c r="K125" s="16" t="e">
        <f t="shared" si="3"/>
        <v>#N/A</v>
      </c>
      <c r="M125" s="10" t="s">
        <v>628</v>
      </c>
    </row>
    <row r="126" spans="3:13" x14ac:dyDescent="0.25">
      <c r="C126" s="12" t="str">
        <f>IF(D126=Inp_Gemeente,MAX($C$29:C125)+1,"")</f>
        <v/>
      </c>
      <c r="D126" s="10" t="s">
        <v>441</v>
      </c>
      <c r="E126" s="10" t="s">
        <v>621</v>
      </c>
      <c r="F126" s="59" t="s">
        <v>13136</v>
      </c>
      <c r="I126" s="12">
        <f>IF(MAX($I$30:I125)=COUNTIF($D$30:$D$14450,Inp_Gemeente),"",I125+1)</f>
        <v>97</v>
      </c>
      <c r="J126" s="14" t="e">
        <f t="shared" si="2"/>
        <v>#N/A</v>
      </c>
      <c r="K126" s="16" t="e">
        <f t="shared" si="3"/>
        <v>#N/A</v>
      </c>
      <c r="M126" s="10" t="s">
        <v>630</v>
      </c>
    </row>
    <row r="127" spans="3:13" x14ac:dyDescent="0.25">
      <c r="C127" s="12" t="str">
        <f>IF(D127=Inp_Gemeente,MAX($C$29:C126)+1,"")</f>
        <v/>
      </c>
      <c r="D127" s="10" t="s">
        <v>441</v>
      </c>
      <c r="E127" s="10" t="s">
        <v>623</v>
      </c>
      <c r="F127" s="59" t="s">
        <v>13149</v>
      </c>
      <c r="I127" s="12">
        <f>IF(MAX($I$30:I126)=COUNTIF($D$30:$D$14450,Inp_Gemeente),"",I126+1)</f>
        <v>98</v>
      </c>
      <c r="J127" s="14" t="e">
        <f t="shared" si="2"/>
        <v>#N/A</v>
      </c>
      <c r="K127" s="16" t="e">
        <f t="shared" si="3"/>
        <v>#N/A</v>
      </c>
      <c r="M127" s="10" t="s">
        <v>632</v>
      </c>
    </row>
    <row r="128" spans="3:13" x14ac:dyDescent="0.25">
      <c r="C128" s="12" t="str">
        <f>IF(D128=Inp_Gemeente,MAX($C$29:C127)+1,"")</f>
        <v/>
      </c>
      <c r="D128" s="10" t="s">
        <v>441</v>
      </c>
      <c r="E128" s="10" t="s">
        <v>625</v>
      </c>
      <c r="F128" s="59" t="s">
        <v>13134</v>
      </c>
      <c r="I128" s="12">
        <f>IF(MAX($I$30:I127)=COUNTIF($D$30:$D$14450,Inp_Gemeente),"",I127+1)</f>
        <v>99</v>
      </c>
      <c r="J128" s="14" t="e">
        <f t="shared" si="2"/>
        <v>#N/A</v>
      </c>
      <c r="K128" s="16" t="e">
        <f t="shared" si="3"/>
        <v>#N/A</v>
      </c>
      <c r="M128" s="10" t="s">
        <v>634</v>
      </c>
    </row>
    <row r="129" spans="3:13" x14ac:dyDescent="0.25">
      <c r="C129" s="12" t="str">
        <f>IF(D129=Inp_Gemeente,MAX($C$29:C128)+1,"")</f>
        <v/>
      </c>
      <c r="D129" s="10" t="s">
        <v>441</v>
      </c>
      <c r="E129" s="10" t="s">
        <v>627</v>
      </c>
      <c r="F129" s="59" t="s">
        <v>13142</v>
      </c>
      <c r="I129" s="12">
        <f>IF(MAX($I$30:I128)=COUNTIF($D$30:$D$14450,Inp_Gemeente),"",I128+1)</f>
        <v>100</v>
      </c>
      <c r="J129" s="14" t="e">
        <f t="shared" si="2"/>
        <v>#N/A</v>
      </c>
      <c r="K129" s="16" t="e">
        <f t="shared" si="3"/>
        <v>#N/A</v>
      </c>
      <c r="M129" s="10" t="s">
        <v>636</v>
      </c>
    </row>
    <row r="130" spans="3:13" x14ac:dyDescent="0.25">
      <c r="C130" s="12" t="str">
        <f>IF(D130=Inp_Gemeente,MAX($C$29:C129)+1,"")</f>
        <v/>
      </c>
      <c r="D130" s="10" t="s">
        <v>441</v>
      </c>
      <c r="E130" s="10" t="s">
        <v>629</v>
      </c>
      <c r="F130" s="59" t="s">
        <v>13148</v>
      </c>
      <c r="I130" s="12">
        <f>IF(MAX($I$30:I129)=COUNTIF($D$30:$D$14450,Inp_Gemeente),"",I129+1)</f>
        <v>101</v>
      </c>
      <c r="J130" s="14" t="e">
        <f t="shared" si="2"/>
        <v>#N/A</v>
      </c>
      <c r="K130" s="16" t="e">
        <f t="shared" si="3"/>
        <v>#N/A</v>
      </c>
      <c r="M130" s="10" t="s">
        <v>638</v>
      </c>
    </row>
    <row r="131" spans="3:13" x14ac:dyDescent="0.25">
      <c r="C131" s="12" t="str">
        <f>IF(D131=Inp_Gemeente,MAX($C$29:C130)+1,"")</f>
        <v/>
      </c>
      <c r="D131" s="10" t="s">
        <v>441</v>
      </c>
      <c r="E131" s="10" t="s">
        <v>631</v>
      </c>
      <c r="F131" s="59" t="s">
        <v>13150</v>
      </c>
      <c r="I131" s="12">
        <f>IF(MAX($I$30:I130)=COUNTIF($D$30:$D$14450,Inp_Gemeente),"",I130+1)</f>
        <v>102</v>
      </c>
      <c r="J131" s="14" t="e">
        <f t="shared" si="2"/>
        <v>#N/A</v>
      </c>
      <c r="K131" s="16" t="e">
        <f t="shared" si="3"/>
        <v>#N/A</v>
      </c>
      <c r="M131" s="10" t="s">
        <v>640</v>
      </c>
    </row>
    <row r="132" spans="3:13" x14ac:dyDescent="0.25">
      <c r="C132" s="12" t="str">
        <f>IF(D132=Inp_Gemeente,MAX($C$29:C131)+1,"")</f>
        <v/>
      </c>
      <c r="D132" s="10" t="s">
        <v>441</v>
      </c>
      <c r="E132" s="10" t="s">
        <v>633</v>
      </c>
      <c r="F132" s="59" t="s">
        <v>13133</v>
      </c>
      <c r="I132" s="12">
        <f>IF(MAX($I$30:I131)=COUNTIF($D$30:$D$14450,Inp_Gemeente),"",I131+1)</f>
        <v>103</v>
      </c>
      <c r="J132" s="14" t="e">
        <f t="shared" si="2"/>
        <v>#N/A</v>
      </c>
      <c r="K132" s="16" t="e">
        <f t="shared" si="3"/>
        <v>#N/A</v>
      </c>
      <c r="M132" s="10" t="s">
        <v>642</v>
      </c>
    </row>
    <row r="133" spans="3:13" x14ac:dyDescent="0.25">
      <c r="C133" s="12" t="str">
        <f>IF(D133=Inp_Gemeente,MAX($C$29:C132)+1,"")</f>
        <v/>
      </c>
      <c r="D133" s="10" t="s">
        <v>441</v>
      </c>
      <c r="E133" s="10" t="s">
        <v>635</v>
      </c>
      <c r="F133" s="59" t="s">
        <v>13135</v>
      </c>
      <c r="I133" s="12">
        <f>IF(MAX($I$30:I132)=COUNTIF($D$30:$D$14450,Inp_Gemeente),"",I132+1)</f>
        <v>104</v>
      </c>
      <c r="J133" s="14" t="e">
        <f t="shared" si="2"/>
        <v>#N/A</v>
      </c>
      <c r="K133" s="16" t="e">
        <f t="shared" si="3"/>
        <v>#N/A</v>
      </c>
      <c r="M133" s="10" t="s">
        <v>644</v>
      </c>
    </row>
    <row r="134" spans="3:13" x14ac:dyDescent="0.25">
      <c r="C134" s="12" t="str">
        <f>IF(D134=Inp_Gemeente,MAX($C$29:C133)+1,"")</f>
        <v/>
      </c>
      <c r="D134" s="10" t="s">
        <v>441</v>
      </c>
      <c r="E134" s="10" t="s">
        <v>637</v>
      </c>
      <c r="F134" s="59" t="s">
        <v>13147</v>
      </c>
      <c r="I134" s="12">
        <f>IF(MAX($I$30:I133)=COUNTIF($D$30:$D$14450,Inp_Gemeente),"",I133+1)</f>
        <v>105</v>
      </c>
      <c r="J134" s="14" t="e">
        <f t="shared" si="2"/>
        <v>#N/A</v>
      </c>
      <c r="K134" s="16" t="e">
        <f t="shared" si="3"/>
        <v>#N/A</v>
      </c>
      <c r="M134" s="10" t="s">
        <v>646</v>
      </c>
    </row>
    <row r="135" spans="3:13" x14ac:dyDescent="0.25">
      <c r="C135" s="12" t="str">
        <f>IF(D135=Inp_Gemeente,MAX($C$29:C134)+1,"")</f>
        <v/>
      </c>
      <c r="D135" s="10" t="s">
        <v>441</v>
      </c>
      <c r="E135" s="10" t="s">
        <v>639</v>
      </c>
      <c r="F135" s="59" t="s">
        <v>13155</v>
      </c>
      <c r="I135" s="12">
        <f>IF(MAX($I$30:I134)=COUNTIF($D$30:$D$14450,Inp_Gemeente),"",I134+1)</f>
        <v>106</v>
      </c>
      <c r="J135" s="14" t="e">
        <f t="shared" si="2"/>
        <v>#N/A</v>
      </c>
      <c r="K135" s="16" t="e">
        <f t="shared" si="3"/>
        <v>#N/A</v>
      </c>
      <c r="M135" s="10" t="s">
        <v>648</v>
      </c>
    </row>
    <row r="136" spans="3:13" x14ac:dyDescent="0.25">
      <c r="C136" s="12" t="str">
        <f>IF(D136=Inp_Gemeente,MAX($C$29:C135)+1,"")</f>
        <v/>
      </c>
      <c r="D136" s="10" t="s">
        <v>441</v>
      </c>
      <c r="E136" s="10" t="s">
        <v>641</v>
      </c>
      <c r="F136" s="59" t="s">
        <v>13137</v>
      </c>
      <c r="I136" s="12">
        <f>IF(MAX($I$30:I135)=COUNTIF($D$30:$D$14450,Inp_Gemeente),"",I135+1)</f>
        <v>107</v>
      </c>
      <c r="J136" s="14" t="e">
        <f t="shared" si="2"/>
        <v>#N/A</v>
      </c>
      <c r="K136" s="16" t="e">
        <f t="shared" si="3"/>
        <v>#N/A</v>
      </c>
      <c r="M136" s="10" t="s">
        <v>651</v>
      </c>
    </row>
    <row r="137" spans="3:13" x14ac:dyDescent="0.25">
      <c r="C137" s="12" t="str">
        <f>IF(D137=Inp_Gemeente,MAX($C$29:C136)+1,"")</f>
        <v/>
      </c>
      <c r="D137" s="10" t="s">
        <v>441</v>
      </c>
      <c r="E137" s="10" t="s">
        <v>643</v>
      </c>
      <c r="F137" s="59" t="s">
        <v>13146</v>
      </c>
      <c r="I137" s="12">
        <f>IF(MAX($I$30:I136)=COUNTIF($D$30:$D$14450,Inp_Gemeente),"",I136+1)</f>
        <v>108</v>
      </c>
      <c r="J137" s="14" t="e">
        <f t="shared" si="2"/>
        <v>#N/A</v>
      </c>
      <c r="K137" s="16" t="e">
        <f t="shared" si="3"/>
        <v>#N/A</v>
      </c>
      <c r="M137" s="10" t="s">
        <v>653</v>
      </c>
    </row>
    <row r="138" spans="3:13" x14ac:dyDescent="0.25">
      <c r="C138" s="12" t="str">
        <f>IF(D138=Inp_Gemeente,MAX($C$29:C137)+1,"")</f>
        <v/>
      </c>
      <c r="D138" s="10" t="s">
        <v>441</v>
      </c>
      <c r="E138" s="10" t="s">
        <v>645</v>
      </c>
      <c r="F138" s="59" t="s">
        <v>13141</v>
      </c>
      <c r="I138" s="12">
        <f>IF(MAX($I$30:I137)=COUNTIF($D$30:$D$14450,Inp_Gemeente),"",I137+1)</f>
        <v>109</v>
      </c>
      <c r="J138" s="14" t="e">
        <f t="shared" si="2"/>
        <v>#N/A</v>
      </c>
      <c r="K138" s="16" t="e">
        <f t="shared" si="3"/>
        <v>#N/A</v>
      </c>
      <c r="M138" s="10" t="s">
        <v>655</v>
      </c>
    </row>
    <row r="139" spans="3:13" x14ac:dyDescent="0.25">
      <c r="C139" s="12" t="str">
        <f>IF(D139=Inp_Gemeente,MAX($C$29:C138)+1,"")</f>
        <v/>
      </c>
      <c r="D139" s="10" t="s">
        <v>441</v>
      </c>
      <c r="E139" s="10" t="s">
        <v>647</v>
      </c>
      <c r="F139" s="59" t="s">
        <v>13153</v>
      </c>
      <c r="I139" s="12">
        <f>IF(MAX($I$30:I138)=COUNTIF($D$30:$D$14450,Inp_Gemeente),"",I138+1)</f>
        <v>110</v>
      </c>
      <c r="J139" s="14" t="e">
        <f t="shared" si="2"/>
        <v>#N/A</v>
      </c>
      <c r="K139" s="16" t="e">
        <f t="shared" si="3"/>
        <v>#N/A</v>
      </c>
      <c r="M139" s="10" t="s">
        <v>658</v>
      </c>
    </row>
    <row r="140" spans="3:13" x14ac:dyDescent="0.25">
      <c r="C140" s="12" t="str">
        <f>IF(D140=Inp_Gemeente,MAX($C$29:C139)+1,"")</f>
        <v/>
      </c>
      <c r="D140" s="10" t="s">
        <v>441</v>
      </c>
      <c r="E140" s="10" t="s">
        <v>649</v>
      </c>
      <c r="F140" s="59" t="s">
        <v>13139</v>
      </c>
      <c r="I140" s="12">
        <f>IF(MAX($I$30:I139)=COUNTIF($D$30:$D$14450,Inp_Gemeente),"",I139+1)</f>
        <v>111</v>
      </c>
      <c r="J140" s="14" t="e">
        <f t="shared" si="2"/>
        <v>#N/A</v>
      </c>
      <c r="K140" s="16" t="e">
        <f t="shared" si="3"/>
        <v>#N/A</v>
      </c>
      <c r="M140" s="10" t="s">
        <v>660</v>
      </c>
    </row>
    <row r="141" spans="3:13" x14ac:dyDescent="0.25">
      <c r="C141" s="12" t="str">
        <f>IF(D141=Inp_Gemeente,MAX($C$29:C140)+1,"")</f>
        <v/>
      </c>
      <c r="D141" s="10" t="s">
        <v>441</v>
      </c>
      <c r="E141" s="10" t="s">
        <v>650</v>
      </c>
      <c r="F141" s="59" t="s">
        <v>13145</v>
      </c>
      <c r="I141" s="12">
        <f>IF(MAX($I$30:I140)=COUNTIF($D$30:$D$14450,Inp_Gemeente),"",I140+1)</f>
        <v>112</v>
      </c>
      <c r="J141" s="14" t="e">
        <f t="shared" si="2"/>
        <v>#N/A</v>
      </c>
      <c r="K141" s="16" t="e">
        <f t="shared" si="3"/>
        <v>#N/A</v>
      </c>
      <c r="M141" s="10" t="s">
        <v>662</v>
      </c>
    </row>
    <row r="142" spans="3:13" x14ac:dyDescent="0.25">
      <c r="C142" s="12" t="str">
        <f>IF(D142=Inp_Gemeente,MAX($C$29:C141)+1,"")</f>
        <v/>
      </c>
      <c r="D142" s="10" t="s">
        <v>441</v>
      </c>
      <c r="E142" s="10" t="s">
        <v>652</v>
      </c>
      <c r="F142" s="59" t="s">
        <v>13152</v>
      </c>
      <c r="I142" s="12">
        <f>IF(MAX($I$30:I141)=COUNTIF($D$30:$D$14450,Inp_Gemeente),"",I141+1)</f>
        <v>113</v>
      </c>
      <c r="J142" s="14" t="e">
        <f t="shared" si="2"/>
        <v>#N/A</v>
      </c>
      <c r="K142" s="16" t="e">
        <f t="shared" si="3"/>
        <v>#N/A</v>
      </c>
      <c r="M142" s="10" t="s">
        <v>664</v>
      </c>
    </row>
    <row r="143" spans="3:13" x14ac:dyDescent="0.25">
      <c r="C143" s="12" t="str">
        <f>IF(D143=Inp_Gemeente,MAX($C$29:C142)+1,"")</f>
        <v/>
      </c>
      <c r="D143" s="10" t="s">
        <v>441</v>
      </c>
      <c r="E143" s="10" t="s">
        <v>654</v>
      </c>
      <c r="F143" s="59" t="s">
        <v>13154</v>
      </c>
      <c r="I143" s="12">
        <f>IF(MAX($I$30:I142)=COUNTIF($D$30:$D$14450,Inp_Gemeente),"",I142+1)</f>
        <v>114</v>
      </c>
      <c r="J143" s="14" t="e">
        <f t="shared" si="2"/>
        <v>#N/A</v>
      </c>
      <c r="K143" s="16" t="e">
        <f t="shared" si="3"/>
        <v>#N/A</v>
      </c>
      <c r="M143" s="10" t="s">
        <v>666</v>
      </c>
    </row>
    <row r="144" spans="3:13" x14ac:dyDescent="0.25">
      <c r="C144" s="12" t="str">
        <f>IF(D144=Inp_Gemeente,MAX($C$29:C143)+1,"")</f>
        <v/>
      </c>
      <c r="D144" s="10" t="s">
        <v>441</v>
      </c>
      <c r="E144" s="10" t="s">
        <v>656</v>
      </c>
      <c r="F144" s="59" t="s">
        <v>13138</v>
      </c>
      <c r="I144" s="12">
        <f>IF(MAX($I$30:I143)=COUNTIF($D$30:$D$14450,Inp_Gemeente),"",I143+1)</f>
        <v>115</v>
      </c>
      <c r="J144" s="14" t="e">
        <f t="shared" si="2"/>
        <v>#N/A</v>
      </c>
      <c r="K144" s="16" t="e">
        <f t="shared" si="3"/>
        <v>#N/A</v>
      </c>
      <c r="M144" s="10" t="s">
        <v>668</v>
      </c>
    </row>
    <row r="145" spans="3:13" x14ac:dyDescent="0.25">
      <c r="C145" s="12" t="str">
        <f>IF(D145=Inp_Gemeente,MAX($C$29:C144)+1,"")</f>
        <v/>
      </c>
      <c r="D145" s="10" t="s">
        <v>441</v>
      </c>
      <c r="E145" s="10" t="s">
        <v>657</v>
      </c>
      <c r="F145" s="59" t="s">
        <v>13140</v>
      </c>
      <c r="I145" s="12">
        <f>IF(MAX($I$30:I144)=COUNTIF($D$30:$D$14450,Inp_Gemeente),"",I144+1)</f>
        <v>116</v>
      </c>
      <c r="J145" s="14" t="e">
        <f t="shared" si="2"/>
        <v>#N/A</v>
      </c>
      <c r="K145" s="16" t="e">
        <f t="shared" si="3"/>
        <v>#N/A</v>
      </c>
      <c r="M145" s="10" t="s">
        <v>670</v>
      </c>
    </row>
    <row r="146" spans="3:13" x14ac:dyDescent="0.25">
      <c r="C146" s="12" t="str">
        <f>IF(D146=Inp_Gemeente,MAX($C$29:C145)+1,"")</f>
        <v/>
      </c>
      <c r="D146" s="10" t="s">
        <v>443</v>
      </c>
      <c r="E146" s="10" t="s">
        <v>659</v>
      </c>
      <c r="F146" s="59" t="s">
        <v>19195</v>
      </c>
      <c r="I146" s="12">
        <f>IF(MAX($I$30:I145)=COUNTIF($D$30:$D$14450,Inp_Gemeente),"",I145+1)</f>
        <v>117</v>
      </c>
      <c r="J146" s="14" t="e">
        <f t="shared" si="2"/>
        <v>#N/A</v>
      </c>
      <c r="K146" s="16" t="e">
        <f t="shared" si="3"/>
        <v>#N/A</v>
      </c>
      <c r="M146" s="10" t="s">
        <v>672</v>
      </c>
    </row>
    <row r="147" spans="3:13" x14ac:dyDescent="0.25">
      <c r="C147" s="12" t="str">
        <f>IF(D147=Inp_Gemeente,MAX($C$29:C146)+1,"")</f>
        <v/>
      </c>
      <c r="D147" s="10" t="s">
        <v>443</v>
      </c>
      <c r="E147" s="10" t="s">
        <v>661</v>
      </c>
      <c r="F147" s="59" t="s">
        <v>19196</v>
      </c>
      <c r="I147" s="12">
        <f>IF(MAX($I$30:I146)=COUNTIF($D$30:$D$14450,Inp_Gemeente),"",I146+1)</f>
        <v>118</v>
      </c>
      <c r="J147" s="14" t="e">
        <f t="shared" si="2"/>
        <v>#N/A</v>
      </c>
      <c r="K147" s="16" t="e">
        <f t="shared" si="3"/>
        <v>#N/A</v>
      </c>
      <c r="M147" s="10" t="s">
        <v>674</v>
      </c>
    </row>
    <row r="148" spans="3:13" x14ac:dyDescent="0.25">
      <c r="C148" s="12" t="str">
        <f>IF(D148=Inp_Gemeente,MAX($C$29:C147)+1,"")</f>
        <v/>
      </c>
      <c r="D148" s="10" t="s">
        <v>443</v>
      </c>
      <c r="E148" s="10" t="s">
        <v>663</v>
      </c>
      <c r="F148" s="59" t="s">
        <v>19182</v>
      </c>
      <c r="I148" s="12">
        <f>IF(MAX($I$30:I147)=COUNTIF($D$30:$D$14450,Inp_Gemeente),"",I147+1)</f>
        <v>119</v>
      </c>
      <c r="J148" s="14" t="e">
        <f t="shared" si="2"/>
        <v>#N/A</v>
      </c>
      <c r="K148" s="16" t="e">
        <f t="shared" si="3"/>
        <v>#N/A</v>
      </c>
      <c r="M148" s="10" t="s">
        <v>676</v>
      </c>
    </row>
    <row r="149" spans="3:13" x14ac:dyDescent="0.25">
      <c r="C149" s="12" t="str">
        <f>IF(D149=Inp_Gemeente,MAX($C$29:C148)+1,"")</f>
        <v/>
      </c>
      <c r="D149" s="10" t="s">
        <v>443</v>
      </c>
      <c r="E149" s="10" t="s">
        <v>665</v>
      </c>
      <c r="F149" s="59" t="s">
        <v>19186</v>
      </c>
      <c r="I149" s="12">
        <f>IF(MAX($I$30:I148)=COUNTIF($D$30:$D$14450,Inp_Gemeente),"",I148+1)</f>
        <v>120</v>
      </c>
      <c r="J149" s="14" t="e">
        <f t="shared" si="2"/>
        <v>#N/A</v>
      </c>
      <c r="K149" s="16" t="e">
        <f t="shared" si="3"/>
        <v>#N/A</v>
      </c>
      <c r="M149" s="10" t="s">
        <v>678</v>
      </c>
    </row>
    <row r="150" spans="3:13" x14ac:dyDescent="0.25">
      <c r="C150" s="12" t="str">
        <f>IF(D150=Inp_Gemeente,MAX($C$29:C149)+1,"")</f>
        <v/>
      </c>
      <c r="D150" s="10" t="s">
        <v>443</v>
      </c>
      <c r="E150" s="10" t="s">
        <v>667</v>
      </c>
      <c r="F150" s="59" t="s">
        <v>19187</v>
      </c>
      <c r="I150" s="12">
        <f>IF(MAX($I$30:I149)=COUNTIF($D$30:$D$14450,Inp_Gemeente),"",I149+1)</f>
        <v>121</v>
      </c>
      <c r="J150" s="14" t="e">
        <f t="shared" si="2"/>
        <v>#N/A</v>
      </c>
      <c r="K150" s="16" t="e">
        <f t="shared" si="3"/>
        <v>#N/A</v>
      </c>
      <c r="M150" s="10" t="s">
        <v>680</v>
      </c>
    </row>
    <row r="151" spans="3:13" x14ac:dyDescent="0.25">
      <c r="C151" s="12" t="str">
        <f>IF(D151=Inp_Gemeente,MAX($C$29:C150)+1,"")</f>
        <v/>
      </c>
      <c r="D151" s="10" t="s">
        <v>443</v>
      </c>
      <c r="E151" s="10" t="s">
        <v>669</v>
      </c>
      <c r="F151" s="59" t="s">
        <v>19197</v>
      </c>
      <c r="I151" s="12">
        <f>IF(MAX($I$30:I150)=COUNTIF($D$30:$D$14450,Inp_Gemeente),"",I150+1)</f>
        <v>122</v>
      </c>
      <c r="J151" s="14" t="e">
        <f t="shared" si="2"/>
        <v>#N/A</v>
      </c>
      <c r="K151" s="16" t="e">
        <f t="shared" si="3"/>
        <v>#N/A</v>
      </c>
      <c r="M151" s="10" t="s">
        <v>683</v>
      </c>
    </row>
    <row r="152" spans="3:13" x14ac:dyDescent="0.25">
      <c r="C152" s="12" t="str">
        <f>IF(D152=Inp_Gemeente,MAX($C$29:C151)+1,"")</f>
        <v/>
      </c>
      <c r="D152" s="10" t="s">
        <v>443</v>
      </c>
      <c r="E152" s="10" t="s">
        <v>671</v>
      </c>
      <c r="F152" s="59" t="s">
        <v>19198</v>
      </c>
      <c r="I152" s="12">
        <f>IF(MAX($I$30:I151)=COUNTIF($D$30:$D$14450,Inp_Gemeente),"",I151+1)</f>
        <v>123</v>
      </c>
      <c r="J152" s="14" t="e">
        <f t="shared" si="2"/>
        <v>#N/A</v>
      </c>
      <c r="K152" s="16" t="e">
        <f t="shared" si="3"/>
        <v>#N/A</v>
      </c>
      <c r="M152" s="10" t="s">
        <v>685</v>
      </c>
    </row>
    <row r="153" spans="3:13" x14ac:dyDescent="0.25">
      <c r="C153" s="12" t="str">
        <f>IF(D153=Inp_Gemeente,MAX($C$29:C152)+1,"")</f>
        <v/>
      </c>
      <c r="D153" s="10" t="s">
        <v>443</v>
      </c>
      <c r="E153" s="10" t="s">
        <v>673</v>
      </c>
      <c r="F153" s="59" t="s">
        <v>19190</v>
      </c>
      <c r="I153" s="12">
        <f>IF(MAX($I$30:I152)=COUNTIF($D$30:$D$14450,Inp_Gemeente),"",I152+1)</f>
        <v>124</v>
      </c>
      <c r="J153" s="14" t="e">
        <f t="shared" si="2"/>
        <v>#N/A</v>
      </c>
      <c r="K153" s="16" t="e">
        <f t="shared" si="3"/>
        <v>#N/A</v>
      </c>
      <c r="M153" s="10" t="s">
        <v>687</v>
      </c>
    </row>
    <row r="154" spans="3:13" x14ac:dyDescent="0.25">
      <c r="C154" s="12" t="str">
        <f>IF(D154=Inp_Gemeente,MAX($C$29:C153)+1,"")</f>
        <v/>
      </c>
      <c r="D154" s="10" t="s">
        <v>443</v>
      </c>
      <c r="E154" s="10" t="s">
        <v>675</v>
      </c>
      <c r="F154" s="59" t="s">
        <v>19205</v>
      </c>
      <c r="I154" s="12">
        <f>IF(MAX($I$30:I153)=COUNTIF($D$30:$D$14450,Inp_Gemeente),"",I153+1)</f>
        <v>125</v>
      </c>
      <c r="J154" s="14" t="e">
        <f t="shared" si="2"/>
        <v>#N/A</v>
      </c>
      <c r="K154" s="16" t="e">
        <f t="shared" si="3"/>
        <v>#N/A</v>
      </c>
      <c r="M154" s="10" t="s">
        <v>689</v>
      </c>
    </row>
    <row r="155" spans="3:13" x14ac:dyDescent="0.25">
      <c r="C155" s="12" t="str">
        <f>IF(D155=Inp_Gemeente,MAX($C$29:C154)+1,"")</f>
        <v/>
      </c>
      <c r="D155" s="10" t="s">
        <v>443</v>
      </c>
      <c r="E155" s="10" t="s">
        <v>677</v>
      </c>
      <c r="F155" s="59" t="s">
        <v>19184</v>
      </c>
      <c r="I155" s="12">
        <f>IF(MAX($I$30:I154)=COUNTIF($D$30:$D$14450,Inp_Gemeente),"",I154+1)</f>
        <v>126</v>
      </c>
      <c r="J155" s="14" t="e">
        <f t="shared" si="2"/>
        <v>#N/A</v>
      </c>
      <c r="K155" s="16" t="e">
        <f t="shared" si="3"/>
        <v>#N/A</v>
      </c>
      <c r="M155" s="10" t="s">
        <v>692</v>
      </c>
    </row>
    <row r="156" spans="3:13" x14ac:dyDescent="0.25">
      <c r="C156" s="12" t="str">
        <f>IF(D156=Inp_Gemeente,MAX($C$29:C155)+1,"")</f>
        <v/>
      </c>
      <c r="D156" s="10" t="s">
        <v>443</v>
      </c>
      <c r="E156" s="10" t="s">
        <v>679</v>
      </c>
      <c r="F156" s="59" t="s">
        <v>19202</v>
      </c>
      <c r="I156" s="12">
        <f>IF(MAX($I$30:I155)=COUNTIF($D$30:$D$14450,Inp_Gemeente),"",I155+1)</f>
        <v>127</v>
      </c>
      <c r="J156" s="14" t="e">
        <f t="shared" si="2"/>
        <v>#N/A</v>
      </c>
      <c r="K156" s="16" t="e">
        <f t="shared" si="3"/>
        <v>#N/A</v>
      </c>
      <c r="M156" s="10" t="s">
        <v>694</v>
      </c>
    </row>
    <row r="157" spans="3:13" x14ac:dyDescent="0.25">
      <c r="C157" s="12" t="str">
        <f>IF(D157=Inp_Gemeente,MAX($C$29:C156)+1,"")</f>
        <v/>
      </c>
      <c r="D157" s="10" t="s">
        <v>443</v>
      </c>
      <c r="E157" s="10" t="s">
        <v>681</v>
      </c>
      <c r="F157" s="59" t="s">
        <v>19194</v>
      </c>
      <c r="I157" s="12">
        <f>IF(MAX($I$30:I156)=COUNTIF($D$30:$D$14450,Inp_Gemeente),"",I156+1)</f>
        <v>128</v>
      </c>
      <c r="J157" s="14" t="e">
        <f t="shared" si="2"/>
        <v>#N/A</v>
      </c>
      <c r="K157" s="16" t="e">
        <f t="shared" si="3"/>
        <v>#N/A</v>
      </c>
      <c r="M157" s="10" t="s">
        <v>696</v>
      </c>
    </row>
    <row r="158" spans="3:13" x14ac:dyDescent="0.25">
      <c r="C158" s="12" t="str">
        <f>IF(D158=Inp_Gemeente,MAX($C$29:C157)+1,"")</f>
        <v/>
      </c>
      <c r="D158" s="10" t="s">
        <v>443</v>
      </c>
      <c r="E158" s="10" t="s">
        <v>682</v>
      </c>
      <c r="F158" s="59" t="s">
        <v>19192</v>
      </c>
      <c r="I158" s="12">
        <f>IF(MAX($I$30:I157)=COUNTIF($D$30:$D$14450,Inp_Gemeente),"",I157+1)</f>
        <v>129</v>
      </c>
      <c r="J158" s="14" t="e">
        <f t="shared" ref="J158:J221" si="4">IF(I158="","",INDEX($E$30:$E$14450,MATCH($I158,$C$30:$C$14450,0)))</f>
        <v>#N/A</v>
      </c>
      <c r="K158" s="16" t="e">
        <f t="shared" ref="K158:K221" si="5">IF(I158="","",INDEX($F$30:$F$14450,MATCH($I158,$C$30:$C$14450,0)))</f>
        <v>#N/A</v>
      </c>
      <c r="M158" s="10" t="s">
        <v>698</v>
      </c>
    </row>
    <row r="159" spans="3:13" x14ac:dyDescent="0.25">
      <c r="C159" s="12" t="str">
        <f>IF(D159=Inp_Gemeente,MAX($C$29:C158)+1,"")</f>
        <v/>
      </c>
      <c r="D159" s="10" t="s">
        <v>443</v>
      </c>
      <c r="E159" s="10" t="s">
        <v>684</v>
      </c>
      <c r="F159" s="59" t="s">
        <v>19206</v>
      </c>
      <c r="I159" s="12">
        <f>IF(MAX($I$30:I158)=COUNTIF($D$30:$D$14450,Inp_Gemeente),"",I158+1)</f>
        <v>130</v>
      </c>
      <c r="J159" s="14" t="e">
        <f t="shared" si="4"/>
        <v>#N/A</v>
      </c>
      <c r="K159" s="16" t="e">
        <f t="shared" si="5"/>
        <v>#N/A</v>
      </c>
      <c r="M159" s="10" t="s">
        <v>700</v>
      </c>
    </row>
    <row r="160" spans="3:13" x14ac:dyDescent="0.25">
      <c r="C160" s="12" t="str">
        <f>IF(D160=Inp_Gemeente,MAX($C$29:C159)+1,"")</f>
        <v/>
      </c>
      <c r="D160" s="10" t="s">
        <v>443</v>
      </c>
      <c r="E160" s="10" t="s">
        <v>686</v>
      </c>
      <c r="F160" s="59" t="s">
        <v>19203</v>
      </c>
      <c r="I160" s="12">
        <f>IF(MAX($I$30:I159)=COUNTIF($D$30:$D$14450,Inp_Gemeente),"",I159+1)</f>
        <v>131</v>
      </c>
      <c r="J160" s="14" t="e">
        <f t="shared" si="4"/>
        <v>#N/A</v>
      </c>
      <c r="K160" s="16" t="e">
        <f t="shared" si="5"/>
        <v>#N/A</v>
      </c>
      <c r="M160" s="10" t="s">
        <v>702</v>
      </c>
    </row>
    <row r="161" spans="3:13" x14ac:dyDescent="0.25">
      <c r="C161" s="12" t="str">
        <f>IF(D161=Inp_Gemeente,MAX($C$29:C160)+1,"")</f>
        <v/>
      </c>
      <c r="D161" s="10" t="s">
        <v>443</v>
      </c>
      <c r="E161" s="10" t="s">
        <v>688</v>
      </c>
      <c r="F161" s="59" t="s">
        <v>19207</v>
      </c>
      <c r="I161" s="12">
        <f>IF(MAX($I$30:I160)=COUNTIF($D$30:$D$14450,Inp_Gemeente),"",I160+1)</f>
        <v>132</v>
      </c>
      <c r="J161" s="14" t="e">
        <f t="shared" si="4"/>
        <v>#N/A</v>
      </c>
      <c r="K161" s="16" t="e">
        <f t="shared" si="5"/>
        <v>#N/A</v>
      </c>
      <c r="M161" s="10" t="s">
        <v>704</v>
      </c>
    </row>
    <row r="162" spans="3:13" x14ac:dyDescent="0.25">
      <c r="C162" s="12" t="str">
        <f>IF(D162=Inp_Gemeente,MAX($C$29:C161)+1,"")</f>
        <v/>
      </c>
      <c r="D162" s="10" t="s">
        <v>443</v>
      </c>
      <c r="E162" s="10" t="s">
        <v>690</v>
      </c>
      <c r="F162" s="59" t="s">
        <v>19208</v>
      </c>
      <c r="I162" s="12">
        <f>IF(MAX($I$30:I161)=COUNTIF($D$30:$D$14450,Inp_Gemeente),"",I161+1)</f>
        <v>133</v>
      </c>
      <c r="J162" s="14" t="e">
        <f t="shared" si="4"/>
        <v>#N/A</v>
      </c>
      <c r="K162" s="16" t="e">
        <f t="shared" si="5"/>
        <v>#N/A</v>
      </c>
      <c r="M162" s="10" t="s">
        <v>706</v>
      </c>
    </row>
    <row r="163" spans="3:13" x14ac:dyDescent="0.25">
      <c r="C163" s="12" t="str">
        <f>IF(D163=Inp_Gemeente,MAX($C$29:C162)+1,"")</f>
        <v/>
      </c>
      <c r="D163" s="10" t="s">
        <v>443</v>
      </c>
      <c r="E163" s="10" t="s">
        <v>691</v>
      </c>
      <c r="F163" s="59" t="s">
        <v>19209</v>
      </c>
      <c r="I163" s="12">
        <f>IF(MAX($I$30:I162)=COUNTIF($D$30:$D$14450,Inp_Gemeente),"",I162+1)</f>
        <v>134</v>
      </c>
      <c r="J163" s="14" t="e">
        <f t="shared" si="4"/>
        <v>#N/A</v>
      </c>
      <c r="K163" s="16" t="e">
        <f t="shared" si="5"/>
        <v>#N/A</v>
      </c>
      <c r="M163" s="10" t="s">
        <v>708</v>
      </c>
    </row>
    <row r="164" spans="3:13" x14ac:dyDescent="0.25">
      <c r="C164" s="12" t="str">
        <f>IF(D164=Inp_Gemeente,MAX($C$29:C163)+1,"")</f>
        <v/>
      </c>
      <c r="D164" s="10" t="s">
        <v>443</v>
      </c>
      <c r="E164" s="10" t="s">
        <v>693</v>
      </c>
      <c r="F164" s="59" t="s">
        <v>19210</v>
      </c>
      <c r="I164" s="12">
        <f>IF(MAX($I$30:I163)=COUNTIF($D$30:$D$14450,Inp_Gemeente),"",I163+1)</f>
        <v>135</v>
      </c>
      <c r="J164" s="14" t="e">
        <f t="shared" si="4"/>
        <v>#N/A</v>
      </c>
      <c r="K164" s="16" t="e">
        <f t="shared" si="5"/>
        <v>#N/A</v>
      </c>
      <c r="M164" s="10" t="s">
        <v>710</v>
      </c>
    </row>
    <row r="165" spans="3:13" x14ac:dyDescent="0.25">
      <c r="C165" s="12" t="str">
        <f>IF(D165=Inp_Gemeente,MAX($C$29:C164)+1,"")</f>
        <v/>
      </c>
      <c r="D165" s="10" t="s">
        <v>443</v>
      </c>
      <c r="E165" s="10" t="s">
        <v>695</v>
      </c>
      <c r="F165" s="59" t="s">
        <v>19185</v>
      </c>
      <c r="I165" s="12">
        <f>IF(MAX($I$30:I164)=COUNTIF($D$30:$D$14450,Inp_Gemeente),"",I164+1)</f>
        <v>136</v>
      </c>
      <c r="J165" s="14" t="e">
        <f t="shared" si="4"/>
        <v>#N/A</v>
      </c>
      <c r="K165" s="16" t="e">
        <f t="shared" si="5"/>
        <v>#N/A</v>
      </c>
      <c r="M165" s="10" t="s">
        <v>712</v>
      </c>
    </row>
    <row r="166" spans="3:13" x14ac:dyDescent="0.25">
      <c r="C166" s="12" t="str">
        <f>IF(D166=Inp_Gemeente,MAX($C$29:C165)+1,"")</f>
        <v/>
      </c>
      <c r="D166" s="10" t="s">
        <v>443</v>
      </c>
      <c r="E166" s="10" t="s">
        <v>697</v>
      </c>
      <c r="F166" s="59" t="s">
        <v>19183</v>
      </c>
      <c r="I166" s="12">
        <f>IF(MAX($I$30:I165)=COUNTIF($D$30:$D$14450,Inp_Gemeente),"",I165+1)</f>
        <v>137</v>
      </c>
      <c r="J166" s="14" t="e">
        <f t="shared" si="4"/>
        <v>#N/A</v>
      </c>
      <c r="K166" s="16" t="e">
        <f t="shared" si="5"/>
        <v>#N/A</v>
      </c>
      <c r="M166" s="10" t="s">
        <v>714</v>
      </c>
    </row>
    <row r="167" spans="3:13" x14ac:dyDescent="0.25">
      <c r="C167" s="12" t="str">
        <f>IF(D167=Inp_Gemeente,MAX($C$29:C166)+1,"")</f>
        <v/>
      </c>
      <c r="D167" s="10" t="s">
        <v>443</v>
      </c>
      <c r="E167" s="10" t="s">
        <v>699</v>
      </c>
      <c r="F167" s="59" t="s">
        <v>19191</v>
      </c>
      <c r="I167" s="12">
        <f>IF(MAX($I$30:I166)=COUNTIF($D$30:$D$14450,Inp_Gemeente),"",I166+1)</f>
        <v>138</v>
      </c>
      <c r="J167" s="14" t="e">
        <f t="shared" si="4"/>
        <v>#N/A</v>
      </c>
      <c r="K167" s="16" t="e">
        <f t="shared" si="5"/>
        <v>#N/A</v>
      </c>
      <c r="M167" s="10" t="s">
        <v>716</v>
      </c>
    </row>
    <row r="168" spans="3:13" x14ac:dyDescent="0.25">
      <c r="C168" s="12" t="str">
        <f>IF(D168=Inp_Gemeente,MAX($C$29:C167)+1,"")</f>
        <v/>
      </c>
      <c r="D168" s="10" t="s">
        <v>443</v>
      </c>
      <c r="E168" s="10" t="s">
        <v>701</v>
      </c>
      <c r="F168" s="59" t="s">
        <v>19200</v>
      </c>
      <c r="I168" s="12">
        <f>IF(MAX($I$30:I167)=COUNTIF($D$30:$D$14450,Inp_Gemeente),"",I167+1)</f>
        <v>139</v>
      </c>
      <c r="J168" s="14" t="e">
        <f t="shared" si="4"/>
        <v>#N/A</v>
      </c>
      <c r="K168" s="16" t="e">
        <f t="shared" si="5"/>
        <v>#N/A</v>
      </c>
      <c r="M168" s="10" t="s">
        <v>718</v>
      </c>
    </row>
    <row r="169" spans="3:13" x14ac:dyDescent="0.25">
      <c r="C169" s="12" t="str">
        <f>IF(D169=Inp_Gemeente,MAX($C$29:C168)+1,"")</f>
        <v/>
      </c>
      <c r="D169" s="10" t="s">
        <v>443</v>
      </c>
      <c r="E169" s="10" t="s">
        <v>703</v>
      </c>
      <c r="F169" s="59" t="s">
        <v>19201</v>
      </c>
      <c r="I169" s="12">
        <f>IF(MAX($I$30:I168)=COUNTIF($D$30:$D$14450,Inp_Gemeente),"",I168+1)</f>
        <v>140</v>
      </c>
      <c r="J169" s="14" t="e">
        <f t="shared" si="4"/>
        <v>#N/A</v>
      </c>
      <c r="K169" s="16" t="e">
        <f t="shared" si="5"/>
        <v>#N/A</v>
      </c>
      <c r="M169" s="10" t="s">
        <v>720</v>
      </c>
    </row>
    <row r="170" spans="3:13" x14ac:dyDescent="0.25">
      <c r="C170" s="12" t="str">
        <f>IF(D170=Inp_Gemeente,MAX($C$29:C169)+1,"")</f>
        <v/>
      </c>
      <c r="D170" s="10" t="s">
        <v>443</v>
      </c>
      <c r="E170" s="10" t="s">
        <v>705</v>
      </c>
      <c r="F170" s="59" t="s">
        <v>19199</v>
      </c>
      <c r="I170" s="12">
        <f>IF(MAX($I$30:I169)=COUNTIF($D$30:$D$14450,Inp_Gemeente),"",I169+1)</f>
        <v>141</v>
      </c>
      <c r="J170" s="14" t="e">
        <f t="shared" si="4"/>
        <v>#N/A</v>
      </c>
      <c r="K170" s="16" t="e">
        <f t="shared" si="5"/>
        <v>#N/A</v>
      </c>
      <c r="M170" s="10" t="s">
        <v>722</v>
      </c>
    </row>
    <row r="171" spans="3:13" x14ac:dyDescent="0.25">
      <c r="C171" s="12" t="str">
        <f>IF(D171=Inp_Gemeente,MAX($C$29:C170)+1,"")</f>
        <v/>
      </c>
      <c r="D171" s="10" t="s">
        <v>443</v>
      </c>
      <c r="E171" s="10" t="s">
        <v>707</v>
      </c>
      <c r="F171" s="59" t="s">
        <v>19204</v>
      </c>
      <c r="I171" s="12">
        <f>IF(MAX($I$30:I170)=COUNTIF($D$30:$D$14450,Inp_Gemeente),"",I170+1)</f>
        <v>142</v>
      </c>
      <c r="J171" s="14" t="e">
        <f t="shared" si="4"/>
        <v>#N/A</v>
      </c>
      <c r="K171" s="16" t="e">
        <f t="shared" si="5"/>
        <v>#N/A</v>
      </c>
      <c r="M171" s="10" t="s">
        <v>724</v>
      </c>
    </row>
    <row r="172" spans="3:13" x14ac:dyDescent="0.25">
      <c r="C172" s="12" t="str">
        <f>IF(D172=Inp_Gemeente,MAX($C$29:C171)+1,"")</f>
        <v/>
      </c>
      <c r="D172" s="10" t="s">
        <v>443</v>
      </c>
      <c r="E172" s="10" t="s">
        <v>709</v>
      </c>
      <c r="F172" s="59" t="s">
        <v>19188</v>
      </c>
      <c r="I172" s="12">
        <f>IF(MAX($I$30:I171)=COUNTIF($D$30:$D$14450,Inp_Gemeente),"",I171+1)</f>
        <v>143</v>
      </c>
      <c r="J172" s="14" t="e">
        <f t="shared" si="4"/>
        <v>#N/A</v>
      </c>
      <c r="K172" s="16" t="e">
        <f t="shared" si="5"/>
        <v>#N/A</v>
      </c>
      <c r="M172" s="10" t="s">
        <v>726</v>
      </c>
    </row>
    <row r="173" spans="3:13" x14ac:dyDescent="0.25">
      <c r="C173" s="12" t="str">
        <f>IF(D173=Inp_Gemeente,MAX($C$29:C172)+1,"")</f>
        <v/>
      </c>
      <c r="D173" s="10" t="s">
        <v>443</v>
      </c>
      <c r="E173" s="10" t="s">
        <v>711</v>
      </c>
      <c r="F173" s="59" t="s">
        <v>19189</v>
      </c>
      <c r="I173" s="12">
        <f>IF(MAX($I$30:I172)=COUNTIF($D$30:$D$14450,Inp_Gemeente),"",I172+1)</f>
        <v>144</v>
      </c>
      <c r="J173" s="14" t="e">
        <f t="shared" si="4"/>
        <v>#N/A</v>
      </c>
      <c r="K173" s="16" t="e">
        <f t="shared" si="5"/>
        <v>#N/A</v>
      </c>
      <c r="M173" s="10" t="s">
        <v>728</v>
      </c>
    </row>
    <row r="174" spans="3:13" x14ac:dyDescent="0.25">
      <c r="C174" s="12" t="str">
        <f>IF(D174=Inp_Gemeente,MAX($C$29:C173)+1,"")</f>
        <v/>
      </c>
      <c r="D174" s="10" t="s">
        <v>443</v>
      </c>
      <c r="E174" s="10" t="s">
        <v>713</v>
      </c>
      <c r="F174" s="59" t="s">
        <v>19193</v>
      </c>
      <c r="I174" s="12">
        <f>IF(MAX($I$30:I173)=COUNTIF($D$30:$D$14450,Inp_Gemeente),"",I173+1)</f>
        <v>145</v>
      </c>
      <c r="J174" s="14" t="e">
        <f t="shared" si="4"/>
        <v>#N/A</v>
      </c>
      <c r="K174" s="16" t="e">
        <f t="shared" si="5"/>
        <v>#N/A</v>
      </c>
      <c r="M174" s="10" t="s">
        <v>730</v>
      </c>
    </row>
    <row r="175" spans="3:13" x14ac:dyDescent="0.25">
      <c r="C175" s="12" t="str">
        <f>IF(D175=Inp_Gemeente,MAX($C$29:C174)+1,"")</f>
        <v/>
      </c>
      <c r="D175" s="10" t="s">
        <v>445</v>
      </c>
      <c r="E175" s="10" t="s">
        <v>715</v>
      </c>
      <c r="F175" s="59" t="s">
        <v>20680</v>
      </c>
      <c r="I175" s="12">
        <f>IF(MAX($I$30:I174)=COUNTIF($D$30:$D$14450,Inp_Gemeente),"",I174+1)</f>
        <v>146</v>
      </c>
      <c r="J175" s="14" t="e">
        <f t="shared" si="4"/>
        <v>#N/A</v>
      </c>
      <c r="K175" s="16" t="e">
        <f t="shared" si="5"/>
        <v>#N/A</v>
      </c>
      <c r="M175" s="10" t="s">
        <v>732</v>
      </c>
    </row>
    <row r="176" spans="3:13" x14ac:dyDescent="0.25">
      <c r="C176" s="12" t="str">
        <f>IF(D176=Inp_Gemeente,MAX($C$29:C175)+1,"")</f>
        <v/>
      </c>
      <c r="D176" s="10" t="s">
        <v>445</v>
      </c>
      <c r="E176" s="10" t="s">
        <v>717</v>
      </c>
      <c r="F176" s="59" t="s">
        <v>20694</v>
      </c>
      <c r="I176" s="12">
        <f>IF(MAX($I$30:I175)=COUNTIF($D$30:$D$14450,Inp_Gemeente),"",I175+1)</f>
        <v>147</v>
      </c>
      <c r="J176" s="14" t="e">
        <f t="shared" si="4"/>
        <v>#N/A</v>
      </c>
      <c r="K176" s="16" t="e">
        <f t="shared" si="5"/>
        <v>#N/A</v>
      </c>
      <c r="M176" s="10" t="s">
        <v>734</v>
      </c>
    </row>
    <row r="177" spans="3:13" x14ac:dyDescent="0.25">
      <c r="C177" s="12" t="str">
        <f>IF(D177=Inp_Gemeente,MAX($C$29:C176)+1,"")</f>
        <v/>
      </c>
      <c r="D177" s="10" t="s">
        <v>445</v>
      </c>
      <c r="E177" s="10" t="s">
        <v>719</v>
      </c>
      <c r="F177" s="59" t="s">
        <v>20677</v>
      </c>
      <c r="I177" s="12">
        <f>IF(MAX($I$30:I176)=COUNTIF($D$30:$D$14450,Inp_Gemeente),"",I176+1)</f>
        <v>148</v>
      </c>
      <c r="J177" s="14" t="e">
        <f t="shared" si="4"/>
        <v>#N/A</v>
      </c>
      <c r="K177" s="16" t="e">
        <f t="shared" si="5"/>
        <v>#N/A</v>
      </c>
      <c r="M177" s="10" t="s">
        <v>736</v>
      </c>
    </row>
    <row r="178" spans="3:13" x14ac:dyDescent="0.25">
      <c r="C178" s="12" t="str">
        <f>IF(D178=Inp_Gemeente,MAX($C$29:C177)+1,"")</f>
        <v/>
      </c>
      <c r="D178" s="10" t="s">
        <v>445</v>
      </c>
      <c r="E178" s="10" t="s">
        <v>721</v>
      </c>
      <c r="F178" s="59" t="s">
        <v>20679</v>
      </c>
      <c r="I178" s="12">
        <f>IF(MAX($I$30:I177)=COUNTIF($D$30:$D$14450,Inp_Gemeente),"",I177+1)</f>
        <v>149</v>
      </c>
      <c r="J178" s="14" t="e">
        <f t="shared" si="4"/>
        <v>#N/A</v>
      </c>
      <c r="K178" s="16" t="e">
        <f t="shared" si="5"/>
        <v>#N/A</v>
      </c>
      <c r="M178" s="10" t="s">
        <v>738</v>
      </c>
    </row>
    <row r="179" spans="3:13" x14ac:dyDescent="0.25">
      <c r="C179" s="12" t="str">
        <f>IF(D179=Inp_Gemeente,MAX($C$29:C178)+1,"")</f>
        <v/>
      </c>
      <c r="D179" s="10" t="s">
        <v>445</v>
      </c>
      <c r="E179" s="10" t="s">
        <v>723</v>
      </c>
      <c r="F179" s="59" t="s">
        <v>20692</v>
      </c>
      <c r="I179" s="12">
        <f>IF(MAX($I$30:I178)=COUNTIF($D$30:$D$14450,Inp_Gemeente),"",I178+1)</f>
        <v>150</v>
      </c>
      <c r="J179" s="14" t="e">
        <f t="shared" si="4"/>
        <v>#N/A</v>
      </c>
      <c r="K179" s="16" t="e">
        <f t="shared" si="5"/>
        <v>#N/A</v>
      </c>
      <c r="M179" s="10" t="s">
        <v>740</v>
      </c>
    </row>
    <row r="180" spans="3:13" x14ac:dyDescent="0.25">
      <c r="C180" s="12" t="str">
        <f>IF(D180=Inp_Gemeente,MAX($C$29:C179)+1,"")</f>
        <v/>
      </c>
      <c r="D180" s="10" t="s">
        <v>445</v>
      </c>
      <c r="E180" s="10" t="s">
        <v>725</v>
      </c>
      <c r="F180" s="59" t="s">
        <v>20698</v>
      </c>
      <c r="I180" s="12">
        <f>IF(MAX($I$30:I179)=COUNTIF($D$30:$D$14450,Inp_Gemeente),"",I179+1)</f>
        <v>151</v>
      </c>
      <c r="J180" s="14" t="e">
        <f t="shared" si="4"/>
        <v>#N/A</v>
      </c>
      <c r="K180" s="16" t="e">
        <f t="shared" si="5"/>
        <v>#N/A</v>
      </c>
      <c r="M180" s="10" t="s">
        <v>742</v>
      </c>
    </row>
    <row r="181" spans="3:13" x14ac:dyDescent="0.25">
      <c r="C181" s="12" t="str">
        <f>IF(D181=Inp_Gemeente,MAX($C$29:C180)+1,"")</f>
        <v/>
      </c>
      <c r="D181" s="10" t="s">
        <v>445</v>
      </c>
      <c r="E181" s="10" t="s">
        <v>727</v>
      </c>
      <c r="F181" s="59" t="s">
        <v>20699</v>
      </c>
      <c r="I181" s="12">
        <f>IF(MAX($I$30:I180)=COUNTIF($D$30:$D$14450,Inp_Gemeente),"",I180+1)</f>
        <v>152</v>
      </c>
      <c r="J181" s="14" t="e">
        <f t="shared" si="4"/>
        <v>#N/A</v>
      </c>
      <c r="K181" s="16" t="e">
        <f t="shared" si="5"/>
        <v>#N/A</v>
      </c>
      <c r="M181" s="10" t="s">
        <v>744</v>
      </c>
    </row>
    <row r="182" spans="3:13" x14ac:dyDescent="0.25">
      <c r="C182" s="12" t="str">
        <f>IF(D182=Inp_Gemeente,MAX($C$29:C181)+1,"")</f>
        <v/>
      </c>
      <c r="D182" s="10" t="s">
        <v>445</v>
      </c>
      <c r="E182" s="10" t="s">
        <v>729</v>
      </c>
      <c r="F182" s="59" t="s">
        <v>20695</v>
      </c>
      <c r="I182" s="12">
        <f>IF(MAX($I$30:I181)=COUNTIF($D$30:$D$14450,Inp_Gemeente),"",I181+1)</f>
        <v>153</v>
      </c>
      <c r="J182" s="14" t="e">
        <f t="shared" si="4"/>
        <v>#N/A</v>
      </c>
      <c r="K182" s="16" t="e">
        <f t="shared" si="5"/>
        <v>#N/A</v>
      </c>
      <c r="M182" s="10" t="s">
        <v>746</v>
      </c>
    </row>
    <row r="183" spans="3:13" x14ac:dyDescent="0.25">
      <c r="C183" s="12" t="str">
        <f>IF(D183=Inp_Gemeente,MAX($C$29:C182)+1,"")</f>
        <v/>
      </c>
      <c r="D183" s="10" t="s">
        <v>445</v>
      </c>
      <c r="E183" s="10" t="s">
        <v>731</v>
      </c>
      <c r="F183" s="59" t="s">
        <v>20687</v>
      </c>
      <c r="I183" s="12">
        <f>IF(MAX($I$30:I182)=COUNTIF($D$30:$D$14450,Inp_Gemeente),"",I182+1)</f>
        <v>154</v>
      </c>
      <c r="J183" s="14" t="e">
        <f t="shared" si="4"/>
        <v>#N/A</v>
      </c>
      <c r="K183" s="16" t="e">
        <f t="shared" si="5"/>
        <v>#N/A</v>
      </c>
      <c r="M183" s="10" t="s">
        <v>28334</v>
      </c>
    </row>
    <row r="184" spans="3:13" x14ac:dyDescent="0.25">
      <c r="C184" s="12" t="str">
        <f>IF(D184=Inp_Gemeente,MAX($C$29:C183)+1,"")</f>
        <v/>
      </c>
      <c r="D184" s="10" t="s">
        <v>445</v>
      </c>
      <c r="E184" s="10" t="s">
        <v>733</v>
      </c>
      <c r="F184" s="59" t="s">
        <v>20685</v>
      </c>
      <c r="I184" s="12">
        <f>IF(MAX($I$30:I183)=COUNTIF($D$30:$D$14450,Inp_Gemeente),"",I183+1)</f>
        <v>155</v>
      </c>
      <c r="J184" s="14" t="e">
        <f t="shared" si="4"/>
        <v>#N/A</v>
      </c>
      <c r="K184" s="16" t="e">
        <f t="shared" si="5"/>
        <v>#N/A</v>
      </c>
      <c r="M184" s="10" t="s">
        <v>749</v>
      </c>
    </row>
    <row r="185" spans="3:13" x14ac:dyDescent="0.25">
      <c r="C185" s="12" t="str">
        <f>IF(D185=Inp_Gemeente,MAX($C$29:C184)+1,"")</f>
        <v/>
      </c>
      <c r="D185" s="10" t="s">
        <v>445</v>
      </c>
      <c r="E185" s="10" t="s">
        <v>735</v>
      </c>
      <c r="F185" s="59" t="s">
        <v>20681</v>
      </c>
      <c r="I185" s="12">
        <f>IF(MAX($I$30:I184)=COUNTIF($D$30:$D$14450,Inp_Gemeente),"",I184+1)</f>
        <v>156</v>
      </c>
      <c r="J185" s="14" t="e">
        <f t="shared" si="4"/>
        <v>#N/A</v>
      </c>
      <c r="K185" s="16" t="e">
        <f t="shared" si="5"/>
        <v>#N/A</v>
      </c>
      <c r="M185" s="10" t="s">
        <v>751</v>
      </c>
    </row>
    <row r="186" spans="3:13" x14ac:dyDescent="0.25">
      <c r="C186" s="12" t="str">
        <f>IF(D186=Inp_Gemeente,MAX($C$29:C185)+1,"")</f>
        <v/>
      </c>
      <c r="D186" s="10" t="s">
        <v>445</v>
      </c>
      <c r="E186" s="10" t="s">
        <v>737</v>
      </c>
      <c r="F186" s="59" t="s">
        <v>20688</v>
      </c>
      <c r="I186" s="12">
        <f>IF(MAX($I$30:I185)=COUNTIF($D$30:$D$14450,Inp_Gemeente),"",I185+1)</f>
        <v>157</v>
      </c>
      <c r="J186" s="14" t="e">
        <f t="shared" si="4"/>
        <v>#N/A</v>
      </c>
      <c r="K186" s="16" t="e">
        <f t="shared" si="5"/>
        <v>#N/A</v>
      </c>
      <c r="M186" s="10" t="s">
        <v>754</v>
      </c>
    </row>
    <row r="187" spans="3:13" x14ac:dyDescent="0.25">
      <c r="C187" s="12" t="str">
        <f>IF(D187=Inp_Gemeente,MAX($C$29:C186)+1,"")</f>
        <v/>
      </c>
      <c r="D187" s="10" t="s">
        <v>445</v>
      </c>
      <c r="E187" s="10" t="s">
        <v>739</v>
      </c>
      <c r="F187" s="59" t="s">
        <v>20689</v>
      </c>
      <c r="I187" s="12">
        <f>IF(MAX($I$30:I186)=COUNTIF($D$30:$D$14450,Inp_Gemeente),"",I186+1)</f>
        <v>158</v>
      </c>
      <c r="J187" s="14" t="e">
        <f t="shared" si="4"/>
        <v>#N/A</v>
      </c>
      <c r="K187" s="16" t="e">
        <f t="shared" si="5"/>
        <v>#N/A</v>
      </c>
      <c r="M187" s="10" t="s">
        <v>756</v>
      </c>
    </row>
    <row r="188" spans="3:13" x14ac:dyDescent="0.25">
      <c r="C188" s="12" t="str">
        <f>IF(D188=Inp_Gemeente,MAX($C$29:C187)+1,"")</f>
        <v/>
      </c>
      <c r="D188" s="10" t="s">
        <v>445</v>
      </c>
      <c r="E188" s="10" t="s">
        <v>741</v>
      </c>
      <c r="F188" s="59" t="s">
        <v>20684</v>
      </c>
      <c r="I188" s="12">
        <f>IF(MAX($I$30:I187)=COUNTIF($D$30:$D$14450,Inp_Gemeente),"",I187+1)</f>
        <v>159</v>
      </c>
      <c r="J188" s="14" t="e">
        <f t="shared" si="4"/>
        <v>#N/A</v>
      </c>
      <c r="K188" s="16" t="e">
        <f t="shared" si="5"/>
        <v>#N/A</v>
      </c>
      <c r="M188" s="10" t="s">
        <v>758</v>
      </c>
    </row>
    <row r="189" spans="3:13" x14ac:dyDescent="0.25">
      <c r="C189" s="12" t="str">
        <f>IF(D189=Inp_Gemeente,MAX($C$29:C188)+1,"")</f>
        <v/>
      </c>
      <c r="D189" s="10" t="s">
        <v>445</v>
      </c>
      <c r="E189" s="10" t="s">
        <v>743</v>
      </c>
      <c r="F189" s="59" t="s">
        <v>20676</v>
      </c>
      <c r="I189" s="12">
        <f>IF(MAX($I$30:I188)=COUNTIF($D$30:$D$14450,Inp_Gemeente),"",I188+1)</f>
        <v>160</v>
      </c>
      <c r="J189" s="14" t="e">
        <f t="shared" si="4"/>
        <v>#N/A</v>
      </c>
      <c r="K189" s="16" t="e">
        <f t="shared" si="5"/>
        <v>#N/A</v>
      </c>
      <c r="M189" s="10" t="s">
        <v>760</v>
      </c>
    </row>
    <row r="190" spans="3:13" x14ac:dyDescent="0.25">
      <c r="C190" s="12" t="str">
        <f>IF(D190=Inp_Gemeente,MAX($C$29:C189)+1,"")</f>
        <v/>
      </c>
      <c r="D190" s="10" t="s">
        <v>445</v>
      </c>
      <c r="E190" s="10" t="s">
        <v>745</v>
      </c>
      <c r="F190" s="59" t="s">
        <v>20683</v>
      </c>
      <c r="I190" s="12">
        <f>IF(MAX($I$30:I189)=COUNTIF($D$30:$D$14450,Inp_Gemeente),"",I189+1)</f>
        <v>161</v>
      </c>
      <c r="J190" s="14" t="e">
        <f t="shared" si="4"/>
        <v>#N/A</v>
      </c>
      <c r="K190" s="16" t="e">
        <f t="shared" si="5"/>
        <v>#N/A</v>
      </c>
      <c r="M190" s="10" t="s">
        <v>762</v>
      </c>
    </row>
    <row r="191" spans="3:13" x14ac:dyDescent="0.25">
      <c r="C191" s="12" t="str">
        <f>IF(D191=Inp_Gemeente,MAX($C$29:C190)+1,"")</f>
        <v/>
      </c>
      <c r="D191" s="10" t="s">
        <v>445</v>
      </c>
      <c r="E191" s="10" t="s">
        <v>747</v>
      </c>
      <c r="F191" s="59" t="s">
        <v>20682</v>
      </c>
      <c r="I191" s="12">
        <f>IF(MAX($I$30:I190)=COUNTIF($D$30:$D$14450,Inp_Gemeente),"",I190+1)</f>
        <v>162</v>
      </c>
      <c r="J191" s="14" t="e">
        <f t="shared" si="4"/>
        <v>#N/A</v>
      </c>
      <c r="K191" s="16" t="e">
        <f t="shared" si="5"/>
        <v>#N/A</v>
      </c>
      <c r="M191" s="10" t="s">
        <v>764</v>
      </c>
    </row>
    <row r="192" spans="3:13" x14ac:dyDescent="0.25">
      <c r="C192" s="12" t="str">
        <f>IF(D192=Inp_Gemeente,MAX($C$29:C191)+1,"")</f>
        <v/>
      </c>
      <c r="D192" s="10" t="s">
        <v>445</v>
      </c>
      <c r="E192" s="10" t="s">
        <v>748</v>
      </c>
      <c r="F192" s="59" t="s">
        <v>20696</v>
      </c>
      <c r="I192" s="12">
        <f>IF(MAX($I$30:I191)=COUNTIF($D$30:$D$14450,Inp_Gemeente),"",I191+1)</f>
        <v>163</v>
      </c>
      <c r="J192" s="14" t="e">
        <f t="shared" si="4"/>
        <v>#N/A</v>
      </c>
      <c r="K192" s="16" t="e">
        <f t="shared" si="5"/>
        <v>#N/A</v>
      </c>
      <c r="M192" s="10" t="s">
        <v>766</v>
      </c>
    </row>
    <row r="193" spans="3:13" x14ac:dyDescent="0.25">
      <c r="C193" s="12" t="str">
        <f>IF(D193=Inp_Gemeente,MAX($C$29:C192)+1,"")</f>
        <v/>
      </c>
      <c r="D193" s="10" t="s">
        <v>445</v>
      </c>
      <c r="E193" s="10" t="s">
        <v>750</v>
      </c>
      <c r="F193" s="59" t="s">
        <v>20693</v>
      </c>
      <c r="I193" s="12">
        <f>IF(MAX($I$30:I192)=COUNTIF($D$30:$D$14450,Inp_Gemeente),"",I192+1)</f>
        <v>164</v>
      </c>
      <c r="J193" s="14" t="e">
        <f t="shared" si="4"/>
        <v>#N/A</v>
      </c>
      <c r="K193" s="16" t="e">
        <f t="shared" si="5"/>
        <v>#N/A</v>
      </c>
      <c r="M193" s="10" t="s">
        <v>768</v>
      </c>
    </row>
    <row r="194" spans="3:13" x14ac:dyDescent="0.25">
      <c r="C194" s="12" t="str">
        <f>IF(D194=Inp_Gemeente,MAX($C$29:C193)+1,"")</f>
        <v/>
      </c>
      <c r="D194" s="10" t="s">
        <v>445</v>
      </c>
      <c r="E194" s="10" t="s">
        <v>752</v>
      </c>
      <c r="F194" s="59" t="s">
        <v>20678</v>
      </c>
      <c r="I194" s="12">
        <f>IF(MAX($I$30:I193)=COUNTIF($D$30:$D$14450,Inp_Gemeente),"",I193+1)</f>
        <v>165</v>
      </c>
      <c r="J194" s="14" t="e">
        <f t="shared" si="4"/>
        <v>#N/A</v>
      </c>
      <c r="K194" s="16" t="e">
        <f t="shared" si="5"/>
        <v>#N/A</v>
      </c>
      <c r="M194" s="10" t="s">
        <v>770</v>
      </c>
    </row>
    <row r="195" spans="3:13" x14ac:dyDescent="0.25">
      <c r="C195" s="12" t="str">
        <f>IF(D195=Inp_Gemeente,MAX($C$29:C194)+1,"")</f>
        <v/>
      </c>
      <c r="D195" s="10" t="s">
        <v>445</v>
      </c>
      <c r="E195" s="10" t="s">
        <v>753</v>
      </c>
      <c r="F195" s="59" t="s">
        <v>20686</v>
      </c>
      <c r="I195" s="12">
        <f>IF(MAX($I$30:I194)=COUNTIF($D$30:$D$14450,Inp_Gemeente),"",I194+1)</f>
        <v>166</v>
      </c>
      <c r="J195" s="14" t="e">
        <f t="shared" si="4"/>
        <v>#N/A</v>
      </c>
      <c r="K195" s="16" t="e">
        <f t="shared" si="5"/>
        <v>#N/A</v>
      </c>
      <c r="M195" s="10" t="s">
        <v>772</v>
      </c>
    </row>
    <row r="196" spans="3:13" x14ac:dyDescent="0.25">
      <c r="C196" s="12" t="str">
        <f>IF(D196=Inp_Gemeente,MAX($C$29:C195)+1,"")</f>
        <v/>
      </c>
      <c r="D196" s="10" t="s">
        <v>445</v>
      </c>
      <c r="E196" s="10" t="s">
        <v>755</v>
      </c>
      <c r="F196" s="59" t="s">
        <v>20690</v>
      </c>
      <c r="I196" s="12">
        <f>IF(MAX($I$30:I195)=COUNTIF($D$30:$D$14450,Inp_Gemeente),"",I195+1)</f>
        <v>167</v>
      </c>
      <c r="J196" s="14" t="e">
        <f t="shared" si="4"/>
        <v>#N/A</v>
      </c>
      <c r="K196" s="16" t="e">
        <f t="shared" si="5"/>
        <v>#N/A</v>
      </c>
      <c r="M196" s="10" t="s">
        <v>774</v>
      </c>
    </row>
    <row r="197" spans="3:13" x14ac:dyDescent="0.25">
      <c r="C197" s="12" t="str">
        <f>IF(D197=Inp_Gemeente,MAX($C$29:C196)+1,"")</f>
        <v/>
      </c>
      <c r="D197" s="10" t="s">
        <v>445</v>
      </c>
      <c r="E197" s="10" t="s">
        <v>757</v>
      </c>
      <c r="F197" s="59" t="s">
        <v>20691</v>
      </c>
      <c r="I197" s="12">
        <f>IF(MAX($I$30:I196)=COUNTIF($D$30:$D$14450,Inp_Gemeente),"",I196+1)</f>
        <v>168</v>
      </c>
      <c r="J197" s="14" t="e">
        <f t="shared" si="4"/>
        <v>#N/A</v>
      </c>
      <c r="K197" s="16" t="e">
        <f t="shared" si="5"/>
        <v>#N/A</v>
      </c>
      <c r="M197" s="10" t="s">
        <v>776</v>
      </c>
    </row>
    <row r="198" spans="3:13" x14ac:dyDescent="0.25">
      <c r="C198" s="12" t="str">
        <f>IF(D198=Inp_Gemeente,MAX($C$29:C197)+1,"")</f>
        <v/>
      </c>
      <c r="D198" s="10" t="s">
        <v>445</v>
      </c>
      <c r="E198" s="10" t="s">
        <v>759</v>
      </c>
      <c r="F198" s="59" t="s">
        <v>20674</v>
      </c>
      <c r="I198" s="12">
        <f>IF(MAX($I$30:I197)=COUNTIF($D$30:$D$14450,Inp_Gemeente),"",I197+1)</f>
        <v>169</v>
      </c>
      <c r="J198" s="14" t="e">
        <f t="shared" si="4"/>
        <v>#N/A</v>
      </c>
      <c r="K198" s="16" t="e">
        <f t="shared" si="5"/>
        <v>#N/A</v>
      </c>
      <c r="M198" s="10" t="s">
        <v>778</v>
      </c>
    </row>
    <row r="199" spans="3:13" x14ac:dyDescent="0.25">
      <c r="C199" s="12" t="str">
        <f>IF(D199=Inp_Gemeente,MAX($C$29:C198)+1,"")</f>
        <v/>
      </c>
      <c r="D199" s="10" t="s">
        <v>445</v>
      </c>
      <c r="E199" s="10" t="s">
        <v>761</v>
      </c>
      <c r="F199" s="59" t="s">
        <v>20697</v>
      </c>
      <c r="I199" s="12">
        <f>IF(MAX($I$30:I198)=COUNTIF($D$30:$D$14450,Inp_Gemeente),"",I198+1)</f>
        <v>170</v>
      </c>
      <c r="J199" s="14" t="e">
        <f t="shared" si="4"/>
        <v>#N/A</v>
      </c>
      <c r="K199" s="16" t="e">
        <f t="shared" si="5"/>
        <v>#N/A</v>
      </c>
      <c r="M199" s="10" t="s">
        <v>780</v>
      </c>
    </row>
    <row r="200" spans="3:13" x14ac:dyDescent="0.25">
      <c r="C200" s="12" t="str">
        <f>IF(D200=Inp_Gemeente,MAX($C$29:C199)+1,"")</f>
        <v/>
      </c>
      <c r="D200" s="10" t="s">
        <v>445</v>
      </c>
      <c r="E200" s="10" t="s">
        <v>763</v>
      </c>
      <c r="F200" s="59" t="s">
        <v>20675</v>
      </c>
      <c r="I200" s="12">
        <f>IF(MAX($I$30:I199)=COUNTIF($D$30:$D$14450,Inp_Gemeente),"",I199+1)</f>
        <v>171</v>
      </c>
      <c r="J200" s="14" t="e">
        <f t="shared" si="4"/>
        <v>#N/A</v>
      </c>
      <c r="K200" s="16" t="e">
        <f t="shared" si="5"/>
        <v>#N/A</v>
      </c>
      <c r="M200" s="10" t="s">
        <v>784</v>
      </c>
    </row>
    <row r="201" spans="3:13" x14ac:dyDescent="0.25">
      <c r="C201" s="12" t="str">
        <f>IF(D201=Inp_Gemeente,MAX($C$29:C200)+1,"")</f>
        <v/>
      </c>
      <c r="D201" s="10" t="s">
        <v>447</v>
      </c>
      <c r="E201" s="10" t="s">
        <v>765</v>
      </c>
      <c r="F201" s="59" t="s">
        <v>17135</v>
      </c>
      <c r="I201" s="12">
        <f>IF(MAX($I$30:I200)=COUNTIF($D$30:$D$14450,Inp_Gemeente),"",I200+1)</f>
        <v>172</v>
      </c>
      <c r="J201" s="14" t="e">
        <f t="shared" si="4"/>
        <v>#N/A</v>
      </c>
      <c r="K201" s="16" t="e">
        <f t="shared" si="5"/>
        <v>#N/A</v>
      </c>
      <c r="M201" s="10" t="s">
        <v>786</v>
      </c>
    </row>
    <row r="202" spans="3:13" x14ac:dyDescent="0.25">
      <c r="C202" s="12" t="str">
        <f>IF(D202=Inp_Gemeente,MAX($C$29:C201)+1,"")</f>
        <v/>
      </c>
      <c r="D202" s="10" t="s">
        <v>447</v>
      </c>
      <c r="E202" s="10" t="s">
        <v>767</v>
      </c>
      <c r="F202" s="59" t="s">
        <v>17136</v>
      </c>
      <c r="I202" s="12">
        <f>IF(MAX($I$30:I201)=COUNTIF($D$30:$D$14450,Inp_Gemeente),"",I201+1)</f>
        <v>173</v>
      </c>
      <c r="J202" s="14" t="e">
        <f t="shared" si="4"/>
        <v>#N/A</v>
      </c>
      <c r="K202" s="16" t="e">
        <f t="shared" si="5"/>
        <v>#N/A</v>
      </c>
      <c r="M202" s="10" t="s">
        <v>788</v>
      </c>
    </row>
    <row r="203" spans="3:13" x14ac:dyDescent="0.25">
      <c r="C203" s="12" t="str">
        <f>IF(D203=Inp_Gemeente,MAX($C$29:C202)+1,"")</f>
        <v/>
      </c>
      <c r="D203" s="10" t="s">
        <v>447</v>
      </c>
      <c r="E203" s="10" t="s">
        <v>769</v>
      </c>
      <c r="F203" s="59" t="s">
        <v>17134</v>
      </c>
      <c r="I203" s="12">
        <f>IF(MAX($I$30:I202)=COUNTIF($D$30:$D$14450,Inp_Gemeente),"",I202+1)</f>
        <v>174</v>
      </c>
      <c r="J203" s="14" t="e">
        <f t="shared" si="4"/>
        <v>#N/A</v>
      </c>
      <c r="K203" s="16" t="e">
        <f t="shared" si="5"/>
        <v>#N/A</v>
      </c>
      <c r="M203" s="10" t="s">
        <v>28474</v>
      </c>
    </row>
    <row r="204" spans="3:13" x14ac:dyDescent="0.25">
      <c r="C204" s="12" t="str">
        <f>IF(D204=Inp_Gemeente,MAX($C$29:C203)+1,"")</f>
        <v/>
      </c>
      <c r="D204" s="10" t="s">
        <v>447</v>
      </c>
      <c r="E204" s="10" t="s">
        <v>771</v>
      </c>
      <c r="F204" s="59" t="s">
        <v>17125</v>
      </c>
      <c r="I204" s="12">
        <f>IF(MAX($I$30:I203)=COUNTIF($D$30:$D$14450,Inp_Gemeente),"",I203+1)</f>
        <v>175</v>
      </c>
      <c r="J204" s="14" t="e">
        <f t="shared" si="4"/>
        <v>#N/A</v>
      </c>
      <c r="K204" s="16" t="e">
        <f t="shared" si="5"/>
        <v>#N/A</v>
      </c>
      <c r="M204" s="10" t="s">
        <v>790</v>
      </c>
    </row>
    <row r="205" spans="3:13" x14ac:dyDescent="0.25">
      <c r="C205" s="12" t="str">
        <f>IF(D205=Inp_Gemeente,MAX($C$29:C204)+1,"")</f>
        <v/>
      </c>
      <c r="D205" s="10" t="s">
        <v>447</v>
      </c>
      <c r="E205" s="10" t="s">
        <v>773</v>
      </c>
      <c r="F205" s="59" t="s">
        <v>17154</v>
      </c>
      <c r="I205" s="12">
        <f>IF(MAX($I$30:I204)=COUNTIF($D$30:$D$14450,Inp_Gemeente),"",I204+1)</f>
        <v>176</v>
      </c>
      <c r="J205" s="14" t="e">
        <f t="shared" si="4"/>
        <v>#N/A</v>
      </c>
      <c r="K205" s="16" t="e">
        <f t="shared" si="5"/>
        <v>#N/A</v>
      </c>
      <c r="M205" s="10" t="s">
        <v>792</v>
      </c>
    </row>
    <row r="206" spans="3:13" x14ac:dyDescent="0.25">
      <c r="C206" s="12" t="str">
        <f>IF(D206=Inp_Gemeente,MAX($C$29:C205)+1,"")</f>
        <v/>
      </c>
      <c r="D206" s="10" t="s">
        <v>447</v>
      </c>
      <c r="E206" s="10" t="s">
        <v>775</v>
      </c>
      <c r="F206" s="59" t="s">
        <v>17153</v>
      </c>
      <c r="I206" s="12">
        <f>IF(MAX($I$30:I205)=COUNTIF($D$30:$D$14450,Inp_Gemeente),"",I205+1)</f>
        <v>177</v>
      </c>
      <c r="J206" s="14" t="e">
        <f t="shared" si="4"/>
        <v>#N/A</v>
      </c>
      <c r="K206" s="16" t="e">
        <f t="shared" si="5"/>
        <v>#N/A</v>
      </c>
      <c r="M206" s="10" t="s">
        <v>794</v>
      </c>
    </row>
    <row r="207" spans="3:13" x14ac:dyDescent="0.25">
      <c r="C207" s="12" t="str">
        <f>IF(D207=Inp_Gemeente,MAX($C$29:C206)+1,"")</f>
        <v/>
      </c>
      <c r="D207" s="10" t="s">
        <v>447</v>
      </c>
      <c r="E207" s="10" t="s">
        <v>777</v>
      </c>
      <c r="F207" s="59" t="s">
        <v>17115</v>
      </c>
      <c r="I207" s="12">
        <f>IF(MAX($I$30:I206)=COUNTIF($D$30:$D$14450,Inp_Gemeente),"",I206+1)</f>
        <v>178</v>
      </c>
      <c r="J207" s="14" t="e">
        <f t="shared" si="4"/>
        <v>#N/A</v>
      </c>
      <c r="K207" s="16" t="e">
        <f t="shared" si="5"/>
        <v>#N/A</v>
      </c>
      <c r="M207" s="10" t="s">
        <v>796</v>
      </c>
    </row>
    <row r="208" spans="3:13" x14ac:dyDescent="0.25">
      <c r="C208" s="12" t="str">
        <f>IF(D208=Inp_Gemeente,MAX($C$29:C207)+1,"")</f>
        <v/>
      </c>
      <c r="D208" s="10" t="s">
        <v>447</v>
      </c>
      <c r="E208" s="10" t="s">
        <v>779</v>
      </c>
      <c r="F208" s="59" t="s">
        <v>17131</v>
      </c>
      <c r="I208" s="12">
        <f>IF(MAX($I$30:I207)=COUNTIF($D$30:$D$14450,Inp_Gemeente),"",I207+1)</f>
        <v>179</v>
      </c>
      <c r="J208" s="14" t="e">
        <f t="shared" si="4"/>
        <v>#N/A</v>
      </c>
      <c r="K208" s="16" t="e">
        <f t="shared" si="5"/>
        <v>#N/A</v>
      </c>
      <c r="M208" s="10" t="s">
        <v>798</v>
      </c>
    </row>
    <row r="209" spans="3:13" x14ac:dyDescent="0.25">
      <c r="C209" s="12" t="str">
        <f>IF(D209=Inp_Gemeente,MAX($C$29:C208)+1,"")</f>
        <v/>
      </c>
      <c r="D209" s="10" t="s">
        <v>447</v>
      </c>
      <c r="E209" s="10" t="s">
        <v>781</v>
      </c>
      <c r="F209" s="59" t="s">
        <v>17130</v>
      </c>
      <c r="I209" s="12">
        <f>IF(MAX($I$30:I208)=COUNTIF($D$30:$D$14450,Inp_Gemeente),"",I208+1)</f>
        <v>180</v>
      </c>
      <c r="J209" s="14" t="e">
        <f t="shared" si="4"/>
        <v>#N/A</v>
      </c>
      <c r="K209" s="16" t="e">
        <f t="shared" si="5"/>
        <v>#N/A</v>
      </c>
      <c r="M209" s="10" t="s">
        <v>800</v>
      </c>
    </row>
    <row r="210" spans="3:13" x14ac:dyDescent="0.25">
      <c r="C210" s="12" t="str">
        <f>IF(D210=Inp_Gemeente,MAX($C$29:C209)+1,"")</f>
        <v/>
      </c>
      <c r="D210" s="10" t="s">
        <v>447</v>
      </c>
      <c r="E210" s="10" t="s">
        <v>783</v>
      </c>
      <c r="F210" s="59" t="s">
        <v>17116</v>
      </c>
      <c r="I210" s="12">
        <f>IF(MAX($I$30:I209)=COUNTIF($D$30:$D$14450,Inp_Gemeente),"",I209+1)</f>
        <v>181</v>
      </c>
      <c r="J210" s="14" t="e">
        <f t="shared" si="4"/>
        <v>#N/A</v>
      </c>
      <c r="K210" s="16" t="e">
        <f t="shared" si="5"/>
        <v>#N/A</v>
      </c>
      <c r="M210" s="10" t="s">
        <v>802</v>
      </c>
    </row>
    <row r="211" spans="3:13" x14ac:dyDescent="0.25">
      <c r="C211" s="12" t="str">
        <f>IF(D211=Inp_Gemeente,MAX($C$29:C210)+1,"")</f>
        <v/>
      </c>
      <c r="D211" s="10" t="s">
        <v>447</v>
      </c>
      <c r="E211" s="10" t="s">
        <v>785</v>
      </c>
      <c r="F211" s="59" t="s">
        <v>17114</v>
      </c>
      <c r="I211" s="12">
        <f>IF(MAX($I$30:I210)=COUNTIF($D$30:$D$14450,Inp_Gemeente),"",I210+1)</f>
        <v>182</v>
      </c>
      <c r="J211" s="14" t="e">
        <f t="shared" si="4"/>
        <v>#N/A</v>
      </c>
      <c r="K211" s="16" t="e">
        <f t="shared" si="5"/>
        <v>#N/A</v>
      </c>
      <c r="M211" s="10" t="s">
        <v>804</v>
      </c>
    </row>
    <row r="212" spans="3:13" x14ac:dyDescent="0.25">
      <c r="C212" s="12" t="str">
        <f>IF(D212=Inp_Gemeente,MAX($C$29:C211)+1,"")</f>
        <v/>
      </c>
      <c r="D212" s="10" t="s">
        <v>447</v>
      </c>
      <c r="E212" s="10" t="s">
        <v>787</v>
      </c>
      <c r="F212" s="59" t="s">
        <v>17151</v>
      </c>
      <c r="I212" s="12">
        <f>IF(MAX($I$30:I211)=COUNTIF($D$30:$D$14450,Inp_Gemeente),"",I211+1)</f>
        <v>183</v>
      </c>
      <c r="J212" s="14" t="e">
        <f t="shared" si="4"/>
        <v>#N/A</v>
      </c>
      <c r="K212" s="16" t="e">
        <f t="shared" si="5"/>
        <v>#N/A</v>
      </c>
      <c r="M212" s="10" t="s">
        <v>806</v>
      </c>
    </row>
    <row r="213" spans="3:13" x14ac:dyDescent="0.25">
      <c r="C213" s="12" t="str">
        <f>IF(D213=Inp_Gemeente,MAX($C$29:C212)+1,"")</f>
        <v/>
      </c>
      <c r="D213" s="10" t="s">
        <v>447</v>
      </c>
      <c r="E213" s="10" t="s">
        <v>789</v>
      </c>
      <c r="F213" s="59" t="s">
        <v>17150</v>
      </c>
      <c r="I213" s="12">
        <f>IF(MAX($I$30:I212)=COUNTIF($D$30:$D$14450,Inp_Gemeente),"",I212+1)</f>
        <v>184</v>
      </c>
      <c r="J213" s="14" t="e">
        <f t="shared" si="4"/>
        <v>#N/A</v>
      </c>
      <c r="K213" s="16" t="e">
        <f t="shared" si="5"/>
        <v>#N/A</v>
      </c>
      <c r="M213" s="10" t="s">
        <v>808</v>
      </c>
    </row>
    <row r="214" spans="3:13" x14ac:dyDescent="0.25">
      <c r="C214" s="12" t="str">
        <f>IF(D214=Inp_Gemeente,MAX($C$29:C213)+1,"")</f>
        <v/>
      </c>
      <c r="D214" s="10" t="s">
        <v>447</v>
      </c>
      <c r="E214" s="10" t="s">
        <v>791</v>
      </c>
      <c r="F214" s="59" t="s">
        <v>17147</v>
      </c>
      <c r="I214" s="12">
        <f>IF(MAX($I$30:I213)=COUNTIF($D$30:$D$14450,Inp_Gemeente),"",I213+1)</f>
        <v>185</v>
      </c>
      <c r="J214" s="14" t="e">
        <f t="shared" si="4"/>
        <v>#N/A</v>
      </c>
      <c r="K214" s="16" t="e">
        <f t="shared" si="5"/>
        <v>#N/A</v>
      </c>
      <c r="M214" s="10" t="s">
        <v>811</v>
      </c>
    </row>
    <row r="215" spans="3:13" x14ac:dyDescent="0.25">
      <c r="C215" s="12" t="str">
        <f>IF(D215=Inp_Gemeente,MAX($C$29:C214)+1,"")</f>
        <v/>
      </c>
      <c r="D215" s="10" t="s">
        <v>447</v>
      </c>
      <c r="E215" s="10" t="s">
        <v>793</v>
      </c>
      <c r="F215" s="59" t="s">
        <v>17148</v>
      </c>
      <c r="I215" s="12">
        <f>IF(MAX($I$30:I214)=COUNTIF($D$30:$D$14450,Inp_Gemeente),"",I214+1)</f>
        <v>186</v>
      </c>
      <c r="J215" s="14" t="e">
        <f t="shared" si="4"/>
        <v>#N/A</v>
      </c>
      <c r="K215" s="16" t="e">
        <f t="shared" si="5"/>
        <v>#N/A</v>
      </c>
      <c r="M215" s="10" t="s">
        <v>813</v>
      </c>
    </row>
    <row r="216" spans="3:13" x14ac:dyDescent="0.25">
      <c r="C216" s="12" t="str">
        <f>IF(D216=Inp_Gemeente,MAX($C$29:C215)+1,"")</f>
        <v/>
      </c>
      <c r="D216" s="10" t="s">
        <v>447</v>
      </c>
      <c r="E216" s="10" t="s">
        <v>795</v>
      </c>
      <c r="F216" s="59" t="s">
        <v>17133</v>
      </c>
      <c r="I216" s="12">
        <f>IF(MAX($I$30:I215)=COUNTIF($D$30:$D$14450,Inp_Gemeente),"",I215+1)</f>
        <v>187</v>
      </c>
      <c r="J216" s="14" t="e">
        <f t="shared" si="4"/>
        <v>#N/A</v>
      </c>
      <c r="K216" s="16" t="e">
        <f t="shared" si="5"/>
        <v>#N/A</v>
      </c>
      <c r="M216" s="10" t="s">
        <v>815</v>
      </c>
    </row>
    <row r="217" spans="3:13" x14ac:dyDescent="0.25">
      <c r="C217" s="12" t="str">
        <f>IF(D217=Inp_Gemeente,MAX($C$29:C216)+1,"")</f>
        <v/>
      </c>
      <c r="D217" s="10" t="s">
        <v>447</v>
      </c>
      <c r="E217" s="10" t="s">
        <v>797</v>
      </c>
      <c r="F217" s="59" t="s">
        <v>17132</v>
      </c>
      <c r="I217" s="12">
        <f>IF(MAX($I$30:I216)=COUNTIF($D$30:$D$14450,Inp_Gemeente),"",I216+1)</f>
        <v>188</v>
      </c>
      <c r="J217" s="14" t="e">
        <f t="shared" si="4"/>
        <v>#N/A</v>
      </c>
      <c r="K217" s="16" t="e">
        <f t="shared" si="5"/>
        <v>#N/A</v>
      </c>
      <c r="M217" s="10" t="s">
        <v>817</v>
      </c>
    </row>
    <row r="218" spans="3:13" x14ac:dyDescent="0.25">
      <c r="C218" s="12" t="str">
        <f>IF(D218=Inp_Gemeente,MAX($C$29:C217)+1,"")</f>
        <v/>
      </c>
      <c r="D218" s="10" t="s">
        <v>447</v>
      </c>
      <c r="E218" s="10" t="s">
        <v>799</v>
      </c>
      <c r="F218" s="59" t="s">
        <v>17144</v>
      </c>
      <c r="I218" s="12">
        <f>IF(MAX($I$30:I217)=COUNTIF($D$30:$D$14450,Inp_Gemeente),"",I217+1)</f>
        <v>189</v>
      </c>
      <c r="J218" s="14" t="e">
        <f t="shared" si="4"/>
        <v>#N/A</v>
      </c>
      <c r="K218" s="16" t="e">
        <f t="shared" si="5"/>
        <v>#N/A</v>
      </c>
      <c r="M218" s="10" t="s">
        <v>819</v>
      </c>
    </row>
    <row r="219" spans="3:13" x14ac:dyDescent="0.25">
      <c r="C219" s="12" t="str">
        <f>IF(D219=Inp_Gemeente,MAX($C$29:C218)+1,"")</f>
        <v/>
      </c>
      <c r="D219" s="10" t="s">
        <v>447</v>
      </c>
      <c r="E219" s="10" t="s">
        <v>801</v>
      </c>
      <c r="F219" s="59" t="s">
        <v>17145</v>
      </c>
      <c r="I219" s="12">
        <f>IF(MAX($I$30:I218)=COUNTIF($D$30:$D$14450,Inp_Gemeente),"",I218+1)</f>
        <v>190</v>
      </c>
      <c r="J219" s="14" t="e">
        <f t="shared" si="4"/>
        <v>#N/A</v>
      </c>
      <c r="K219" s="16" t="e">
        <f t="shared" si="5"/>
        <v>#N/A</v>
      </c>
      <c r="M219" s="10" t="s">
        <v>821</v>
      </c>
    </row>
    <row r="220" spans="3:13" x14ac:dyDescent="0.25">
      <c r="C220" s="12" t="str">
        <f>IF(D220=Inp_Gemeente,MAX($C$29:C219)+1,"")</f>
        <v/>
      </c>
      <c r="D220" s="10" t="s">
        <v>447</v>
      </c>
      <c r="E220" s="10" t="s">
        <v>803</v>
      </c>
      <c r="F220" s="59" t="s">
        <v>17146</v>
      </c>
      <c r="I220" s="12">
        <f>IF(MAX($I$30:I219)=COUNTIF($D$30:$D$14450,Inp_Gemeente),"",I219+1)</f>
        <v>191</v>
      </c>
      <c r="J220" s="14" t="e">
        <f t="shared" si="4"/>
        <v>#N/A</v>
      </c>
      <c r="K220" s="16" t="e">
        <f t="shared" si="5"/>
        <v>#N/A</v>
      </c>
      <c r="M220" s="10" t="s">
        <v>823</v>
      </c>
    </row>
    <row r="221" spans="3:13" x14ac:dyDescent="0.25">
      <c r="C221" s="12" t="str">
        <f>IF(D221=Inp_Gemeente,MAX($C$29:C220)+1,"")</f>
        <v/>
      </c>
      <c r="D221" s="10" t="s">
        <v>447</v>
      </c>
      <c r="E221" s="10" t="s">
        <v>805</v>
      </c>
      <c r="F221" s="59" t="s">
        <v>17124</v>
      </c>
      <c r="I221" s="12">
        <f>IF(MAX($I$30:I220)=COUNTIF($D$30:$D$14450,Inp_Gemeente),"",I220+1)</f>
        <v>192</v>
      </c>
      <c r="J221" s="14" t="e">
        <f t="shared" si="4"/>
        <v>#N/A</v>
      </c>
      <c r="K221" s="16" t="e">
        <f t="shared" si="5"/>
        <v>#N/A</v>
      </c>
      <c r="M221" s="10" t="s">
        <v>825</v>
      </c>
    </row>
    <row r="222" spans="3:13" x14ac:dyDescent="0.25">
      <c r="C222" s="12" t="str">
        <f>IF(D222=Inp_Gemeente,MAX($C$29:C221)+1,"")</f>
        <v/>
      </c>
      <c r="D222" s="10" t="s">
        <v>447</v>
      </c>
      <c r="E222" s="10" t="s">
        <v>807</v>
      </c>
      <c r="F222" s="59" t="s">
        <v>17168</v>
      </c>
      <c r="I222" s="12">
        <f>IF(MAX($I$30:I221)=COUNTIF($D$30:$D$14450,Inp_Gemeente),"",I221+1)</f>
        <v>193</v>
      </c>
      <c r="J222" s="14" t="e">
        <f t="shared" ref="J222:J285" si="6">IF(I222="","",INDEX($E$30:$E$14450,MATCH($I222,$C$30:$C$14450,0)))</f>
        <v>#N/A</v>
      </c>
      <c r="K222" s="16" t="e">
        <f t="shared" ref="K222:K285" si="7">IF(I222="","",INDEX($F$30:$F$14450,MATCH($I222,$C$30:$C$14450,0)))</f>
        <v>#N/A</v>
      </c>
      <c r="M222" s="10" t="s">
        <v>827</v>
      </c>
    </row>
    <row r="223" spans="3:13" x14ac:dyDescent="0.25">
      <c r="C223" s="12" t="str">
        <f>IF(D223=Inp_Gemeente,MAX($C$29:C222)+1,"")</f>
        <v/>
      </c>
      <c r="D223" s="10" t="s">
        <v>447</v>
      </c>
      <c r="E223" s="10" t="s">
        <v>809</v>
      </c>
      <c r="F223" s="59" t="s">
        <v>17108</v>
      </c>
      <c r="I223" s="12">
        <f>IF(MAX($I$30:I222)=COUNTIF($D$30:$D$14450,Inp_Gemeente),"",I222+1)</f>
        <v>194</v>
      </c>
      <c r="J223" s="14" t="e">
        <f t="shared" si="6"/>
        <v>#N/A</v>
      </c>
      <c r="K223" s="16" t="e">
        <f t="shared" si="7"/>
        <v>#N/A</v>
      </c>
      <c r="M223" s="10" t="s">
        <v>829</v>
      </c>
    </row>
    <row r="224" spans="3:13" x14ac:dyDescent="0.25">
      <c r="C224" s="12" t="str">
        <f>IF(D224=Inp_Gemeente,MAX($C$29:C223)+1,"")</f>
        <v/>
      </c>
      <c r="D224" s="10" t="s">
        <v>447</v>
      </c>
      <c r="E224" s="10" t="s">
        <v>810</v>
      </c>
      <c r="F224" s="59" t="s">
        <v>17163</v>
      </c>
      <c r="I224" s="12">
        <f>IF(MAX($I$30:I223)=COUNTIF($D$30:$D$14450,Inp_Gemeente),"",I223+1)</f>
        <v>195</v>
      </c>
      <c r="J224" s="14" t="e">
        <f t="shared" si="6"/>
        <v>#N/A</v>
      </c>
      <c r="K224" s="16" t="e">
        <f t="shared" si="7"/>
        <v>#N/A</v>
      </c>
      <c r="M224" s="10" t="s">
        <v>831</v>
      </c>
    </row>
    <row r="225" spans="3:13" x14ac:dyDescent="0.25">
      <c r="C225" s="12" t="str">
        <f>IF(D225=Inp_Gemeente,MAX($C$29:C224)+1,"")</f>
        <v/>
      </c>
      <c r="D225" s="10" t="s">
        <v>447</v>
      </c>
      <c r="E225" s="10" t="s">
        <v>812</v>
      </c>
      <c r="F225" s="59" t="s">
        <v>17111</v>
      </c>
      <c r="I225" s="12">
        <f>IF(MAX($I$30:I224)=COUNTIF($D$30:$D$14450,Inp_Gemeente),"",I224+1)</f>
        <v>196</v>
      </c>
      <c r="J225" s="14" t="e">
        <f t="shared" si="6"/>
        <v>#N/A</v>
      </c>
      <c r="K225" s="16" t="e">
        <f t="shared" si="7"/>
        <v>#N/A</v>
      </c>
      <c r="M225" s="10" t="s">
        <v>833</v>
      </c>
    </row>
    <row r="226" spans="3:13" x14ac:dyDescent="0.25">
      <c r="C226" s="12" t="str">
        <f>IF(D226=Inp_Gemeente,MAX($C$29:C225)+1,"")</f>
        <v/>
      </c>
      <c r="D226" s="10" t="s">
        <v>447</v>
      </c>
      <c r="E226" s="10" t="s">
        <v>814</v>
      </c>
      <c r="F226" s="59" t="s">
        <v>17167</v>
      </c>
      <c r="I226" s="12">
        <f>IF(MAX($I$30:I225)=COUNTIF($D$30:$D$14450,Inp_Gemeente),"",I225+1)</f>
        <v>197</v>
      </c>
      <c r="J226" s="14" t="e">
        <f t="shared" si="6"/>
        <v>#N/A</v>
      </c>
      <c r="K226" s="16" t="e">
        <f t="shared" si="7"/>
        <v>#N/A</v>
      </c>
      <c r="M226" s="10" t="s">
        <v>835</v>
      </c>
    </row>
    <row r="227" spans="3:13" x14ac:dyDescent="0.25">
      <c r="C227" s="12" t="str">
        <f>IF(D227=Inp_Gemeente,MAX($C$29:C226)+1,"")</f>
        <v/>
      </c>
      <c r="D227" s="10" t="s">
        <v>447</v>
      </c>
      <c r="E227" s="10" t="s">
        <v>816</v>
      </c>
      <c r="F227" s="59" t="s">
        <v>17164</v>
      </c>
      <c r="I227" s="12">
        <f>IF(MAX($I$30:I226)=COUNTIF($D$30:$D$14450,Inp_Gemeente),"",I226+1)</f>
        <v>198</v>
      </c>
      <c r="J227" s="14" t="e">
        <f t="shared" si="6"/>
        <v>#N/A</v>
      </c>
      <c r="K227" s="16" t="e">
        <f t="shared" si="7"/>
        <v>#N/A</v>
      </c>
      <c r="M227" s="10" t="s">
        <v>837</v>
      </c>
    </row>
    <row r="228" spans="3:13" x14ac:dyDescent="0.25">
      <c r="C228" s="12" t="str">
        <f>IF(D228=Inp_Gemeente,MAX($C$29:C227)+1,"")</f>
        <v/>
      </c>
      <c r="D228" s="10" t="s">
        <v>447</v>
      </c>
      <c r="E228" s="10" t="s">
        <v>818</v>
      </c>
      <c r="F228" s="59" t="s">
        <v>17138</v>
      </c>
      <c r="I228" s="12">
        <f>IF(MAX($I$30:I227)=COUNTIF($D$30:$D$14450,Inp_Gemeente),"",I227+1)</f>
        <v>199</v>
      </c>
      <c r="J228" s="14" t="e">
        <f t="shared" si="6"/>
        <v>#N/A</v>
      </c>
      <c r="K228" s="16" t="e">
        <f t="shared" si="7"/>
        <v>#N/A</v>
      </c>
      <c r="M228" s="10" t="s">
        <v>839</v>
      </c>
    </row>
    <row r="229" spans="3:13" x14ac:dyDescent="0.25">
      <c r="C229" s="12" t="str">
        <f>IF(D229=Inp_Gemeente,MAX($C$29:C228)+1,"")</f>
        <v/>
      </c>
      <c r="D229" s="10" t="s">
        <v>447</v>
      </c>
      <c r="E229" s="10" t="s">
        <v>820</v>
      </c>
      <c r="F229" s="59" t="s">
        <v>17141</v>
      </c>
      <c r="I229" s="12">
        <f>IF(MAX($I$30:I228)=COUNTIF($D$30:$D$14450,Inp_Gemeente),"",I228+1)</f>
        <v>200</v>
      </c>
      <c r="J229" s="14" t="e">
        <f t="shared" si="6"/>
        <v>#N/A</v>
      </c>
      <c r="K229" s="16" t="e">
        <f t="shared" si="7"/>
        <v>#N/A</v>
      </c>
      <c r="M229" s="10" t="s">
        <v>841</v>
      </c>
    </row>
    <row r="230" spans="3:13" x14ac:dyDescent="0.25">
      <c r="C230" s="12" t="str">
        <f>IF(D230=Inp_Gemeente,MAX($C$29:C229)+1,"")</f>
        <v/>
      </c>
      <c r="D230" s="10" t="s">
        <v>447</v>
      </c>
      <c r="E230" s="10" t="s">
        <v>822</v>
      </c>
      <c r="F230" s="59" t="s">
        <v>17140</v>
      </c>
      <c r="I230" s="12">
        <f>IF(MAX($I$30:I229)=COUNTIF($D$30:$D$14450,Inp_Gemeente),"",I229+1)</f>
        <v>201</v>
      </c>
      <c r="J230" s="14" t="e">
        <f t="shared" si="6"/>
        <v>#N/A</v>
      </c>
      <c r="K230" s="16" t="e">
        <f t="shared" si="7"/>
        <v>#N/A</v>
      </c>
      <c r="M230" s="10" t="s">
        <v>843</v>
      </c>
    </row>
    <row r="231" spans="3:13" x14ac:dyDescent="0.25">
      <c r="C231" s="12" t="str">
        <f>IF(D231=Inp_Gemeente,MAX($C$29:C230)+1,"")</f>
        <v/>
      </c>
      <c r="D231" s="10" t="s">
        <v>447</v>
      </c>
      <c r="E231" s="10" t="s">
        <v>824</v>
      </c>
      <c r="F231" s="59" t="s">
        <v>17149</v>
      </c>
      <c r="I231" s="12">
        <f>IF(MAX($I$30:I230)=COUNTIF($D$30:$D$14450,Inp_Gemeente),"",I230+1)</f>
        <v>202</v>
      </c>
      <c r="J231" s="14" t="e">
        <f t="shared" si="6"/>
        <v>#N/A</v>
      </c>
      <c r="K231" s="16" t="e">
        <f t="shared" si="7"/>
        <v>#N/A</v>
      </c>
      <c r="M231" s="10" t="s">
        <v>845</v>
      </c>
    </row>
    <row r="232" spans="3:13" x14ac:dyDescent="0.25">
      <c r="C232" s="12" t="str">
        <f>IF(D232=Inp_Gemeente,MAX($C$29:C231)+1,"")</f>
        <v/>
      </c>
      <c r="D232" s="10" t="s">
        <v>447</v>
      </c>
      <c r="E232" s="10" t="s">
        <v>826</v>
      </c>
      <c r="F232" s="59" t="s">
        <v>17107</v>
      </c>
      <c r="I232" s="12">
        <f>IF(MAX($I$30:I231)=COUNTIF($D$30:$D$14450,Inp_Gemeente),"",I231+1)</f>
        <v>203</v>
      </c>
      <c r="J232" s="14" t="e">
        <f t="shared" si="6"/>
        <v>#N/A</v>
      </c>
      <c r="K232" s="16" t="e">
        <f t="shared" si="7"/>
        <v>#N/A</v>
      </c>
      <c r="M232" s="10" t="s">
        <v>847</v>
      </c>
    </row>
    <row r="233" spans="3:13" x14ac:dyDescent="0.25">
      <c r="C233" s="12" t="str">
        <f>IF(D233=Inp_Gemeente,MAX($C$29:C232)+1,"")</f>
        <v/>
      </c>
      <c r="D233" s="10" t="s">
        <v>447</v>
      </c>
      <c r="E233" s="10" t="s">
        <v>828</v>
      </c>
      <c r="F233" s="59" t="s">
        <v>17152</v>
      </c>
      <c r="I233" s="12">
        <f>IF(MAX($I$30:I232)=COUNTIF($D$30:$D$14450,Inp_Gemeente),"",I232+1)</f>
        <v>204</v>
      </c>
      <c r="J233" s="14" t="e">
        <f t="shared" si="6"/>
        <v>#N/A</v>
      </c>
      <c r="K233" s="16" t="e">
        <f t="shared" si="7"/>
        <v>#N/A</v>
      </c>
      <c r="M233" s="10" t="s">
        <v>849</v>
      </c>
    </row>
    <row r="234" spans="3:13" x14ac:dyDescent="0.25">
      <c r="C234" s="12" t="str">
        <f>IF(D234=Inp_Gemeente,MAX($C$29:C233)+1,"")</f>
        <v/>
      </c>
      <c r="D234" s="10" t="s">
        <v>447</v>
      </c>
      <c r="E234" s="10" t="s">
        <v>830</v>
      </c>
      <c r="F234" s="59" t="s">
        <v>17137</v>
      </c>
      <c r="I234" s="12">
        <f>IF(MAX($I$30:I233)=COUNTIF($D$30:$D$14450,Inp_Gemeente),"",I233+1)</f>
        <v>205</v>
      </c>
      <c r="J234" s="14" t="e">
        <f t="shared" si="6"/>
        <v>#N/A</v>
      </c>
      <c r="K234" s="16" t="e">
        <f t="shared" si="7"/>
        <v>#N/A</v>
      </c>
      <c r="M234" s="10" t="s">
        <v>851</v>
      </c>
    </row>
    <row r="235" spans="3:13" x14ac:dyDescent="0.25">
      <c r="C235" s="12" t="str">
        <f>IF(D235=Inp_Gemeente,MAX($C$29:C234)+1,"")</f>
        <v/>
      </c>
      <c r="D235" s="10" t="s">
        <v>447</v>
      </c>
      <c r="E235" s="10" t="s">
        <v>832</v>
      </c>
      <c r="F235" s="59" t="s">
        <v>17171</v>
      </c>
      <c r="I235" s="12">
        <f>IF(MAX($I$30:I234)=COUNTIF($D$30:$D$14450,Inp_Gemeente),"",I234+1)</f>
        <v>206</v>
      </c>
      <c r="J235" s="14" t="e">
        <f t="shared" si="6"/>
        <v>#N/A</v>
      </c>
      <c r="K235" s="16" t="e">
        <f t="shared" si="7"/>
        <v>#N/A</v>
      </c>
      <c r="M235" s="10" t="s">
        <v>853</v>
      </c>
    </row>
    <row r="236" spans="3:13" x14ac:dyDescent="0.25">
      <c r="C236" s="12" t="str">
        <f>IF(D236=Inp_Gemeente,MAX($C$29:C235)+1,"")</f>
        <v/>
      </c>
      <c r="D236" s="10" t="s">
        <v>447</v>
      </c>
      <c r="E236" s="10" t="s">
        <v>834</v>
      </c>
      <c r="F236" s="59" t="s">
        <v>17139</v>
      </c>
      <c r="I236" s="12">
        <f>IF(MAX($I$30:I235)=COUNTIF($D$30:$D$14450,Inp_Gemeente),"",I235+1)</f>
        <v>207</v>
      </c>
      <c r="J236" s="14" t="e">
        <f t="shared" si="6"/>
        <v>#N/A</v>
      </c>
      <c r="K236" s="16" t="e">
        <f t="shared" si="7"/>
        <v>#N/A</v>
      </c>
      <c r="M236" s="10" t="s">
        <v>855</v>
      </c>
    </row>
    <row r="237" spans="3:13" x14ac:dyDescent="0.25">
      <c r="C237" s="12" t="str">
        <f>IF(D237=Inp_Gemeente,MAX($C$29:C236)+1,"")</f>
        <v/>
      </c>
      <c r="D237" s="10" t="s">
        <v>447</v>
      </c>
      <c r="E237" s="10" t="s">
        <v>836</v>
      </c>
      <c r="F237" s="59" t="s">
        <v>17112</v>
      </c>
      <c r="I237" s="12">
        <f>IF(MAX($I$30:I236)=COUNTIF($D$30:$D$14450,Inp_Gemeente),"",I236+1)</f>
        <v>208</v>
      </c>
      <c r="J237" s="14" t="e">
        <f t="shared" si="6"/>
        <v>#N/A</v>
      </c>
      <c r="K237" s="16" t="e">
        <f t="shared" si="7"/>
        <v>#N/A</v>
      </c>
      <c r="M237" s="10" t="s">
        <v>857</v>
      </c>
    </row>
    <row r="238" spans="3:13" x14ac:dyDescent="0.25">
      <c r="C238" s="12" t="str">
        <f>IF(D238=Inp_Gemeente,MAX($C$29:C237)+1,"")</f>
        <v/>
      </c>
      <c r="D238" s="10" t="s">
        <v>447</v>
      </c>
      <c r="E238" s="10" t="s">
        <v>838</v>
      </c>
      <c r="F238" s="59" t="s">
        <v>17165</v>
      </c>
      <c r="I238" s="12">
        <f>IF(MAX($I$30:I237)=COUNTIF($D$30:$D$14450,Inp_Gemeente),"",I237+1)</f>
        <v>209</v>
      </c>
      <c r="J238" s="14" t="e">
        <f t="shared" si="6"/>
        <v>#N/A</v>
      </c>
      <c r="K238" s="16" t="e">
        <f t="shared" si="7"/>
        <v>#N/A</v>
      </c>
      <c r="M238" s="10" t="s">
        <v>859</v>
      </c>
    </row>
    <row r="239" spans="3:13" x14ac:dyDescent="0.25">
      <c r="C239" s="12" t="str">
        <f>IF(D239=Inp_Gemeente,MAX($C$29:C238)+1,"")</f>
        <v/>
      </c>
      <c r="D239" s="10" t="s">
        <v>447</v>
      </c>
      <c r="E239" s="10" t="s">
        <v>840</v>
      </c>
      <c r="F239" s="59" t="s">
        <v>17127</v>
      </c>
      <c r="I239" s="12">
        <f>IF(MAX($I$30:I238)=COUNTIF($D$30:$D$14450,Inp_Gemeente),"",I238+1)</f>
        <v>210</v>
      </c>
      <c r="J239" s="14" t="e">
        <f t="shared" si="6"/>
        <v>#N/A</v>
      </c>
      <c r="K239" s="16" t="e">
        <f t="shared" si="7"/>
        <v>#N/A</v>
      </c>
      <c r="M239" s="10" t="s">
        <v>861</v>
      </c>
    </row>
    <row r="240" spans="3:13" x14ac:dyDescent="0.25">
      <c r="C240" s="12" t="str">
        <f>IF(D240=Inp_Gemeente,MAX($C$29:C239)+1,"")</f>
        <v/>
      </c>
      <c r="D240" s="10" t="s">
        <v>447</v>
      </c>
      <c r="E240" s="10" t="s">
        <v>842</v>
      </c>
      <c r="F240" s="59" t="s">
        <v>17169</v>
      </c>
      <c r="I240" s="12">
        <f>IF(MAX($I$30:I239)=COUNTIF($D$30:$D$14450,Inp_Gemeente),"",I239+1)</f>
        <v>211</v>
      </c>
      <c r="J240" s="14" t="e">
        <f t="shared" si="6"/>
        <v>#N/A</v>
      </c>
      <c r="K240" s="16" t="e">
        <f t="shared" si="7"/>
        <v>#N/A</v>
      </c>
      <c r="M240" s="10" t="s">
        <v>863</v>
      </c>
    </row>
    <row r="241" spans="3:13" x14ac:dyDescent="0.25">
      <c r="C241" s="12" t="str">
        <f>IF(D241=Inp_Gemeente,MAX($C$29:C240)+1,"")</f>
        <v/>
      </c>
      <c r="D241" s="10" t="s">
        <v>447</v>
      </c>
      <c r="E241" s="10" t="s">
        <v>844</v>
      </c>
      <c r="F241" s="59" t="s">
        <v>17113</v>
      </c>
      <c r="I241" s="12">
        <f>IF(MAX($I$30:I240)=COUNTIF($D$30:$D$14450,Inp_Gemeente),"",I240+1)</f>
        <v>212</v>
      </c>
      <c r="J241" s="14" t="e">
        <f t="shared" si="6"/>
        <v>#N/A</v>
      </c>
      <c r="K241" s="16" t="e">
        <f t="shared" si="7"/>
        <v>#N/A</v>
      </c>
      <c r="M241" s="10" t="s">
        <v>865</v>
      </c>
    </row>
    <row r="242" spans="3:13" x14ac:dyDescent="0.25">
      <c r="C242" s="12" t="str">
        <f>IF(D242=Inp_Gemeente,MAX($C$29:C241)+1,"")</f>
        <v/>
      </c>
      <c r="D242" s="10" t="s">
        <v>447</v>
      </c>
      <c r="E242" s="10" t="s">
        <v>846</v>
      </c>
      <c r="F242" s="59" t="s">
        <v>17157</v>
      </c>
      <c r="I242" s="12">
        <f>IF(MAX($I$30:I241)=COUNTIF($D$30:$D$14450,Inp_Gemeente),"",I241+1)</f>
        <v>213</v>
      </c>
      <c r="J242" s="14" t="e">
        <f t="shared" si="6"/>
        <v>#N/A</v>
      </c>
      <c r="K242" s="16" t="e">
        <f t="shared" si="7"/>
        <v>#N/A</v>
      </c>
      <c r="M242" s="10" t="s">
        <v>840</v>
      </c>
    </row>
    <row r="243" spans="3:13" x14ac:dyDescent="0.25">
      <c r="C243" s="12" t="str">
        <f>IF(D243=Inp_Gemeente,MAX($C$29:C242)+1,"")</f>
        <v/>
      </c>
      <c r="D243" s="10" t="s">
        <v>447</v>
      </c>
      <c r="E243" s="10" t="s">
        <v>848</v>
      </c>
      <c r="F243" s="59" t="s">
        <v>17119</v>
      </c>
      <c r="I243" s="12">
        <f>IF(MAX($I$30:I242)=COUNTIF($D$30:$D$14450,Inp_Gemeente),"",I242+1)</f>
        <v>214</v>
      </c>
      <c r="J243" s="14" t="e">
        <f t="shared" si="6"/>
        <v>#N/A</v>
      </c>
      <c r="K243" s="16" t="e">
        <f t="shared" si="7"/>
        <v>#N/A</v>
      </c>
      <c r="M243" s="10" t="s">
        <v>868</v>
      </c>
    </row>
    <row r="244" spans="3:13" x14ac:dyDescent="0.25">
      <c r="C244" s="12" t="str">
        <f>IF(D244=Inp_Gemeente,MAX($C$29:C243)+1,"")</f>
        <v/>
      </c>
      <c r="D244" s="10" t="s">
        <v>447</v>
      </c>
      <c r="E244" s="10" t="s">
        <v>850</v>
      </c>
      <c r="F244" s="59" t="s">
        <v>17122</v>
      </c>
      <c r="I244" s="12">
        <f>IF(MAX($I$30:I243)=COUNTIF($D$30:$D$14450,Inp_Gemeente),"",I243+1)</f>
        <v>215</v>
      </c>
      <c r="J244" s="14" t="e">
        <f t="shared" si="6"/>
        <v>#N/A</v>
      </c>
      <c r="K244" s="16" t="e">
        <f t="shared" si="7"/>
        <v>#N/A</v>
      </c>
      <c r="M244" s="10" t="s">
        <v>870</v>
      </c>
    </row>
    <row r="245" spans="3:13" x14ac:dyDescent="0.25">
      <c r="C245" s="12" t="str">
        <f>IF(D245=Inp_Gemeente,MAX($C$29:C244)+1,"")</f>
        <v/>
      </c>
      <c r="D245" s="10" t="s">
        <v>447</v>
      </c>
      <c r="E245" s="10" t="s">
        <v>852</v>
      </c>
      <c r="F245" s="59" t="s">
        <v>17123</v>
      </c>
      <c r="I245" s="12">
        <f>IF(MAX($I$30:I244)=COUNTIF($D$30:$D$14450,Inp_Gemeente),"",I244+1)</f>
        <v>216</v>
      </c>
      <c r="J245" s="14" t="e">
        <f t="shared" si="6"/>
        <v>#N/A</v>
      </c>
      <c r="K245" s="16" t="e">
        <f t="shared" si="7"/>
        <v>#N/A</v>
      </c>
      <c r="M245" s="10" t="s">
        <v>872</v>
      </c>
    </row>
    <row r="246" spans="3:13" x14ac:dyDescent="0.25">
      <c r="C246" s="12" t="str">
        <f>IF(D246=Inp_Gemeente,MAX($C$29:C245)+1,"")</f>
        <v/>
      </c>
      <c r="D246" s="10" t="s">
        <v>447</v>
      </c>
      <c r="E246" s="10" t="s">
        <v>854</v>
      </c>
      <c r="F246" s="59" t="s">
        <v>17121</v>
      </c>
      <c r="I246" s="12">
        <f>IF(MAX($I$30:I245)=COUNTIF($D$30:$D$14450,Inp_Gemeente),"",I245+1)</f>
        <v>217</v>
      </c>
      <c r="J246" s="14" t="e">
        <f t="shared" si="6"/>
        <v>#N/A</v>
      </c>
      <c r="K246" s="16" t="e">
        <f t="shared" si="7"/>
        <v>#N/A</v>
      </c>
      <c r="M246" s="10" t="s">
        <v>874</v>
      </c>
    </row>
    <row r="247" spans="3:13" x14ac:dyDescent="0.25">
      <c r="C247" s="12" t="str">
        <f>IF(D247=Inp_Gemeente,MAX($C$29:C246)+1,"")</f>
        <v/>
      </c>
      <c r="D247" s="10" t="s">
        <v>447</v>
      </c>
      <c r="E247" s="10" t="s">
        <v>856</v>
      </c>
      <c r="F247" s="59" t="s">
        <v>17118</v>
      </c>
      <c r="I247" s="12">
        <f>IF(MAX($I$30:I246)=COUNTIF($D$30:$D$14450,Inp_Gemeente),"",I246+1)</f>
        <v>218</v>
      </c>
      <c r="J247" s="14" t="e">
        <f t="shared" si="6"/>
        <v>#N/A</v>
      </c>
      <c r="K247" s="16" t="e">
        <f t="shared" si="7"/>
        <v>#N/A</v>
      </c>
      <c r="M247" s="10" t="s">
        <v>876</v>
      </c>
    </row>
    <row r="248" spans="3:13" x14ac:dyDescent="0.25">
      <c r="C248" s="12" t="str">
        <f>IF(D248=Inp_Gemeente,MAX($C$29:C247)+1,"")</f>
        <v/>
      </c>
      <c r="D248" s="10" t="s">
        <v>447</v>
      </c>
      <c r="E248" s="10" t="s">
        <v>858</v>
      </c>
      <c r="F248" s="59" t="s">
        <v>17126</v>
      </c>
      <c r="I248" s="12">
        <f>IF(MAX($I$30:I247)=COUNTIF($D$30:$D$14450,Inp_Gemeente),"",I247+1)</f>
        <v>219</v>
      </c>
      <c r="J248" s="14" t="e">
        <f t="shared" si="6"/>
        <v>#N/A</v>
      </c>
      <c r="K248" s="16" t="e">
        <f t="shared" si="7"/>
        <v>#N/A</v>
      </c>
      <c r="M248" s="10" t="s">
        <v>878</v>
      </c>
    </row>
    <row r="249" spans="3:13" x14ac:dyDescent="0.25">
      <c r="C249" s="12" t="str">
        <f>IF(D249=Inp_Gemeente,MAX($C$29:C248)+1,"")</f>
        <v/>
      </c>
      <c r="D249" s="10" t="s">
        <v>447</v>
      </c>
      <c r="E249" s="10" t="s">
        <v>860</v>
      </c>
      <c r="F249" s="59" t="s">
        <v>17110</v>
      </c>
      <c r="I249" s="12">
        <f>IF(MAX($I$30:I248)=COUNTIF($D$30:$D$14450,Inp_Gemeente),"",I248+1)</f>
        <v>220</v>
      </c>
      <c r="J249" s="14" t="e">
        <f t="shared" si="6"/>
        <v>#N/A</v>
      </c>
      <c r="K249" s="16" t="e">
        <f t="shared" si="7"/>
        <v>#N/A</v>
      </c>
      <c r="M249" s="10" t="s">
        <v>880</v>
      </c>
    </row>
    <row r="250" spans="3:13" x14ac:dyDescent="0.25">
      <c r="C250" s="12" t="str">
        <f>IF(D250=Inp_Gemeente,MAX($C$29:C249)+1,"")</f>
        <v/>
      </c>
      <c r="D250" s="10" t="s">
        <v>447</v>
      </c>
      <c r="E250" s="10" t="s">
        <v>862</v>
      </c>
      <c r="F250" s="59" t="s">
        <v>17128</v>
      </c>
      <c r="I250" s="12">
        <f>IF(MAX($I$30:I249)=COUNTIF($D$30:$D$14450,Inp_Gemeente),"",I249+1)</f>
        <v>221</v>
      </c>
      <c r="J250" s="14" t="e">
        <f t="shared" si="6"/>
        <v>#N/A</v>
      </c>
      <c r="K250" s="16" t="e">
        <f t="shared" si="7"/>
        <v>#N/A</v>
      </c>
      <c r="M250" s="10" t="s">
        <v>882</v>
      </c>
    </row>
    <row r="251" spans="3:13" x14ac:dyDescent="0.25">
      <c r="C251" s="12" t="str">
        <f>IF(D251=Inp_Gemeente,MAX($C$29:C250)+1,"")</f>
        <v/>
      </c>
      <c r="D251" s="10" t="s">
        <v>447</v>
      </c>
      <c r="E251" s="10" t="s">
        <v>864</v>
      </c>
      <c r="F251" s="59" t="s">
        <v>17129</v>
      </c>
      <c r="I251" s="12">
        <f>IF(MAX($I$30:I250)=COUNTIF($D$30:$D$14450,Inp_Gemeente),"",I250+1)</f>
        <v>222</v>
      </c>
      <c r="J251" s="14" t="e">
        <f t="shared" si="6"/>
        <v>#N/A</v>
      </c>
      <c r="K251" s="16" t="e">
        <f t="shared" si="7"/>
        <v>#N/A</v>
      </c>
      <c r="M251" s="10" t="s">
        <v>884</v>
      </c>
    </row>
    <row r="252" spans="3:13" x14ac:dyDescent="0.25">
      <c r="C252" s="12" t="str">
        <f>IF(D252=Inp_Gemeente,MAX($C$29:C251)+1,"")</f>
        <v/>
      </c>
      <c r="D252" s="10" t="s">
        <v>447</v>
      </c>
      <c r="E252" s="10" t="s">
        <v>866</v>
      </c>
      <c r="F252" s="59" t="s">
        <v>17156</v>
      </c>
      <c r="I252" s="12">
        <f>IF(MAX($I$30:I251)=COUNTIF($D$30:$D$14450,Inp_Gemeente),"",I251+1)</f>
        <v>223</v>
      </c>
      <c r="J252" s="14" t="e">
        <f t="shared" si="6"/>
        <v>#N/A</v>
      </c>
      <c r="K252" s="16" t="e">
        <f t="shared" si="7"/>
        <v>#N/A</v>
      </c>
      <c r="M252" s="10" t="s">
        <v>885</v>
      </c>
    </row>
    <row r="253" spans="3:13" x14ac:dyDescent="0.25">
      <c r="C253" s="12" t="str">
        <f>IF(D253=Inp_Gemeente,MAX($C$29:C252)+1,"")</f>
        <v/>
      </c>
      <c r="D253" s="10" t="s">
        <v>447</v>
      </c>
      <c r="E253" s="10" t="s">
        <v>867</v>
      </c>
      <c r="F253" s="59" t="s">
        <v>17117</v>
      </c>
      <c r="I253" s="12">
        <f>IF(MAX($I$30:I252)=COUNTIF($D$30:$D$14450,Inp_Gemeente),"",I252+1)</f>
        <v>224</v>
      </c>
      <c r="J253" s="14" t="e">
        <f t="shared" si="6"/>
        <v>#N/A</v>
      </c>
      <c r="K253" s="16" t="e">
        <f t="shared" si="7"/>
        <v>#N/A</v>
      </c>
      <c r="M253" s="10" t="s">
        <v>887</v>
      </c>
    </row>
    <row r="254" spans="3:13" x14ac:dyDescent="0.25">
      <c r="C254" s="12" t="str">
        <f>IF(D254=Inp_Gemeente,MAX($C$29:C253)+1,"")</f>
        <v/>
      </c>
      <c r="D254" s="10" t="s">
        <v>447</v>
      </c>
      <c r="E254" s="10" t="s">
        <v>869</v>
      </c>
      <c r="F254" s="59" t="s">
        <v>17120</v>
      </c>
      <c r="I254" s="12">
        <f>IF(MAX($I$30:I253)=COUNTIF($D$30:$D$14450,Inp_Gemeente),"",I253+1)</f>
        <v>225</v>
      </c>
      <c r="J254" s="14" t="e">
        <f t="shared" si="6"/>
        <v>#N/A</v>
      </c>
      <c r="K254" s="16" t="e">
        <f t="shared" si="7"/>
        <v>#N/A</v>
      </c>
      <c r="M254" s="10" t="s">
        <v>889</v>
      </c>
    </row>
    <row r="255" spans="3:13" x14ac:dyDescent="0.25">
      <c r="C255" s="12" t="str">
        <f>IF(D255=Inp_Gemeente,MAX($C$29:C254)+1,"")</f>
        <v/>
      </c>
      <c r="D255" s="10" t="s">
        <v>447</v>
      </c>
      <c r="E255" s="10" t="s">
        <v>871</v>
      </c>
      <c r="F255" s="59" t="s">
        <v>17161</v>
      </c>
      <c r="I255" s="12">
        <f>IF(MAX($I$30:I254)=COUNTIF($D$30:$D$14450,Inp_Gemeente),"",I254+1)</f>
        <v>226</v>
      </c>
      <c r="J255" s="14" t="e">
        <f t="shared" si="6"/>
        <v>#N/A</v>
      </c>
      <c r="K255" s="16" t="e">
        <f t="shared" si="7"/>
        <v>#N/A</v>
      </c>
      <c r="M255" s="10" t="s">
        <v>891</v>
      </c>
    </row>
    <row r="256" spans="3:13" x14ac:dyDescent="0.25">
      <c r="C256" s="12" t="str">
        <f>IF(D256=Inp_Gemeente,MAX($C$29:C255)+1,"")</f>
        <v/>
      </c>
      <c r="D256" s="10" t="s">
        <v>447</v>
      </c>
      <c r="E256" s="10" t="s">
        <v>873</v>
      </c>
      <c r="F256" s="59" t="s">
        <v>17155</v>
      </c>
      <c r="I256" s="12">
        <f>IF(MAX($I$30:I255)=COUNTIF($D$30:$D$14450,Inp_Gemeente),"",I255+1)</f>
        <v>227</v>
      </c>
      <c r="J256" s="14" t="e">
        <f t="shared" si="6"/>
        <v>#N/A</v>
      </c>
      <c r="K256" s="16" t="e">
        <f t="shared" si="7"/>
        <v>#N/A</v>
      </c>
      <c r="M256" s="10" t="s">
        <v>893</v>
      </c>
    </row>
    <row r="257" spans="3:13" x14ac:dyDescent="0.25">
      <c r="C257" s="12" t="str">
        <f>IF(D257=Inp_Gemeente,MAX($C$29:C256)+1,"")</f>
        <v/>
      </c>
      <c r="D257" s="10" t="s">
        <v>447</v>
      </c>
      <c r="E257" s="10" t="s">
        <v>875</v>
      </c>
      <c r="F257" s="59" t="s">
        <v>17109</v>
      </c>
      <c r="I257" s="12">
        <f>IF(MAX($I$30:I256)=COUNTIF($D$30:$D$14450,Inp_Gemeente),"",I256+1)</f>
        <v>228</v>
      </c>
      <c r="J257" s="14" t="e">
        <f t="shared" si="6"/>
        <v>#N/A</v>
      </c>
      <c r="K257" s="16" t="e">
        <f t="shared" si="7"/>
        <v>#N/A</v>
      </c>
      <c r="M257" s="10" t="s">
        <v>894</v>
      </c>
    </row>
    <row r="258" spans="3:13" x14ac:dyDescent="0.25">
      <c r="C258" s="12" t="str">
        <f>IF(D258=Inp_Gemeente,MAX($C$29:C257)+1,"")</f>
        <v/>
      </c>
      <c r="D258" s="10" t="s">
        <v>447</v>
      </c>
      <c r="E258" s="10" t="s">
        <v>877</v>
      </c>
      <c r="F258" s="59" t="s">
        <v>17170</v>
      </c>
      <c r="I258" s="12">
        <f>IF(MAX($I$30:I257)=COUNTIF($D$30:$D$14450,Inp_Gemeente),"",I257+1)</f>
        <v>229</v>
      </c>
      <c r="J258" s="14" t="e">
        <f t="shared" si="6"/>
        <v>#N/A</v>
      </c>
      <c r="K258" s="16" t="e">
        <f t="shared" si="7"/>
        <v>#N/A</v>
      </c>
      <c r="M258" s="10" t="s">
        <v>895</v>
      </c>
    </row>
    <row r="259" spans="3:13" x14ac:dyDescent="0.25">
      <c r="C259" s="12" t="str">
        <f>IF(D259=Inp_Gemeente,MAX($C$29:C258)+1,"")</f>
        <v/>
      </c>
      <c r="D259" s="10" t="s">
        <v>447</v>
      </c>
      <c r="E259" s="10" t="s">
        <v>879</v>
      </c>
      <c r="F259" s="59" t="s">
        <v>17160</v>
      </c>
      <c r="I259" s="12">
        <f>IF(MAX($I$30:I258)=COUNTIF($D$30:$D$14450,Inp_Gemeente),"",I258+1)</f>
        <v>230</v>
      </c>
      <c r="J259" s="14" t="e">
        <f t="shared" si="6"/>
        <v>#N/A</v>
      </c>
      <c r="K259" s="16" t="e">
        <f t="shared" si="7"/>
        <v>#N/A</v>
      </c>
      <c r="M259" s="10" t="s">
        <v>897</v>
      </c>
    </row>
    <row r="260" spans="3:13" x14ac:dyDescent="0.25">
      <c r="C260" s="12" t="str">
        <f>IF(D260=Inp_Gemeente,MAX($C$29:C259)+1,"")</f>
        <v/>
      </c>
      <c r="D260" s="10" t="s">
        <v>447</v>
      </c>
      <c r="E260" s="10" t="s">
        <v>881</v>
      </c>
      <c r="F260" s="59" t="s">
        <v>17143</v>
      </c>
      <c r="I260" s="12">
        <f>IF(MAX($I$30:I259)=COUNTIF($D$30:$D$14450,Inp_Gemeente),"",I259+1)</f>
        <v>231</v>
      </c>
      <c r="J260" s="14" t="e">
        <f t="shared" si="6"/>
        <v>#N/A</v>
      </c>
      <c r="K260" s="16" t="e">
        <f t="shared" si="7"/>
        <v>#N/A</v>
      </c>
      <c r="M260" s="10" t="s">
        <v>899</v>
      </c>
    </row>
    <row r="261" spans="3:13" x14ac:dyDescent="0.25">
      <c r="C261" s="12" t="str">
        <f>IF(D261=Inp_Gemeente,MAX($C$29:C260)+1,"")</f>
        <v/>
      </c>
      <c r="D261" s="10" t="s">
        <v>447</v>
      </c>
      <c r="E261" s="10" t="s">
        <v>883</v>
      </c>
      <c r="F261" s="59" t="s">
        <v>17142</v>
      </c>
      <c r="I261" s="12">
        <f>IF(MAX($I$30:I260)=COUNTIF($D$30:$D$14450,Inp_Gemeente),"",I260+1)</f>
        <v>232</v>
      </c>
      <c r="J261" s="14" t="e">
        <f t="shared" si="6"/>
        <v>#N/A</v>
      </c>
      <c r="K261" s="16" t="e">
        <f t="shared" si="7"/>
        <v>#N/A</v>
      </c>
      <c r="M261" s="10" t="s">
        <v>901</v>
      </c>
    </row>
    <row r="262" spans="3:13" x14ac:dyDescent="0.25">
      <c r="C262" s="12" t="str">
        <f>IF(D262=Inp_Gemeente,MAX($C$29:C261)+1,"")</f>
        <v/>
      </c>
      <c r="D262" s="10" t="s">
        <v>447</v>
      </c>
      <c r="E262" s="10" t="s">
        <v>17159</v>
      </c>
      <c r="F262" s="59" t="s">
        <v>17158</v>
      </c>
      <c r="I262" s="12">
        <f>IF(MAX($I$30:I261)=COUNTIF($D$30:$D$14450,Inp_Gemeente),"",I261+1)</f>
        <v>233</v>
      </c>
      <c r="J262" s="14" t="e">
        <f t="shared" si="6"/>
        <v>#N/A</v>
      </c>
      <c r="K262" s="16" t="e">
        <f t="shared" si="7"/>
        <v>#N/A</v>
      </c>
      <c r="M262" s="10" t="s">
        <v>903</v>
      </c>
    </row>
    <row r="263" spans="3:13" x14ac:dyDescent="0.25">
      <c r="C263" s="12" t="str">
        <f>IF(D263=Inp_Gemeente,MAX($C$29:C262)+1,"")</f>
        <v/>
      </c>
      <c r="D263" s="10" t="s">
        <v>447</v>
      </c>
      <c r="E263" s="10" t="s">
        <v>886</v>
      </c>
      <c r="F263" s="59" t="s">
        <v>17173</v>
      </c>
      <c r="I263" s="12">
        <f>IF(MAX($I$30:I262)=COUNTIF($D$30:$D$14450,Inp_Gemeente),"",I262+1)</f>
        <v>234</v>
      </c>
      <c r="J263" s="14" t="e">
        <f t="shared" si="6"/>
        <v>#N/A</v>
      </c>
      <c r="K263" s="16" t="e">
        <f t="shared" si="7"/>
        <v>#N/A</v>
      </c>
      <c r="M263" s="10" t="s">
        <v>905</v>
      </c>
    </row>
    <row r="264" spans="3:13" x14ac:dyDescent="0.25">
      <c r="C264" s="12" t="str">
        <f>IF(D264=Inp_Gemeente,MAX($C$29:C263)+1,"")</f>
        <v/>
      </c>
      <c r="D264" s="10" t="s">
        <v>447</v>
      </c>
      <c r="E264" s="10" t="s">
        <v>888</v>
      </c>
      <c r="F264" s="59" t="s">
        <v>17172</v>
      </c>
      <c r="I264" s="12">
        <f>IF(MAX($I$30:I263)=COUNTIF($D$30:$D$14450,Inp_Gemeente),"",I263+1)</f>
        <v>235</v>
      </c>
      <c r="J264" s="14" t="e">
        <f t="shared" si="6"/>
        <v>#N/A</v>
      </c>
      <c r="K264" s="16" t="e">
        <f t="shared" si="7"/>
        <v>#N/A</v>
      </c>
      <c r="M264" s="10" t="s">
        <v>907</v>
      </c>
    </row>
    <row r="265" spans="3:13" x14ac:dyDescent="0.25">
      <c r="C265" s="12" t="str">
        <f>IF(D265=Inp_Gemeente,MAX($C$29:C264)+1,"")</f>
        <v/>
      </c>
      <c r="D265" s="10" t="s">
        <v>447</v>
      </c>
      <c r="E265" s="10" t="s">
        <v>890</v>
      </c>
      <c r="F265" s="59" t="s">
        <v>17166</v>
      </c>
      <c r="I265" s="12">
        <f>IF(MAX($I$30:I264)=COUNTIF($D$30:$D$14450,Inp_Gemeente),"",I264+1)</f>
        <v>236</v>
      </c>
      <c r="J265" s="14" t="e">
        <f t="shared" si="6"/>
        <v>#N/A</v>
      </c>
      <c r="K265" s="16" t="e">
        <f t="shared" si="7"/>
        <v>#N/A</v>
      </c>
      <c r="M265" s="10" t="s">
        <v>908</v>
      </c>
    </row>
    <row r="266" spans="3:13" x14ac:dyDescent="0.25">
      <c r="C266" s="12" t="str">
        <f>IF(D266=Inp_Gemeente,MAX($C$29:C265)+1,"")</f>
        <v/>
      </c>
      <c r="D266" s="10" t="s">
        <v>447</v>
      </c>
      <c r="E266" s="10" t="s">
        <v>892</v>
      </c>
      <c r="F266" s="59" t="s">
        <v>17162</v>
      </c>
      <c r="I266" s="12">
        <f>IF(MAX($I$30:I265)=COUNTIF($D$30:$D$14450,Inp_Gemeente),"",I265+1)</f>
        <v>237</v>
      </c>
      <c r="J266" s="14" t="e">
        <f t="shared" si="6"/>
        <v>#N/A</v>
      </c>
      <c r="K266" s="16" t="e">
        <f t="shared" si="7"/>
        <v>#N/A</v>
      </c>
      <c r="M266" s="10" t="s">
        <v>910</v>
      </c>
    </row>
    <row r="267" spans="3:13" x14ac:dyDescent="0.25">
      <c r="C267" s="12" t="str">
        <f>IF(D267=Inp_Gemeente,MAX($C$29:C266)+1,"")</f>
        <v/>
      </c>
      <c r="D267" s="10" t="s">
        <v>449</v>
      </c>
      <c r="E267" s="10" t="s">
        <v>13965</v>
      </c>
      <c r="F267" s="59" t="s">
        <v>13964</v>
      </c>
      <c r="I267" s="12">
        <f>IF(MAX($I$30:I266)=COUNTIF($D$30:$D$14450,Inp_Gemeente),"",I266+1)</f>
        <v>238</v>
      </c>
      <c r="J267" s="14" t="e">
        <f t="shared" si="6"/>
        <v>#N/A</v>
      </c>
      <c r="K267" s="16" t="e">
        <f t="shared" si="7"/>
        <v>#N/A</v>
      </c>
      <c r="M267" s="10" t="s">
        <v>912</v>
      </c>
    </row>
    <row r="268" spans="3:13" x14ac:dyDescent="0.25">
      <c r="C268" s="12" t="str">
        <f>IF(D268=Inp_Gemeente,MAX($C$29:C267)+1,"")</f>
        <v/>
      </c>
      <c r="D268" s="10" t="s">
        <v>449</v>
      </c>
      <c r="E268" s="10" t="s">
        <v>14040</v>
      </c>
      <c r="F268" s="59" t="s">
        <v>14039</v>
      </c>
      <c r="I268" s="12">
        <f>IF(MAX($I$30:I267)=COUNTIF($D$30:$D$14450,Inp_Gemeente),"",I267+1)</f>
        <v>239</v>
      </c>
      <c r="J268" s="14" t="e">
        <f t="shared" si="6"/>
        <v>#N/A</v>
      </c>
      <c r="K268" s="16" t="e">
        <f t="shared" si="7"/>
        <v>#N/A</v>
      </c>
      <c r="M268" s="10" t="s">
        <v>914</v>
      </c>
    </row>
    <row r="269" spans="3:13" x14ac:dyDescent="0.25">
      <c r="C269" s="12" t="str">
        <f>IF(D269=Inp_Gemeente,MAX($C$29:C268)+1,"")</f>
        <v/>
      </c>
      <c r="D269" s="10" t="s">
        <v>449</v>
      </c>
      <c r="E269" s="10" t="s">
        <v>14038</v>
      </c>
      <c r="F269" s="59" t="s">
        <v>14037</v>
      </c>
      <c r="I269" s="12">
        <f>IF(MAX($I$30:I268)=COUNTIF($D$30:$D$14450,Inp_Gemeente),"",I268+1)</f>
        <v>240</v>
      </c>
      <c r="J269" s="14" t="e">
        <f t="shared" si="6"/>
        <v>#N/A</v>
      </c>
      <c r="K269" s="16" t="e">
        <f t="shared" si="7"/>
        <v>#N/A</v>
      </c>
      <c r="M269" s="10" t="s">
        <v>916</v>
      </c>
    </row>
    <row r="270" spans="3:13" x14ac:dyDescent="0.25">
      <c r="C270" s="12" t="str">
        <f>IF(D270=Inp_Gemeente,MAX($C$29:C269)+1,"")</f>
        <v/>
      </c>
      <c r="D270" s="10" t="s">
        <v>449</v>
      </c>
      <c r="E270" s="10" t="s">
        <v>896</v>
      </c>
      <c r="F270" s="59" t="s">
        <v>13981</v>
      </c>
      <c r="I270" s="12">
        <f>IF(MAX($I$30:I269)=COUNTIF($D$30:$D$14450,Inp_Gemeente),"",I269+1)</f>
        <v>241</v>
      </c>
      <c r="J270" s="14" t="e">
        <f t="shared" si="6"/>
        <v>#N/A</v>
      </c>
      <c r="K270" s="16" t="e">
        <f t="shared" si="7"/>
        <v>#N/A</v>
      </c>
      <c r="M270" s="10" t="s">
        <v>918</v>
      </c>
    </row>
    <row r="271" spans="3:13" x14ac:dyDescent="0.25">
      <c r="C271" s="12" t="str">
        <f>IF(D271=Inp_Gemeente,MAX($C$29:C270)+1,"")</f>
        <v/>
      </c>
      <c r="D271" s="10" t="s">
        <v>449</v>
      </c>
      <c r="E271" s="10" t="s">
        <v>898</v>
      </c>
      <c r="F271" s="59" t="s">
        <v>13983</v>
      </c>
      <c r="I271" s="12">
        <f>IF(MAX($I$30:I270)=COUNTIF($D$30:$D$14450,Inp_Gemeente),"",I270+1)</f>
        <v>242</v>
      </c>
      <c r="J271" s="14" t="e">
        <f t="shared" si="6"/>
        <v>#N/A</v>
      </c>
      <c r="K271" s="16" t="e">
        <f t="shared" si="7"/>
        <v>#N/A</v>
      </c>
      <c r="M271" s="10" t="s">
        <v>919</v>
      </c>
    </row>
    <row r="272" spans="3:13" x14ac:dyDescent="0.25">
      <c r="C272" s="12" t="str">
        <f>IF(D272=Inp_Gemeente,MAX($C$29:C271)+1,"")</f>
        <v/>
      </c>
      <c r="D272" s="10" t="s">
        <v>449</v>
      </c>
      <c r="E272" s="10" t="s">
        <v>900</v>
      </c>
      <c r="F272" s="59" t="s">
        <v>13982</v>
      </c>
      <c r="I272" s="12">
        <f>IF(MAX($I$30:I271)=COUNTIF($D$30:$D$14450,Inp_Gemeente),"",I271+1)</f>
        <v>243</v>
      </c>
      <c r="J272" s="14" t="e">
        <f t="shared" si="6"/>
        <v>#N/A</v>
      </c>
      <c r="K272" s="16" t="e">
        <f t="shared" si="7"/>
        <v>#N/A</v>
      </c>
      <c r="M272" s="10" t="s">
        <v>920</v>
      </c>
    </row>
    <row r="273" spans="3:13" x14ac:dyDescent="0.25">
      <c r="C273" s="12" t="str">
        <f>IF(D273=Inp_Gemeente,MAX($C$29:C272)+1,"")</f>
        <v/>
      </c>
      <c r="D273" s="10" t="s">
        <v>449</v>
      </c>
      <c r="E273" s="10" t="s">
        <v>902</v>
      </c>
      <c r="F273" s="59" t="s">
        <v>13984</v>
      </c>
      <c r="I273" s="12">
        <f>IF(MAX($I$30:I272)=COUNTIF($D$30:$D$14450,Inp_Gemeente),"",I272+1)</f>
        <v>244</v>
      </c>
      <c r="J273" s="14" t="e">
        <f t="shared" si="6"/>
        <v>#N/A</v>
      </c>
      <c r="K273" s="16" t="e">
        <f t="shared" si="7"/>
        <v>#N/A</v>
      </c>
      <c r="M273" s="10" t="s">
        <v>922</v>
      </c>
    </row>
    <row r="274" spans="3:13" x14ac:dyDescent="0.25">
      <c r="C274" s="12" t="str">
        <f>IF(D274=Inp_Gemeente,MAX($C$29:C273)+1,"")</f>
        <v/>
      </c>
      <c r="D274" s="10" t="s">
        <v>449</v>
      </c>
      <c r="E274" s="10" t="s">
        <v>904</v>
      </c>
      <c r="F274" s="59" t="s">
        <v>13989</v>
      </c>
      <c r="I274" s="12">
        <f>IF(MAX($I$30:I273)=COUNTIF($D$30:$D$14450,Inp_Gemeente),"",I273+1)</f>
        <v>245</v>
      </c>
      <c r="J274" s="14" t="e">
        <f t="shared" si="6"/>
        <v>#N/A</v>
      </c>
      <c r="K274" s="16" t="e">
        <f t="shared" si="7"/>
        <v>#N/A</v>
      </c>
      <c r="M274" s="10" t="s">
        <v>923</v>
      </c>
    </row>
    <row r="275" spans="3:13" x14ac:dyDescent="0.25">
      <c r="C275" s="12" t="str">
        <f>IF(D275=Inp_Gemeente,MAX($C$29:C274)+1,"")</f>
        <v/>
      </c>
      <c r="D275" s="10" t="s">
        <v>449</v>
      </c>
      <c r="E275" s="10" t="s">
        <v>906</v>
      </c>
      <c r="F275" s="59" t="s">
        <v>13949</v>
      </c>
      <c r="I275" s="12">
        <f>IF(MAX($I$30:I274)=COUNTIF($D$30:$D$14450,Inp_Gemeente),"",I274+1)</f>
        <v>246</v>
      </c>
      <c r="J275" s="14" t="e">
        <f t="shared" si="6"/>
        <v>#N/A</v>
      </c>
      <c r="K275" s="16" t="e">
        <f t="shared" si="7"/>
        <v>#N/A</v>
      </c>
      <c r="M275" s="10" t="s">
        <v>925</v>
      </c>
    </row>
    <row r="276" spans="3:13" x14ac:dyDescent="0.25">
      <c r="C276" s="12" t="str">
        <f>IF(D276=Inp_Gemeente,MAX($C$29:C275)+1,"")</f>
        <v/>
      </c>
      <c r="D276" s="10" t="s">
        <v>449</v>
      </c>
      <c r="E276" s="10" t="s">
        <v>13952</v>
      </c>
      <c r="F276" s="59" t="s">
        <v>13951</v>
      </c>
      <c r="I276" s="12">
        <f>IF(MAX($I$30:I275)=COUNTIF($D$30:$D$14450,Inp_Gemeente),"",I275+1)</f>
        <v>247</v>
      </c>
      <c r="J276" s="14" t="e">
        <f t="shared" si="6"/>
        <v>#N/A</v>
      </c>
      <c r="K276" s="16" t="e">
        <f t="shared" si="7"/>
        <v>#N/A</v>
      </c>
      <c r="M276" s="10" t="s">
        <v>927</v>
      </c>
    </row>
    <row r="277" spans="3:13" x14ac:dyDescent="0.25">
      <c r="C277" s="12" t="str">
        <f>IF(D277=Inp_Gemeente,MAX($C$29:C276)+1,"")</f>
        <v/>
      </c>
      <c r="D277" s="10" t="s">
        <v>449</v>
      </c>
      <c r="E277" s="10" t="s">
        <v>909</v>
      </c>
      <c r="F277" s="59" t="s">
        <v>13963</v>
      </c>
      <c r="I277" s="12">
        <f>IF(MAX($I$30:I276)=COUNTIF($D$30:$D$14450,Inp_Gemeente),"",I276+1)</f>
        <v>248</v>
      </c>
      <c r="J277" s="14" t="e">
        <f t="shared" si="6"/>
        <v>#N/A</v>
      </c>
      <c r="K277" s="16" t="e">
        <f t="shared" si="7"/>
        <v>#N/A</v>
      </c>
      <c r="M277" s="10" t="s">
        <v>929</v>
      </c>
    </row>
    <row r="278" spans="3:13" x14ac:dyDescent="0.25">
      <c r="C278" s="12" t="str">
        <f>IF(D278=Inp_Gemeente,MAX($C$29:C277)+1,"")</f>
        <v/>
      </c>
      <c r="D278" s="10" t="s">
        <v>449</v>
      </c>
      <c r="E278" s="10" t="s">
        <v>13954</v>
      </c>
      <c r="F278" s="59" t="s">
        <v>13953</v>
      </c>
      <c r="I278" s="12">
        <f>IF(MAX($I$30:I277)=COUNTIF($D$30:$D$14450,Inp_Gemeente),"",I277+1)</f>
        <v>249</v>
      </c>
      <c r="J278" s="14" t="e">
        <f t="shared" si="6"/>
        <v>#N/A</v>
      </c>
      <c r="K278" s="16" t="e">
        <f t="shared" si="7"/>
        <v>#N/A</v>
      </c>
      <c r="M278" s="10" t="s">
        <v>930</v>
      </c>
    </row>
    <row r="279" spans="3:13" x14ac:dyDescent="0.25">
      <c r="C279" s="12" t="str">
        <f>IF(D279=Inp_Gemeente,MAX($C$29:C278)+1,"")</f>
        <v/>
      </c>
      <c r="D279" s="10" t="s">
        <v>449</v>
      </c>
      <c r="E279" s="10" t="s">
        <v>13962</v>
      </c>
      <c r="F279" s="59" t="s">
        <v>13961</v>
      </c>
      <c r="I279" s="12">
        <f>IF(MAX($I$30:I278)=COUNTIF($D$30:$D$14450,Inp_Gemeente),"",I278+1)</f>
        <v>250</v>
      </c>
      <c r="J279" s="14" t="e">
        <f t="shared" si="6"/>
        <v>#N/A</v>
      </c>
      <c r="K279" s="16" t="e">
        <f t="shared" si="7"/>
        <v>#N/A</v>
      </c>
      <c r="M279" s="10" t="s">
        <v>931</v>
      </c>
    </row>
    <row r="280" spans="3:13" x14ac:dyDescent="0.25">
      <c r="C280" s="12" t="str">
        <f>IF(D280=Inp_Gemeente,MAX($C$29:C279)+1,"")</f>
        <v/>
      </c>
      <c r="D280" s="10" t="s">
        <v>449</v>
      </c>
      <c r="E280" s="10" t="s">
        <v>14032</v>
      </c>
      <c r="F280" s="59" t="s">
        <v>14031</v>
      </c>
      <c r="I280" s="12">
        <f>IF(MAX($I$30:I279)=COUNTIF($D$30:$D$14450,Inp_Gemeente),"",I279+1)</f>
        <v>251</v>
      </c>
      <c r="J280" s="14" t="e">
        <f t="shared" si="6"/>
        <v>#N/A</v>
      </c>
      <c r="K280" s="16" t="e">
        <f t="shared" si="7"/>
        <v>#N/A</v>
      </c>
      <c r="M280" s="10" t="s">
        <v>933</v>
      </c>
    </row>
    <row r="281" spans="3:13" x14ac:dyDescent="0.25">
      <c r="C281" s="12" t="str">
        <f>IF(D281=Inp_Gemeente,MAX($C$29:C280)+1,"")</f>
        <v/>
      </c>
      <c r="D281" s="10" t="s">
        <v>449</v>
      </c>
      <c r="E281" s="10" t="s">
        <v>14035</v>
      </c>
      <c r="F281" s="59" t="s">
        <v>14034</v>
      </c>
      <c r="I281" s="12">
        <f>IF(MAX($I$30:I280)=COUNTIF($D$30:$D$14450,Inp_Gemeente),"",I280+1)</f>
        <v>252</v>
      </c>
      <c r="J281" s="14" t="e">
        <f t="shared" si="6"/>
        <v>#N/A</v>
      </c>
      <c r="K281" s="16" t="e">
        <f t="shared" si="7"/>
        <v>#N/A</v>
      </c>
      <c r="M281" s="10" t="s">
        <v>935</v>
      </c>
    </row>
    <row r="282" spans="3:13" x14ac:dyDescent="0.25">
      <c r="C282" s="12" t="str">
        <f>IF(D282=Inp_Gemeente,MAX($C$29:C281)+1,"")</f>
        <v/>
      </c>
      <c r="D282" s="10" t="s">
        <v>449</v>
      </c>
      <c r="E282" s="10" t="s">
        <v>911</v>
      </c>
      <c r="F282" s="59" t="s">
        <v>13993</v>
      </c>
      <c r="I282" s="12">
        <f>IF(MAX($I$30:I281)=COUNTIF($D$30:$D$14450,Inp_Gemeente),"",I281+1)</f>
        <v>253</v>
      </c>
      <c r="J282" s="14" t="e">
        <f t="shared" si="6"/>
        <v>#N/A</v>
      </c>
      <c r="K282" s="16" t="e">
        <f t="shared" si="7"/>
        <v>#N/A</v>
      </c>
      <c r="M282" s="10" t="s">
        <v>939</v>
      </c>
    </row>
    <row r="283" spans="3:13" x14ac:dyDescent="0.25">
      <c r="C283" s="12" t="str">
        <f>IF(D283=Inp_Gemeente,MAX($C$29:C282)+1,"")</f>
        <v/>
      </c>
      <c r="D283" s="10" t="s">
        <v>449</v>
      </c>
      <c r="E283" s="10" t="s">
        <v>13941</v>
      </c>
      <c r="F283" s="59" t="s">
        <v>13940</v>
      </c>
      <c r="I283" s="12">
        <f>IF(MAX($I$30:I282)=COUNTIF($D$30:$D$14450,Inp_Gemeente),"",I282+1)</f>
        <v>254</v>
      </c>
      <c r="J283" s="14" t="e">
        <f t="shared" si="6"/>
        <v>#N/A</v>
      </c>
      <c r="K283" s="16" t="e">
        <f t="shared" si="7"/>
        <v>#N/A</v>
      </c>
      <c r="M283" s="10" t="s">
        <v>940</v>
      </c>
    </row>
    <row r="284" spans="3:13" x14ac:dyDescent="0.25">
      <c r="C284" s="12" t="str">
        <f>IF(D284=Inp_Gemeente,MAX($C$29:C283)+1,"")</f>
        <v/>
      </c>
      <c r="D284" s="10" t="s">
        <v>449</v>
      </c>
      <c r="E284" s="10" t="s">
        <v>13943</v>
      </c>
      <c r="F284" s="59" t="s">
        <v>13942</v>
      </c>
      <c r="I284" s="12">
        <f>IF(MAX($I$30:I283)=COUNTIF($D$30:$D$14450,Inp_Gemeente),"",I283+1)</f>
        <v>255</v>
      </c>
      <c r="J284" s="14" t="e">
        <f t="shared" si="6"/>
        <v>#N/A</v>
      </c>
      <c r="K284" s="16" t="e">
        <f t="shared" si="7"/>
        <v>#N/A</v>
      </c>
      <c r="M284" s="10" t="s">
        <v>941</v>
      </c>
    </row>
    <row r="285" spans="3:13" x14ac:dyDescent="0.25">
      <c r="C285" s="12" t="str">
        <f>IF(D285=Inp_Gemeente,MAX($C$29:C284)+1,"")</f>
        <v/>
      </c>
      <c r="D285" s="10" t="s">
        <v>449</v>
      </c>
      <c r="E285" s="10" t="s">
        <v>917</v>
      </c>
      <c r="F285" s="59" t="s">
        <v>13990</v>
      </c>
      <c r="I285" s="12">
        <f>IF(MAX($I$30:I284)=COUNTIF($D$30:$D$14450,Inp_Gemeente),"",I284+1)</f>
        <v>256</v>
      </c>
      <c r="J285" s="14" t="e">
        <f t="shared" si="6"/>
        <v>#N/A</v>
      </c>
      <c r="K285" s="16" t="e">
        <f t="shared" si="7"/>
        <v>#N/A</v>
      </c>
      <c r="M285" s="10" t="s">
        <v>942</v>
      </c>
    </row>
    <row r="286" spans="3:13" x14ac:dyDescent="0.25">
      <c r="C286" s="12" t="str">
        <f>IF(D286=Inp_Gemeente,MAX($C$29:C285)+1,"")</f>
        <v/>
      </c>
      <c r="D286" s="10" t="s">
        <v>449</v>
      </c>
      <c r="E286" s="10" t="s">
        <v>14042</v>
      </c>
      <c r="F286" s="59" t="s">
        <v>14041</v>
      </c>
      <c r="I286" s="12">
        <f>IF(MAX($I$30:I285)=COUNTIF($D$30:$D$14450,Inp_Gemeente),"",I285+1)</f>
        <v>257</v>
      </c>
      <c r="J286" s="14" t="e">
        <f t="shared" ref="J286:J349" si="8">IF(I286="","",INDEX($E$30:$E$14450,MATCH($I286,$C$30:$C$14450,0)))</f>
        <v>#N/A</v>
      </c>
      <c r="K286" s="16" t="e">
        <f t="shared" ref="K286:K349" si="9">IF(I286="","",INDEX($F$30:$F$14450,MATCH($I286,$C$30:$C$14450,0)))</f>
        <v>#N/A</v>
      </c>
      <c r="M286" s="10" t="s">
        <v>943</v>
      </c>
    </row>
    <row r="287" spans="3:13" x14ac:dyDescent="0.25">
      <c r="C287" s="12" t="str">
        <f>IF(D287=Inp_Gemeente,MAX($C$29:C286)+1,"")</f>
        <v/>
      </c>
      <c r="D287" s="10" t="s">
        <v>449</v>
      </c>
      <c r="E287" s="10" t="s">
        <v>921</v>
      </c>
      <c r="F287" s="59" t="s">
        <v>13948</v>
      </c>
      <c r="I287" s="12">
        <f>IF(MAX($I$30:I286)=COUNTIF($D$30:$D$14450,Inp_Gemeente),"",I286+1)</f>
        <v>258</v>
      </c>
      <c r="J287" s="14" t="e">
        <f t="shared" si="8"/>
        <v>#N/A</v>
      </c>
      <c r="K287" s="16" t="e">
        <f t="shared" si="9"/>
        <v>#N/A</v>
      </c>
      <c r="M287" s="10" t="s">
        <v>945</v>
      </c>
    </row>
    <row r="288" spans="3:13" x14ac:dyDescent="0.25">
      <c r="C288" s="12" t="str">
        <f>IF(D288=Inp_Gemeente,MAX($C$29:C287)+1,"")</f>
        <v/>
      </c>
      <c r="D288" s="10" t="s">
        <v>449</v>
      </c>
      <c r="E288" s="10" t="s">
        <v>13947</v>
      </c>
      <c r="F288" s="59" t="s">
        <v>13946</v>
      </c>
      <c r="I288" s="12">
        <f>IF(MAX($I$30:I287)=COUNTIF($D$30:$D$14450,Inp_Gemeente),"",I287+1)</f>
        <v>259</v>
      </c>
      <c r="J288" s="14" t="e">
        <f t="shared" si="8"/>
        <v>#N/A</v>
      </c>
      <c r="K288" s="16" t="e">
        <f t="shared" si="9"/>
        <v>#N/A</v>
      </c>
      <c r="M288" s="10" t="s">
        <v>947</v>
      </c>
    </row>
    <row r="289" spans="3:13" x14ac:dyDescent="0.25">
      <c r="C289" s="12" t="str">
        <f>IF(D289=Inp_Gemeente,MAX($C$29:C288)+1,"")</f>
        <v/>
      </c>
      <c r="D289" s="10" t="s">
        <v>449</v>
      </c>
      <c r="E289" s="10" t="s">
        <v>924</v>
      </c>
      <c r="F289" s="59" t="s">
        <v>14011</v>
      </c>
      <c r="I289" s="12">
        <f>IF(MAX($I$30:I288)=COUNTIF($D$30:$D$14450,Inp_Gemeente),"",I288+1)</f>
        <v>260</v>
      </c>
      <c r="J289" s="14" t="e">
        <f t="shared" si="8"/>
        <v>#N/A</v>
      </c>
      <c r="K289" s="16" t="e">
        <f t="shared" si="9"/>
        <v>#N/A</v>
      </c>
      <c r="M289" s="10" t="s">
        <v>948</v>
      </c>
    </row>
    <row r="290" spans="3:13" x14ac:dyDescent="0.25">
      <c r="C290" s="12" t="str">
        <f>IF(D290=Inp_Gemeente,MAX($C$29:C289)+1,"")</f>
        <v/>
      </c>
      <c r="D290" s="10" t="s">
        <v>449</v>
      </c>
      <c r="E290" s="10" t="s">
        <v>926</v>
      </c>
      <c r="F290" s="59" t="s">
        <v>14020</v>
      </c>
      <c r="I290" s="12">
        <f>IF(MAX($I$30:I289)=COUNTIF($D$30:$D$14450,Inp_Gemeente),"",I289+1)</f>
        <v>261</v>
      </c>
      <c r="J290" s="14" t="e">
        <f t="shared" si="8"/>
        <v>#N/A</v>
      </c>
      <c r="K290" s="16" t="e">
        <f t="shared" si="9"/>
        <v>#N/A</v>
      </c>
      <c r="M290" s="10" t="s">
        <v>949</v>
      </c>
    </row>
    <row r="291" spans="3:13" x14ac:dyDescent="0.25">
      <c r="C291" s="12" t="str">
        <f>IF(D291=Inp_Gemeente,MAX($C$29:C290)+1,"")</f>
        <v/>
      </c>
      <c r="D291" s="10" t="s">
        <v>449</v>
      </c>
      <c r="E291" s="10" t="s">
        <v>928</v>
      </c>
      <c r="F291" s="59" t="s">
        <v>14014</v>
      </c>
      <c r="I291" s="12">
        <f>IF(MAX($I$30:I290)=COUNTIF($D$30:$D$14450,Inp_Gemeente),"",I290+1)</f>
        <v>262</v>
      </c>
      <c r="J291" s="14" t="e">
        <f t="shared" si="8"/>
        <v>#N/A</v>
      </c>
      <c r="K291" s="16" t="e">
        <f t="shared" si="9"/>
        <v>#N/A</v>
      </c>
      <c r="M291" s="10" t="s">
        <v>951</v>
      </c>
    </row>
    <row r="292" spans="3:13" x14ac:dyDescent="0.25">
      <c r="C292" s="12" t="str">
        <f>IF(D292=Inp_Gemeente,MAX($C$29:C291)+1,"")</f>
        <v/>
      </c>
      <c r="D292" s="10" t="s">
        <v>449</v>
      </c>
      <c r="E292" s="10" t="s">
        <v>14003</v>
      </c>
      <c r="F292" s="59" t="s">
        <v>14002</v>
      </c>
      <c r="I292" s="12">
        <f>IF(MAX($I$30:I291)=COUNTIF($D$30:$D$14450,Inp_Gemeente),"",I291+1)</f>
        <v>263</v>
      </c>
      <c r="J292" s="14" t="e">
        <f t="shared" si="8"/>
        <v>#N/A</v>
      </c>
      <c r="K292" s="16" t="e">
        <f t="shared" si="9"/>
        <v>#N/A</v>
      </c>
      <c r="M292" s="10" t="s">
        <v>953</v>
      </c>
    </row>
    <row r="293" spans="3:13" x14ac:dyDescent="0.25">
      <c r="C293" s="12" t="str">
        <f>IF(D293=Inp_Gemeente,MAX($C$29:C292)+1,"")</f>
        <v/>
      </c>
      <c r="D293" s="10" t="s">
        <v>449</v>
      </c>
      <c r="E293" s="10" t="s">
        <v>14001</v>
      </c>
      <c r="F293" s="59" t="s">
        <v>14000</v>
      </c>
      <c r="I293" s="12">
        <f>IF(MAX($I$30:I292)=COUNTIF($D$30:$D$14450,Inp_Gemeente),"",I292+1)</f>
        <v>264</v>
      </c>
      <c r="J293" s="14" t="e">
        <f t="shared" si="8"/>
        <v>#N/A</v>
      </c>
      <c r="K293" s="16" t="e">
        <f t="shared" si="9"/>
        <v>#N/A</v>
      </c>
      <c r="M293" s="10" t="s">
        <v>954</v>
      </c>
    </row>
    <row r="294" spans="3:13" x14ac:dyDescent="0.25">
      <c r="C294" s="12" t="str">
        <f>IF(D294=Inp_Gemeente,MAX($C$29:C293)+1,"")</f>
        <v/>
      </c>
      <c r="D294" s="10" t="s">
        <v>449</v>
      </c>
      <c r="E294" s="10" t="s">
        <v>932</v>
      </c>
      <c r="F294" s="59" t="s">
        <v>14029</v>
      </c>
      <c r="I294" s="12">
        <f>IF(MAX($I$30:I293)=COUNTIF($D$30:$D$14450,Inp_Gemeente),"",I293+1)</f>
        <v>265</v>
      </c>
      <c r="J294" s="14" t="e">
        <f t="shared" si="8"/>
        <v>#N/A</v>
      </c>
      <c r="K294" s="16" t="e">
        <f t="shared" si="9"/>
        <v>#N/A</v>
      </c>
      <c r="M294" s="10" t="s">
        <v>955</v>
      </c>
    </row>
    <row r="295" spans="3:13" x14ac:dyDescent="0.25">
      <c r="C295" s="12" t="str">
        <f>IF(D295=Inp_Gemeente,MAX($C$29:C294)+1,"")</f>
        <v/>
      </c>
      <c r="D295" s="10" t="s">
        <v>449</v>
      </c>
      <c r="E295" s="10" t="s">
        <v>13960</v>
      </c>
      <c r="F295" s="59" t="s">
        <v>13959</v>
      </c>
      <c r="I295" s="12">
        <f>IF(MAX($I$30:I294)=COUNTIF($D$30:$D$14450,Inp_Gemeente),"",I294+1)</f>
        <v>266</v>
      </c>
      <c r="J295" s="14" t="e">
        <f t="shared" si="8"/>
        <v>#N/A</v>
      </c>
      <c r="K295" s="16" t="e">
        <f t="shared" si="9"/>
        <v>#N/A</v>
      </c>
      <c r="M295" s="10" t="s">
        <v>956</v>
      </c>
    </row>
    <row r="296" spans="3:13" x14ac:dyDescent="0.25">
      <c r="C296" s="12" t="str">
        <f>IF(D296=Inp_Gemeente,MAX($C$29:C295)+1,"")</f>
        <v/>
      </c>
      <c r="D296" s="10" t="s">
        <v>449</v>
      </c>
      <c r="E296" s="10" t="s">
        <v>934</v>
      </c>
      <c r="F296" s="59" t="s">
        <v>13945</v>
      </c>
      <c r="I296" s="12">
        <f>IF(MAX($I$30:I295)=COUNTIF($D$30:$D$14450,Inp_Gemeente),"",I295+1)</f>
        <v>267</v>
      </c>
      <c r="J296" s="14" t="e">
        <f t="shared" si="8"/>
        <v>#N/A</v>
      </c>
      <c r="K296" s="16" t="e">
        <f t="shared" si="9"/>
        <v>#N/A</v>
      </c>
      <c r="M296" s="10" t="s">
        <v>957</v>
      </c>
    </row>
    <row r="297" spans="3:13" x14ac:dyDescent="0.25">
      <c r="C297" s="12" t="str">
        <f>IF(D297=Inp_Gemeente,MAX($C$29:C296)+1,"")</f>
        <v/>
      </c>
      <c r="D297" s="10" t="s">
        <v>449</v>
      </c>
      <c r="E297" s="10" t="s">
        <v>936</v>
      </c>
      <c r="F297" s="59" t="s">
        <v>14021</v>
      </c>
      <c r="I297" s="12">
        <f>IF(MAX($I$30:I296)=COUNTIF($D$30:$D$14450,Inp_Gemeente),"",I296+1)</f>
        <v>268</v>
      </c>
      <c r="J297" s="14" t="e">
        <f t="shared" si="8"/>
        <v>#N/A</v>
      </c>
      <c r="K297" s="16" t="e">
        <f t="shared" si="9"/>
        <v>#N/A</v>
      </c>
      <c r="M297" s="10" t="s">
        <v>26022</v>
      </c>
    </row>
    <row r="298" spans="3:13" x14ac:dyDescent="0.25">
      <c r="C298" s="12" t="str">
        <f>IF(D298=Inp_Gemeente,MAX($C$29:C297)+1,"")</f>
        <v/>
      </c>
      <c r="D298" s="10" t="s">
        <v>449</v>
      </c>
      <c r="E298" s="10" t="s">
        <v>938</v>
      </c>
      <c r="F298" s="59" t="s">
        <v>13980</v>
      </c>
      <c r="I298" s="12">
        <f>IF(MAX($I$30:I297)=COUNTIF($D$30:$D$14450,Inp_Gemeente),"",I297+1)</f>
        <v>269</v>
      </c>
      <c r="J298" s="14" t="e">
        <f t="shared" si="8"/>
        <v>#N/A</v>
      </c>
      <c r="K298" s="16" t="e">
        <f t="shared" si="9"/>
        <v>#N/A</v>
      </c>
      <c r="M298" s="10" t="s">
        <v>959</v>
      </c>
    </row>
    <row r="299" spans="3:13" x14ac:dyDescent="0.25">
      <c r="C299" s="12" t="str">
        <f>IF(D299=Inp_Gemeente,MAX($C$29:C298)+1,"")</f>
        <v/>
      </c>
      <c r="D299" s="10" t="s">
        <v>449</v>
      </c>
      <c r="E299" s="10" t="s">
        <v>14006</v>
      </c>
      <c r="F299" s="59" t="s">
        <v>14005</v>
      </c>
      <c r="I299" s="12">
        <f>IF(MAX($I$30:I298)=COUNTIF($D$30:$D$14450,Inp_Gemeente),"",I298+1)</f>
        <v>270</v>
      </c>
      <c r="J299" s="14" t="e">
        <f t="shared" si="8"/>
        <v>#N/A</v>
      </c>
      <c r="K299" s="16" t="e">
        <f t="shared" si="9"/>
        <v>#N/A</v>
      </c>
      <c r="M299" s="10" t="s">
        <v>961</v>
      </c>
    </row>
    <row r="300" spans="3:13" x14ac:dyDescent="0.25">
      <c r="C300" s="12" t="str">
        <f>IF(D300=Inp_Gemeente,MAX($C$29:C299)+1,"")</f>
        <v/>
      </c>
      <c r="D300" s="10" t="s">
        <v>449</v>
      </c>
      <c r="E300" s="10" t="s">
        <v>14023</v>
      </c>
      <c r="F300" s="59" t="s">
        <v>14022</v>
      </c>
      <c r="I300" s="12">
        <f>IF(MAX($I$30:I299)=COUNTIF($D$30:$D$14450,Inp_Gemeente),"",I299+1)</f>
        <v>271</v>
      </c>
      <c r="J300" s="14" t="e">
        <f t="shared" si="8"/>
        <v>#N/A</v>
      </c>
      <c r="K300" s="16" t="e">
        <f t="shared" si="9"/>
        <v>#N/A</v>
      </c>
      <c r="M300" s="10" t="s">
        <v>962</v>
      </c>
    </row>
    <row r="301" spans="3:13" x14ac:dyDescent="0.25">
      <c r="C301" s="12" t="str">
        <f>IF(D301=Inp_Gemeente,MAX($C$29:C300)+1,"")</f>
        <v/>
      </c>
      <c r="D301" s="10" t="s">
        <v>449</v>
      </c>
      <c r="E301" s="10" t="s">
        <v>14028</v>
      </c>
      <c r="F301" s="59" t="s">
        <v>14027</v>
      </c>
      <c r="I301" s="12">
        <f>IF(MAX($I$30:I300)=COUNTIF($D$30:$D$14450,Inp_Gemeente),"",I300+1)</f>
        <v>272</v>
      </c>
      <c r="J301" s="14" t="e">
        <f t="shared" si="8"/>
        <v>#N/A</v>
      </c>
      <c r="K301" s="16" t="e">
        <f t="shared" si="9"/>
        <v>#N/A</v>
      </c>
      <c r="M301" s="10" t="s">
        <v>963</v>
      </c>
    </row>
    <row r="302" spans="3:13" x14ac:dyDescent="0.25">
      <c r="C302" s="12" t="str">
        <f>IF(D302=Inp_Gemeente,MAX($C$29:C301)+1,"")</f>
        <v/>
      </c>
      <c r="D302" s="10" t="s">
        <v>449</v>
      </c>
      <c r="E302" s="10" t="s">
        <v>14025</v>
      </c>
      <c r="F302" s="59" t="s">
        <v>14024</v>
      </c>
      <c r="I302" s="12">
        <f>IF(MAX($I$30:I301)=COUNTIF($D$30:$D$14450,Inp_Gemeente),"",I301+1)</f>
        <v>273</v>
      </c>
      <c r="J302" s="14" t="e">
        <f t="shared" si="8"/>
        <v>#N/A</v>
      </c>
      <c r="K302" s="16" t="e">
        <f t="shared" si="9"/>
        <v>#N/A</v>
      </c>
      <c r="M302" s="10" t="s">
        <v>965</v>
      </c>
    </row>
    <row r="303" spans="3:13" x14ac:dyDescent="0.25">
      <c r="C303" s="12" t="str">
        <f>IF(D303=Inp_Gemeente,MAX($C$29:C302)+1,"")</f>
        <v/>
      </c>
      <c r="D303" s="10" t="s">
        <v>449</v>
      </c>
      <c r="E303" s="10" t="s">
        <v>944</v>
      </c>
      <c r="F303" s="59" t="s">
        <v>14030</v>
      </c>
      <c r="I303" s="12">
        <f>IF(MAX($I$30:I302)=COUNTIF($D$30:$D$14450,Inp_Gemeente),"",I302+1)</f>
        <v>274</v>
      </c>
      <c r="J303" s="14" t="e">
        <f t="shared" si="8"/>
        <v>#N/A</v>
      </c>
      <c r="K303" s="16" t="e">
        <f t="shared" si="9"/>
        <v>#N/A</v>
      </c>
      <c r="M303" s="10" t="s">
        <v>967</v>
      </c>
    </row>
    <row r="304" spans="3:13" x14ac:dyDescent="0.25">
      <c r="C304" s="12" t="str">
        <f>IF(D304=Inp_Gemeente,MAX($C$29:C303)+1,"")</f>
        <v/>
      </c>
      <c r="D304" s="10" t="s">
        <v>449</v>
      </c>
      <c r="E304" s="10" t="s">
        <v>946</v>
      </c>
      <c r="F304" s="59" t="s">
        <v>13968</v>
      </c>
      <c r="I304" s="12">
        <f>IF(MAX($I$30:I303)=COUNTIF($D$30:$D$14450,Inp_Gemeente),"",I303+1)</f>
        <v>275</v>
      </c>
      <c r="J304" s="14" t="e">
        <f t="shared" si="8"/>
        <v>#N/A</v>
      </c>
      <c r="K304" s="16" t="e">
        <f t="shared" si="9"/>
        <v>#N/A</v>
      </c>
      <c r="M304" s="10" t="s">
        <v>968</v>
      </c>
    </row>
    <row r="305" spans="3:13" x14ac:dyDescent="0.25">
      <c r="C305" s="12" t="str">
        <f>IF(D305=Inp_Gemeente,MAX($C$29:C304)+1,"")</f>
        <v/>
      </c>
      <c r="D305" s="10" t="s">
        <v>449</v>
      </c>
      <c r="E305" s="10" t="s">
        <v>13975</v>
      </c>
      <c r="F305" s="59" t="s">
        <v>13974</v>
      </c>
      <c r="I305" s="12">
        <f>IF(MAX($I$30:I304)=COUNTIF($D$30:$D$14450,Inp_Gemeente),"",I304+1)</f>
        <v>276</v>
      </c>
      <c r="J305" s="14" t="e">
        <f t="shared" si="8"/>
        <v>#N/A</v>
      </c>
      <c r="K305" s="16" t="e">
        <f t="shared" si="9"/>
        <v>#N/A</v>
      </c>
      <c r="M305" s="10" t="s">
        <v>969</v>
      </c>
    </row>
    <row r="306" spans="3:13" x14ac:dyDescent="0.25">
      <c r="C306" s="12" t="str">
        <f>IF(D306=Inp_Gemeente,MAX($C$29:C305)+1,"")</f>
        <v/>
      </c>
      <c r="D306" s="10" t="s">
        <v>449</v>
      </c>
      <c r="E306" s="10" t="s">
        <v>684</v>
      </c>
      <c r="F306" s="59" t="s">
        <v>13950</v>
      </c>
      <c r="I306" s="12">
        <f>IF(MAX($I$30:I305)=COUNTIF($D$30:$D$14450,Inp_Gemeente),"",I305+1)</f>
        <v>277</v>
      </c>
      <c r="J306" s="14" t="e">
        <f t="shared" si="8"/>
        <v>#N/A</v>
      </c>
      <c r="K306" s="16" t="e">
        <f t="shared" si="9"/>
        <v>#N/A</v>
      </c>
      <c r="M306" s="10" t="s">
        <v>970</v>
      </c>
    </row>
    <row r="307" spans="3:13" x14ac:dyDescent="0.25">
      <c r="C307" s="12" t="str">
        <f>IF(D307=Inp_Gemeente,MAX($C$29:C306)+1,"")</f>
        <v/>
      </c>
      <c r="D307" s="10" t="s">
        <v>449</v>
      </c>
      <c r="E307" s="10" t="s">
        <v>13987</v>
      </c>
      <c r="F307" s="59" t="s">
        <v>13986</v>
      </c>
      <c r="I307" s="12">
        <f>IF(MAX($I$30:I306)=COUNTIF($D$30:$D$14450,Inp_Gemeente),"",I306+1)</f>
        <v>278</v>
      </c>
      <c r="J307" s="14" t="e">
        <f t="shared" si="8"/>
        <v>#N/A</v>
      </c>
      <c r="K307" s="16" t="e">
        <f t="shared" si="9"/>
        <v>#N/A</v>
      </c>
      <c r="M307" s="10" t="s">
        <v>971</v>
      </c>
    </row>
    <row r="308" spans="3:13" x14ac:dyDescent="0.25">
      <c r="C308" s="12" t="str">
        <f>IF(D308=Inp_Gemeente,MAX($C$29:C307)+1,"")</f>
        <v/>
      </c>
      <c r="D308" s="10" t="s">
        <v>449</v>
      </c>
      <c r="E308" s="10" t="s">
        <v>950</v>
      </c>
      <c r="F308" s="59" t="s">
        <v>14033</v>
      </c>
      <c r="I308" s="12">
        <f>IF(MAX($I$30:I307)=COUNTIF($D$30:$D$14450,Inp_Gemeente),"",I307+1)</f>
        <v>279</v>
      </c>
      <c r="J308" s="14" t="e">
        <f t="shared" si="8"/>
        <v>#N/A</v>
      </c>
      <c r="K308" s="16" t="e">
        <f t="shared" si="9"/>
        <v>#N/A</v>
      </c>
      <c r="M308" s="10" t="s">
        <v>973</v>
      </c>
    </row>
    <row r="309" spans="3:13" x14ac:dyDescent="0.25">
      <c r="C309" s="12" t="str">
        <f>IF(D309=Inp_Gemeente,MAX($C$29:C308)+1,"")</f>
        <v/>
      </c>
      <c r="D309" s="10" t="s">
        <v>449</v>
      </c>
      <c r="E309" s="10" t="s">
        <v>952</v>
      </c>
      <c r="F309" s="59" t="s">
        <v>13967</v>
      </c>
      <c r="I309" s="12">
        <f>IF(MAX($I$30:I308)=COUNTIF($D$30:$D$14450,Inp_Gemeente),"",I308+1)</f>
        <v>280</v>
      </c>
      <c r="J309" s="14" t="e">
        <f t="shared" si="8"/>
        <v>#N/A</v>
      </c>
      <c r="K309" s="16" t="e">
        <f t="shared" si="9"/>
        <v>#N/A</v>
      </c>
      <c r="M309" s="10" t="s">
        <v>975</v>
      </c>
    </row>
    <row r="310" spans="3:13" x14ac:dyDescent="0.25">
      <c r="C310" s="12" t="str">
        <f>IF(D310=Inp_Gemeente,MAX($C$29:C309)+1,"")</f>
        <v/>
      </c>
      <c r="D310" s="10" t="s">
        <v>449</v>
      </c>
      <c r="E310" s="10" t="s">
        <v>13995</v>
      </c>
      <c r="F310" s="59" t="s">
        <v>13994</v>
      </c>
      <c r="I310" s="12">
        <f>IF(MAX($I$30:I309)=COUNTIF($D$30:$D$14450,Inp_Gemeente),"",I309+1)</f>
        <v>281</v>
      </c>
      <c r="J310" s="14" t="e">
        <f t="shared" si="8"/>
        <v>#N/A</v>
      </c>
      <c r="K310" s="16" t="e">
        <f t="shared" si="9"/>
        <v>#N/A</v>
      </c>
      <c r="M310" s="10" t="s">
        <v>977</v>
      </c>
    </row>
    <row r="311" spans="3:13" x14ac:dyDescent="0.25">
      <c r="C311" s="12" t="str">
        <f>IF(D311=Inp_Gemeente,MAX($C$29:C310)+1,"")</f>
        <v/>
      </c>
      <c r="D311" s="10" t="s">
        <v>449</v>
      </c>
      <c r="E311" s="10" t="s">
        <v>13999</v>
      </c>
      <c r="F311" s="59" t="s">
        <v>13998</v>
      </c>
      <c r="I311" s="12">
        <f>IF(MAX($I$30:I310)=COUNTIF($D$30:$D$14450,Inp_Gemeente),"",I310+1)</f>
        <v>282</v>
      </c>
      <c r="J311" s="14" t="e">
        <f t="shared" si="8"/>
        <v>#N/A</v>
      </c>
      <c r="K311" s="16" t="e">
        <f t="shared" si="9"/>
        <v>#N/A</v>
      </c>
      <c r="M311" s="10" t="s">
        <v>979</v>
      </c>
    </row>
    <row r="312" spans="3:13" x14ac:dyDescent="0.25">
      <c r="C312" s="12" t="str">
        <f>IF(D312=Inp_Gemeente,MAX($C$29:C311)+1,"")</f>
        <v/>
      </c>
      <c r="D312" s="10" t="s">
        <v>449</v>
      </c>
      <c r="E312" s="10" t="s">
        <v>13992</v>
      </c>
      <c r="F312" s="59" t="s">
        <v>13991</v>
      </c>
      <c r="I312" s="12">
        <f>IF(MAX($I$30:I311)=COUNTIF($D$30:$D$14450,Inp_Gemeente),"",I311+1)</f>
        <v>283</v>
      </c>
      <c r="J312" s="14" t="e">
        <f t="shared" si="8"/>
        <v>#N/A</v>
      </c>
      <c r="K312" s="16" t="e">
        <f t="shared" si="9"/>
        <v>#N/A</v>
      </c>
      <c r="M312" s="10" t="s">
        <v>981</v>
      </c>
    </row>
    <row r="313" spans="3:13" x14ac:dyDescent="0.25">
      <c r="C313" s="12" t="str">
        <f>IF(D313=Inp_Gemeente,MAX($C$29:C312)+1,"")</f>
        <v/>
      </c>
      <c r="D313" s="10" t="s">
        <v>449</v>
      </c>
      <c r="E313" s="10" t="s">
        <v>13997</v>
      </c>
      <c r="F313" s="59" t="s">
        <v>13996</v>
      </c>
      <c r="I313" s="12">
        <f>IF(MAX($I$30:I312)=COUNTIF($D$30:$D$14450,Inp_Gemeente),"",I312+1)</f>
        <v>284</v>
      </c>
      <c r="J313" s="14" t="e">
        <f t="shared" si="8"/>
        <v>#N/A</v>
      </c>
      <c r="K313" s="16" t="e">
        <f t="shared" si="9"/>
        <v>#N/A</v>
      </c>
      <c r="M313" s="10" t="s">
        <v>983</v>
      </c>
    </row>
    <row r="314" spans="3:13" x14ac:dyDescent="0.25">
      <c r="C314" s="12" t="str">
        <f>IF(D314=Inp_Gemeente,MAX($C$29:C313)+1,"")</f>
        <v/>
      </c>
      <c r="D314" s="10" t="s">
        <v>449</v>
      </c>
      <c r="E314" s="10" t="s">
        <v>958</v>
      </c>
      <c r="F314" s="59" t="s">
        <v>14004</v>
      </c>
      <c r="I314" s="12">
        <f>IF(MAX($I$30:I313)=COUNTIF($D$30:$D$14450,Inp_Gemeente),"",I313+1)</f>
        <v>285</v>
      </c>
      <c r="J314" s="14" t="e">
        <f t="shared" si="8"/>
        <v>#N/A</v>
      </c>
      <c r="K314" s="16" t="e">
        <f t="shared" si="9"/>
        <v>#N/A</v>
      </c>
      <c r="M314" s="10" t="s">
        <v>985</v>
      </c>
    </row>
    <row r="315" spans="3:13" x14ac:dyDescent="0.25">
      <c r="C315" s="12" t="str">
        <f>IF(D315=Inp_Gemeente,MAX($C$29:C314)+1,"")</f>
        <v/>
      </c>
      <c r="D315" s="10" t="s">
        <v>449</v>
      </c>
      <c r="E315" s="10" t="s">
        <v>960</v>
      </c>
      <c r="F315" s="59" t="s">
        <v>13957</v>
      </c>
      <c r="I315" s="12">
        <f>IF(MAX($I$30:I314)=COUNTIF($D$30:$D$14450,Inp_Gemeente),"",I314+1)</f>
        <v>286</v>
      </c>
      <c r="J315" s="14" t="e">
        <f t="shared" si="8"/>
        <v>#N/A</v>
      </c>
      <c r="K315" s="16" t="e">
        <f t="shared" si="9"/>
        <v>#N/A</v>
      </c>
      <c r="M315" s="10" t="s">
        <v>986</v>
      </c>
    </row>
    <row r="316" spans="3:13" x14ac:dyDescent="0.25">
      <c r="C316" s="12" t="str">
        <f>IF(D316=Inp_Gemeente,MAX($C$29:C315)+1,"")</f>
        <v/>
      </c>
      <c r="D316" s="10" t="s">
        <v>449</v>
      </c>
      <c r="E316" s="10" t="s">
        <v>13973</v>
      </c>
      <c r="F316" s="59" t="s">
        <v>13972</v>
      </c>
      <c r="I316" s="12">
        <f>IF(MAX($I$30:I315)=COUNTIF($D$30:$D$14450,Inp_Gemeente),"",I315+1)</f>
        <v>287</v>
      </c>
      <c r="J316" s="14" t="e">
        <f t="shared" si="8"/>
        <v>#N/A</v>
      </c>
      <c r="K316" s="16" t="e">
        <f t="shared" si="9"/>
        <v>#N/A</v>
      </c>
      <c r="M316" s="10" t="s">
        <v>988</v>
      </c>
    </row>
    <row r="317" spans="3:13" x14ac:dyDescent="0.25">
      <c r="C317" s="12" t="str">
        <f>IF(D317=Inp_Gemeente,MAX($C$29:C316)+1,"")</f>
        <v/>
      </c>
      <c r="D317" s="10" t="s">
        <v>449</v>
      </c>
      <c r="E317" s="10" t="s">
        <v>964</v>
      </c>
      <c r="F317" s="59" t="s">
        <v>13977</v>
      </c>
      <c r="I317" s="12">
        <f>IF(MAX($I$30:I316)=COUNTIF($D$30:$D$14450,Inp_Gemeente),"",I316+1)</f>
        <v>288</v>
      </c>
      <c r="J317" s="14" t="e">
        <f t="shared" si="8"/>
        <v>#N/A</v>
      </c>
      <c r="K317" s="16" t="e">
        <f t="shared" si="9"/>
        <v>#N/A</v>
      </c>
      <c r="M317" s="10" t="s">
        <v>990</v>
      </c>
    </row>
    <row r="318" spans="3:13" x14ac:dyDescent="0.25">
      <c r="C318" s="12" t="str">
        <f>IF(D318=Inp_Gemeente,MAX($C$29:C317)+1,"")</f>
        <v/>
      </c>
      <c r="D318" s="10" t="s">
        <v>449</v>
      </c>
      <c r="E318" s="10" t="s">
        <v>966</v>
      </c>
      <c r="F318" s="59" t="s">
        <v>13969</v>
      </c>
      <c r="I318" s="12">
        <f>IF(MAX($I$30:I317)=COUNTIF($D$30:$D$14450,Inp_Gemeente),"",I317+1)</f>
        <v>289</v>
      </c>
      <c r="J318" s="14" t="e">
        <f t="shared" si="8"/>
        <v>#N/A</v>
      </c>
      <c r="K318" s="16" t="e">
        <f t="shared" si="9"/>
        <v>#N/A</v>
      </c>
      <c r="M318" s="10" t="s">
        <v>992</v>
      </c>
    </row>
    <row r="319" spans="3:13" x14ac:dyDescent="0.25">
      <c r="C319" s="12" t="str">
        <f>IF(D319=Inp_Gemeente,MAX($C$29:C318)+1,"")</f>
        <v/>
      </c>
      <c r="D319" s="10" t="s">
        <v>449</v>
      </c>
      <c r="E319" s="10" t="s">
        <v>14016</v>
      </c>
      <c r="F319" s="59" t="s">
        <v>14015</v>
      </c>
      <c r="I319" s="12">
        <f>IF(MAX($I$30:I318)=COUNTIF($D$30:$D$14450,Inp_Gemeente),"",I318+1)</f>
        <v>290</v>
      </c>
      <c r="J319" s="14" t="e">
        <f t="shared" si="8"/>
        <v>#N/A</v>
      </c>
      <c r="K319" s="16" t="e">
        <f t="shared" si="9"/>
        <v>#N/A</v>
      </c>
      <c r="M319" s="10" t="s">
        <v>993</v>
      </c>
    </row>
    <row r="320" spans="3:13" x14ac:dyDescent="0.25">
      <c r="C320" s="12" t="str">
        <f>IF(D320=Inp_Gemeente,MAX($C$29:C319)+1,"")</f>
        <v/>
      </c>
      <c r="D320" s="10" t="s">
        <v>449</v>
      </c>
      <c r="E320" s="10" t="s">
        <v>14013</v>
      </c>
      <c r="F320" s="59" t="s">
        <v>14012</v>
      </c>
      <c r="I320" s="12">
        <f>IF(MAX($I$30:I319)=COUNTIF($D$30:$D$14450,Inp_Gemeente),"",I319+1)</f>
        <v>291</v>
      </c>
      <c r="J320" s="14" t="e">
        <f t="shared" si="8"/>
        <v>#N/A</v>
      </c>
      <c r="K320" s="16" t="e">
        <f t="shared" si="9"/>
        <v>#N/A</v>
      </c>
      <c r="M320" s="10" t="s">
        <v>994</v>
      </c>
    </row>
    <row r="321" spans="3:13" x14ac:dyDescent="0.25">
      <c r="C321" s="12" t="str">
        <f>IF(D321=Inp_Gemeente,MAX($C$29:C320)+1,"")</f>
        <v/>
      </c>
      <c r="D321" s="10" t="s">
        <v>449</v>
      </c>
      <c r="E321" s="10" t="s">
        <v>14018</v>
      </c>
      <c r="F321" s="59" t="s">
        <v>14017</v>
      </c>
      <c r="I321" s="12">
        <f>IF(MAX($I$30:I320)=COUNTIF($D$30:$D$14450,Inp_Gemeente),"",I320+1)</f>
        <v>292</v>
      </c>
      <c r="J321" s="14" t="e">
        <f t="shared" si="8"/>
        <v>#N/A</v>
      </c>
      <c r="K321" s="16" t="e">
        <f t="shared" si="9"/>
        <v>#N/A</v>
      </c>
      <c r="M321" s="10" t="s">
        <v>996</v>
      </c>
    </row>
    <row r="322" spans="3:13" x14ac:dyDescent="0.25">
      <c r="C322" s="12" t="str">
        <f>IF(D322=Inp_Gemeente,MAX($C$29:C321)+1,"")</f>
        <v/>
      </c>
      <c r="D322" s="10" t="s">
        <v>449</v>
      </c>
      <c r="E322" s="10" t="s">
        <v>14010</v>
      </c>
      <c r="F322" s="59" t="s">
        <v>14009</v>
      </c>
      <c r="I322" s="12">
        <f>IF(MAX($I$30:I321)=COUNTIF($D$30:$D$14450,Inp_Gemeente),"",I321+1)</f>
        <v>293</v>
      </c>
      <c r="J322" s="14" t="e">
        <f t="shared" si="8"/>
        <v>#N/A</v>
      </c>
      <c r="K322" s="16" t="e">
        <f t="shared" si="9"/>
        <v>#N/A</v>
      </c>
      <c r="M322" s="10" t="s">
        <v>998</v>
      </c>
    </row>
    <row r="323" spans="3:13" x14ac:dyDescent="0.25">
      <c r="C323" s="12" t="str">
        <f>IF(D323=Inp_Gemeente,MAX($C$29:C322)+1,"")</f>
        <v/>
      </c>
      <c r="D323" s="10" t="s">
        <v>449</v>
      </c>
      <c r="E323" s="10" t="s">
        <v>972</v>
      </c>
      <c r="F323" s="59" t="s">
        <v>13944</v>
      </c>
      <c r="I323" s="12">
        <f>IF(MAX($I$30:I322)=COUNTIF($D$30:$D$14450,Inp_Gemeente),"",I322+1)</f>
        <v>294</v>
      </c>
      <c r="J323" s="14" t="e">
        <f t="shared" si="8"/>
        <v>#N/A</v>
      </c>
      <c r="K323" s="16" t="e">
        <f t="shared" si="9"/>
        <v>#N/A</v>
      </c>
      <c r="M323" s="10" t="s">
        <v>1000</v>
      </c>
    </row>
    <row r="324" spans="3:13" x14ac:dyDescent="0.25">
      <c r="C324" s="12" t="str">
        <f>IF(D324=Inp_Gemeente,MAX($C$29:C323)+1,"")</f>
        <v/>
      </c>
      <c r="D324" s="10" t="s">
        <v>449</v>
      </c>
      <c r="E324" s="10" t="s">
        <v>974</v>
      </c>
      <c r="F324" s="59" t="s">
        <v>14019</v>
      </c>
      <c r="I324" s="12">
        <f>IF(MAX($I$30:I323)=COUNTIF($D$30:$D$14450,Inp_Gemeente),"",I323+1)</f>
        <v>295</v>
      </c>
      <c r="J324" s="14" t="e">
        <f t="shared" si="8"/>
        <v>#N/A</v>
      </c>
      <c r="K324" s="16" t="e">
        <f t="shared" si="9"/>
        <v>#N/A</v>
      </c>
      <c r="M324" s="10" t="s">
        <v>1001</v>
      </c>
    </row>
    <row r="325" spans="3:13" x14ac:dyDescent="0.25">
      <c r="C325" s="12" t="str">
        <f>IF(D325=Inp_Gemeente,MAX($C$29:C324)+1,"")</f>
        <v/>
      </c>
      <c r="D325" s="10" t="s">
        <v>449</v>
      </c>
      <c r="E325" s="10" t="s">
        <v>976</v>
      </c>
      <c r="F325" s="59" t="s">
        <v>13955</v>
      </c>
      <c r="I325" s="12">
        <f>IF(MAX($I$30:I324)=COUNTIF($D$30:$D$14450,Inp_Gemeente),"",I324+1)</f>
        <v>296</v>
      </c>
      <c r="J325" s="14" t="e">
        <f t="shared" si="8"/>
        <v>#N/A</v>
      </c>
      <c r="K325" s="16" t="e">
        <f t="shared" si="9"/>
        <v>#N/A</v>
      </c>
      <c r="M325" s="10" t="s">
        <v>1002</v>
      </c>
    </row>
    <row r="326" spans="3:13" x14ac:dyDescent="0.25">
      <c r="C326" s="12" t="str">
        <f>IF(D326=Inp_Gemeente,MAX($C$29:C325)+1,"")</f>
        <v/>
      </c>
      <c r="D326" s="10" t="s">
        <v>449</v>
      </c>
      <c r="E326" s="10" t="s">
        <v>978</v>
      </c>
      <c r="F326" s="59" t="s">
        <v>13966</v>
      </c>
      <c r="I326" s="12">
        <f>IF(MAX($I$30:I325)=COUNTIF($D$30:$D$14450,Inp_Gemeente),"",I325+1)</f>
        <v>297</v>
      </c>
      <c r="J326" s="14" t="e">
        <f t="shared" si="8"/>
        <v>#N/A</v>
      </c>
      <c r="K326" s="16" t="e">
        <f t="shared" si="9"/>
        <v>#N/A</v>
      </c>
      <c r="M326" s="10" t="s">
        <v>1003</v>
      </c>
    </row>
    <row r="327" spans="3:13" x14ac:dyDescent="0.25">
      <c r="C327" s="12" t="str">
        <f>IF(D327=Inp_Gemeente,MAX($C$29:C326)+1,"")</f>
        <v/>
      </c>
      <c r="D327" s="10" t="s">
        <v>449</v>
      </c>
      <c r="E327" s="10" t="s">
        <v>980</v>
      </c>
      <c r="F327" s="59" t="s">
        <v>13976</v>
      </c>
      <c r="I327" s="12">
        <f>IF(MAX($I$30:I326)=COUNTIF($D$30:$D$14450,Inp_Gemeente),"",I326+1)</f>
        <v>298</v>
      </c>
      <c r="J327" s="14" t="e">
        <f t="shared" si="8"/>
        <v>#N/A</v>
      </c>
      <c r="K327" s="16" t="e">
        <f t="shared" si="9"/>
        <v>#N/A</v>
      </c>
      <c r="M327" s="10" t="s">
        <v>1004</v>
      </c>
    </row>
    <row r="328" spans="3:13" x14ac:dyDescent="0.25">
      <c r="C328" s="12" t="str">
        <f>IF(D328=Inp_Gemeente,MAX($C$29:C327)+1,"")</f>
        <v/>
      </c>
      <c r="D328" s="10" t="s">
        <v>449</v>
      </c>
      <c r="E328" s="10" t="s">
        <v>982</v>
      </c>
      <c r="F328" s="59" t="s">
        <v>13985</v>
      </c>
      <c r="I328" s="12">
        <f>IF(MAX($I$30:I327)=COUNTIF($D$30:$D$14450,Inp_Gemeente),"",I327+1)</f>
        <v>299</v>
      </c>
      <c r="J328" s="14" t="e">
        <f t="shared" si="8"/>
        <v>#N/A</v>
      </c>
      <c r="K328" s="16" t="e">
        <f t="shared" si="9"/>
        <v>#N/A</v>
      </c>
      <c r="M328" s="10" t="s">
        <v>1005</v>
      </c>
    </row>
    <row r="329" spans="3:13" x14ac:dyDescent="0.25">
      <c r="C329" s="12" t="str">
        <f>IF(D329=Inp_Gemeente,MAX($C$29:C328)+1,"")</f>
        <v/>
      </c>
      <c r="D329" s="10" t="s">
        <v>449</v>
      </c>
      <c r="E329" s="10" t="s">
        <v>14008</v>
      </c>
      <c r="F329" s="59" t="s">
        <v>14007</v>
      </c>
      <c r="I329" s="12">
        <f>IF(MAX($I$30:I328)=COUNTIF($D$30:$D$14450,Inp_Gemeente),"",I328+1)</f>
        <v>300</v>
      </c>
      <c r="J329" s="14" t="e">
        <f t="shared" si="8"/>
        <v>#N/A</v>
      </c>
      <c r="K329" s="16" t="e">
        <f t="shared" si="9"/>
        <v>#N/A</v>
      </c>
      <c r="M329" s="10" t="s">
        <v>28515</v>
      </c>
    </row>
    <row r="330" spans="3:13" x14ac:dyDescent="0.25">
      <c r="C330" s="12" t="str">
        <f>IF(D330=Inp_Gemeente,MAX($C$29:C329)+1,"")</f>
        <v/>
      </c>
      <c r="D330" s="10" t="s">
        <v>449</v>
      </c>
      <c r="E330" s="10" t="s">
        <v>984</v>
      </c>
      <c r="F330" s="59" t="s">
        <v>14036</v>
      </c>
      <c r="I330" s="12">
        <f>IF(MAX($I$30:I329)=COUNTIF($D$30:$D$14450,Inp_Gemeente),"",I329+1)</f>
        <v>301</v>
      </c>
      <c r="J330" s="14" t="e">
        <f t="shared" si="8"/>
        <v>#N/A</v>
      </c>
      <c r="K330" s="16" t="e">
        <f t="shared" si="9"/>
        <v>#N/A</v>
      </c>
      <c r="M330" s="10" t="s">
        <v>1006</v>
      </c>
    </row>
    <row r="331" spans="3:13" x14ac:dyDescent="0.25">
      <c r="C331" s="12" t="str">
        <f>IF(D331=Inp_Gemeente,MAX($C$29:C330)+1,"")</f>
        <v/>
      </c>
      <c r="D331" s="10" t="s">
        <v>449</v>
      </c>
      <c r="E331" s="10" t="s">
        <v>987</v>
      </c>
      <c r="F331" s="59" t="s">
        <v>14043</v>
      </c>
      <c r="I331" s="12">
        <f>IF(MAX($I$30:I330)=COUNTIF($D$30:$D$14450,Inp_Gemeente),"",I330+1)</f>
        <v>302</v>
      </c>
      <c r="J331" s="14" t="e">
        <f t="shared" si="8"/>
        <v>#N/A</v>
      </c>
      <c r="K331" s="16" t="e">
        <f t="shared" si="9"/>
        <v>#N/A</v>
      </c>
      <c r="M331" s="10" t="s">
        <v>1007</v>
      </c>
    </row>
    <row r="332" spans="3:13" x14ac:dyDescent="0.25">
      <c r="C332" s="12" t="str">
        <f>IF(D332=Inp_Gemeente,MAX($C$29:C331)+1,"")</f>
        <v/>
      </c>
      <c r="D332" s="10" t="s">
        <v>449</v>
      </c>
      <c r="E332" s="10" t="s">
        <v>989</v>
      </c>
      <c r="F332" s="59" t="s">
        <v>13956</v>
      </c>
      <c r="I332" s="12">
        <f>IF(MAX($I$30:I331)=COUNTIF($D$30:$D$14450,Inp_Gemeente),"",I331+1)</f>
        <v>303</v>
      </c>
      <c r="J332" s="14" t="e">
        <f t="shared" si="8"/>
        <v>#N/A</v>
      </c>
      <c r="K332" s="16" t="e">
        <f t="shared" si="9"/>
        <v>#N/A</v>
      </c>
      <c r="M332" s="10" t="s">
        <v>1008</v>
      </c>
    </row>
    <row r="333" spans="3:13" x14ac:dyDescent="0.25">
      <c r="C333" s="12" t="str">
        <f>IF(D333=Inp_Gemeente,MAX($C$29:C332)+1,"")</f>
        <v/>
      </c>
      <c r="D333" s="10" t="s">
        <v>449</v>
      </c>
      <c r="E333" s="10" t="s">
        <v>991</v>
      </c>
      <c r="F333" s="59" t="s">
        <v>13958</v>
      </c>
      <c r="I333" s="12">
        <f>IF(MAX($I$30:I332)=COUNTIF($D$30:$D$14450,Inp_Gemeente),"",I332+1)</f>
        <v>304</v>
      </c>
      <c r="J333" s="14" t="e">
        <f t="shared" si="8"/>
        <v>#N/A</v>
      </c>
      <c r="K333" s="16" t="e">
        <f t="shared" si="9"/>
        <v>#N/A</v>
      </c>
      <c r="M333" s="10" t="s">
        <v>1010</v>
      </c>
    </row>
    <row r="334" spans="3:13" x14ac:dyDescent="0.25">
      <c r="C334" s="12" t="str">
        <f>IF(D334=Inp_Gemeente,MAX($C$29:C333)+1,"")</f>
        <v/>
      </c>
      <c r="D334" s="10" t="s">
        <v>449</v>
      </c>
      <c r="E334" s="10" t="s">
        <v>13971</v>
      </c>
      <c r="F334" s="59" t="s">
        <v>13970</v>
      </c>
      <c r="I334" s="12">
        <f>IF(MAX($I$30:I333)=COUNTIF($D$30:$D$14450,Inp_Gemeente),"",I333+1)</f>
        <v>305</v>
      </c>
      <c r="J334" s="14" t="e">
        <f t="shared" si="8"/>
        <v>#N/A</v>
      </c>
      <c r="K334" s="16" t="e">
        <f t="shared" si="9"/>
        <v>#N/A</v>
      </c>
      <c r="M334" s="10" t="s">
        <v>1012</v>
      </c>
    </row>
    <row r="335" spans="3:13" x14ac:dyDescent="0.25">
      <c r="C335" s="12" t="str">
        <f>IF(D335=Inp_Gemeente,MAX($C$29:C334)+1,"")</f>
        <v/>
      </c>
      <c r="D335" s="10" t="s">
        <v>449</v>
      </c>
      <c r="E335" s="10" t="s">
        <v>13979</v>
      </c>
      <c r="F335" s="59" t="s">
        <v>13978</v>
      </c>
      <c r="I335" s="12">
        <f>IF(MAX($I$30:I334)=COUNTIF($D$30:$D$14450,Inp_Gemeente),"",I334+1)</f>
        <v>306</v>
      </c>
      <c r="J335" s="14" t="e">
        <f t="shared" si="8"/>
        <v>#N/A</v>
      </c>
      <c r="K335" s="16" t="e">
        <f t="shared" si="9"/>
        <v>#N/A</v>
      </c>
      <c r="M335" s="10" t="s">
        <v>1013</v>
      </c>
    </row>
    <row r="336" spans="3:13" x14ac:dyDescent="0.25">
      <c r="C336" s="12" t="str">
        <f>IF(D336=Inp_Gemeente,MAX($C$29:C335)+1,"")</f>
        <v/>
      </c>
      <c r="D336" s="10" t="s">
        <v>449</v>
      </c>
      <c r="E336" s="10" t="s">
        <v>995</v>
      </c>
      <c r="F336" s="59" t="s">
        <v>13988</v>
      </c>
      <c r="I336" s="12">
        <f>IF(MAX($I$30:I335)=COUNTIF($D$30:$D$14450,Inp_Gemeente),"",I335+1)</f>
        <v>307</v>
      </c>
      <c r="J336" s="14" t="e">
        <f t="shared" si="8"/>
        <v>#N/A</v>
      </c>
      <c r="K336" s="16" t="e">
        <f t="shared" si="9"/>
        <v>#N/A</v>
      </c>
      <c r="M336" s="10" t="s">
        <v>1014</v>
      </c>
    </row>
    <row r="337" spans="3:13" x14ac:dyDescent="0.25">
      <c r="C337" s="12" t="str">
        <f>IF(D337=Inp_Gemeente,MAX($C$29:C336)+1,"")</f>
        <v/>
      </c>
      <c r="D337" s="10" t="s">
        <v>449</v>
      </c>
      <c r="E337" s="10" t="s">
        <v>997</v>
      </c>
      <c r="F337" s="59" t="s">
        <v>14026</v>
      </c>
      <c r="I337" s="12">
        <f>IF(MAX($I$30:I336)=COUNTIF($D$30:$D$14450,Inp_Gemeente),"",I336+1)</f>
        <v>308</v>
      </c>
      <c r="J337" s="14" t="e">
        <f t="shared" si="8"/>
        <v>#N/A</v>
      </c>
      <c r="K337" s="16" t="e">
        <f t="shared" si="9"/>
        <v>#N/A</v>
      </c>
      <c r="M337" s="10" t="s">
        <v>1015</v>
      </c>
    </row>
    <row r="338" spans="3:13" x14ac:dyDescent="0.25">
      <c r="C338" s="12" t="str">
        <f>IF(D338=Inp_Gemeente,MAX($C$29:C337)+1,"")</f>
        <v/>
      </c>
      <c r="D338" s="10" t="s">
        <v>451</v>
      </c>
      <c r="E338" s="10" t="s">
        <v>12611</v>
      </c>
      <c r="F338" s="59" t="s">
        <v>12610</v>
      </c>
      <c r="I338" s="12">
        <f>IF(MAX($I$30:I337)=COUNTIF($D$30:$D$14450,Inp_Gemeente),"",I337+1)</f>
        <v>309</v>
      </c>
      <c r="J338" s="14" t="e">
        <f t="shared" si="8"/>
        <v>#N/A</v>
      </c>
      <c r="K338" s="16" t="e">
        <f t="shared" si="9"/>
        <v>#N/A</v>
      </c>
      <c r="M338" s="10" t="s">
        <v>1016</v>
      </c>
    </row>
    <row r="339" spans="3:13" x14ac:dyDescent="0.25">
      <c r="C339" s="12" t="str">
        <f>IF(D339=Inp_Gemeente,MAX($C$29:C338)+1,"")</f>
        <v/>
      </c>
      <c r="D339" s="10" t="s">
        <v>451</v>
      </c>
      <c r="E339" s="10" t="s">
        <v>12643</v>
      </c>
      <c r="F339" s="59" t="s">
        <v>12642</v>
      </c>
      <c r="I339" s="12">
        <f>IF(MAX($I$30:I338)=COUNTIF($D$30:$D$14450,Inp_Gemeente),"",I338+1)</f>
        <v>310</v>
      </c>
      <c r="J339" s="14" t="e">
        <f t="shared" si="8"/>
        <v>#N/A</v>
      </c>
      <c r="K339" s="16" t="e">
        <f t="shared" si="9"/>
        <v>#N/A</v>
      </c>
      <c r="M339" s="10" t="s">
        <v>711</v>
      </c>
    </row>
    <row r="340" spans="3:13" x14ac:dyDescent="0.25">
      <c r="C340" s="12" t="str">
        <f>IF(D340=Inp_Gemeente,MAX($C$29:C339)+1,"")</f>
        <v/>
      </c>
      <c r="D340" s="10" t="s">
        <v>451</v>
      </c>
      <c r="E340" s="10" t="s">
        <v>12808</v>
      </c>
      <c r="F340" s="59" t="s">
        <v>12807</v>
      </c>
      <c r="I340" s="12">
        <f>IF(MAX($I$30:I339)=COUNTIF($D$30:$D$14450,Inp_Gemeente),"",I339+1)</f>
        <v>311</v>
      </c>
      <c r="J340" s="14" t="e">
        <f t="shared" si="8"/>
        <v>#N/A</v>
      </c>
      <c r="K340" s="16" t="e">
        <f t="shared" si="9"/>
        <v>#N/A</v>
      </c>
      <c r="M340" s="10" t="s">
        <v>1018</v>
      </c>
    </row>
    <row r="341" spans="3:13" x14ac:dyDescent="0.25">
      <c r="C341" s="12" t="str">
        <f>IF(D341=Inp_Gemeente,MAX($C$29:C340)+1,"")</f>
        <v/>
      </c>
      <c r="D341" s="10" t="s">
        <v>451</v>
      </c>
      <c r="E341" s="10" t="s">
        <v>12932</v>
      </c>
      <c r="F341" s="59" t="s">
        <v>12931</v>
      </c>
      <c r="I341" s="12">
        <f>IF(MAX($I$30:I340)=COUNTIF($D$30:$D$14450,Inp_Gemeente),"",I340+1)</f>
        <v>312</v>
      </c>
      <c r="J341" s="14" t="e">
        <f t="shared" si="8"/>
        <v>#N/A</v>
      </c>
      <c r="K341" s="16" t="e">
        <f t="shared" si="9"/>
        <v>#N/A</v>
      </c>
      <c r="M341" s="10" t="s">
        <v>1020</v>
      </c>
    </row>
    <row r="342" spans="3:13" x14ac:dyDescent="0.25">
      <c r="C342" s="12" t="str">
        <f>IF(D342=Inp_Gemeente,MAX($C$29:C341)+1,"")</f>
        <v/>
      </c>
      <c r="D342" s="10" t="s">
        <v>451</v>
      </c>
      <c r="E342" s="10" t="s">
        <v>12852</v>
      </c>
      <c r="F342" s="59" t="s">
        <v>12851</v>
      </c>
      <c r="I342" s="12">
        <f>IF(MAX($I$30:I341)=COUNTIF($D$30:$D$14450,Inp_Gemeente),"",I341+1)</f>
        <v>313</v>
      </c>
      <c r="J342" s="14" t="e">
        <f t="shared" si="8"/>
        <v>#N/A</v>
      </c>
      <c r="K342" s="16" t="e">
        <f t="shared" si="9"/>
        <v>#N/A</v>
      </c>
      <c r="M342" s="10" t="s">
        <v>1021</v>
      </c>
    </row>
    <row r="343" spans="3:13" x14ac:dyDescent="0.25">
      <c r="C343" s="12" t="str">
        <f>IF(D343=Inp_Gemeente,MAX($C$29:C342)+1,"")</f>
        <v/>
      </c>
      <c r="D343" s="10" t="s">
        <v>451</v>
      </c>
      <c r="E343" s="10" t="s">
        <v>12659</v>
      </c>
      <c r="F343" s="59" t="s">
        <v>12658</v>
      </c>
      <c r="I343" s="12">
        <f>IF(MAX($I$30:I342)=COUNTIF($D$30:$D$14450,Inp_Gemeente),"",I342+1)</f>
        <v>314</v>
      </c>
      <c r="J343" s="14" t="e">
        <f t="shared" si="8"/>
        <v>#N/A</v>
      </c>
      <c r="K343" s="16" t="e">
        <f t="shared" si="9"/>
        <v>#N/A</v>
      </c>
      <c r="M343" s="10" t="s">
        <v>1023</v>
      </c>
    </row>
    <row r="344" spans="3:13" x14ac:dyDescent="0.25">
      <c r="C344" s="12" t="str">
        <f>IF(D344=Inp_Gemeente,MAX($C$29:C343)+1,"")</f>
        <v/>
      </c>
      <c r="D344" s="10" t="s">
        <v>451</v>
      </c>
      <c r="E344" s="10" t="s">
        <v>12976</v>
      </c>
      <c r="F344" s="59" t="s">
        <v>12975</v>
      </c>
      <c r="I344" s="12">
        <f>IF(MAX($I$30:I343)=COUNTIF($D$30:$D$14450,Inp_Gemeente),"",I343+1)</f>
        <v>315</v>
      </c>
      <c r="J344" s="14" t="e">
        <f t="shared" si="8"/>
        <v>#N/A</v>
      </c>
      <c r="K344" s="16" t="e">
        <f t="shared" si="9"/>
        <v>#N/A</v>
      </c>
      <c r="M344" s="10" t="s">
        <v>1025</v>
      </c>
    </row>
    <row r="345" spans="3:13" x14ac:dyDescent="0.25">
      <c r="C345" s="12" t="str">
        <f>IF(D345=Inp_Gemeente,MAX($C$29:C344)+1,"")</f>
        <v/>
      </c>
      <c r="D345" s="10" t="s">
        <v>451</v>
      </c>
      <c r="E345" s="10" t="s">
        <v>12990</v>
      </c>
      <c r="F345" s="59" t="s">
        <v>12989</v>
      </c>
      <c r="I345" s="12">
        <f>IF(MAX($I$30:I344)=COUNTIF($D$30:$D$14450,Inp_Gemeente),"",I344+1)</f>
        <v>316</v>
      </c>
      <c r="J345" s="14" t="e">
        <f t="shared" si="8"/>
        <v>#N/A</v>
      </c>
      <c r="K345" s="16" t="e">
        <f t="shared" si="9"/>
        <v>#N/A</v>
      </c>
      <c r="M345" s="10" t="s">
        <v>1026</v>
      </c>
    </row>
    <row r="346" spans="3:13" x14ac:dyDescent="0.25">
      <c r="C346" s="12" t="str">
        <f>IF(D346=Inp_Gemeente,MAX($C$29:C345)+1,"")</f>
        <v/>
      </c>
      <c r="D346" s="10" t="s">
        <v>451</v>
      </c>
      <c r="E346" s="10" t="s">
        <v>12854</v>
      </c>
      <c r="F346" s="59" t="s">
        <v>12853</v>
      </c>
      <c r="I346" s="12">
        <f>IF(MAX($I$30:I345)=COUNTIF($D$30:$D$14450,Inp_Gemeente),"",I345+1)</f>
        <v>317</v>
      </c>
      <c r="J346" s="14" t="e">
        <f t="shared" si="8"/>
        <v>#N/A</v>
      </c>
      <c r="K346" s="16" t="e">
        <f t="shared" si="9"/>
        <v>#N/A</v>
      </c>
      <c r="M346" s="10" t="s">
        <v>1027</v>
      </c>
    </row>
    <row r="347" spans="3:13" x14ac:dyDescent="0.25">
      <c r="C347" s="12" t="str">
        <f>IF(D347=Inp_Gemeente,MAX($C$29:C346)+1,"")</f>
        <v/>
      </c>
      <c r="D347" s="10" t="s">
        <v>451</v>
      </c>
      <c r="E347" s="10" t="s">
        <v>13002</v>
      </c>
      <c r="F347" s="59" t="s">
        <v>13001</v>
      </c>
      <c r="I347" s="12">
        <f>IF(MAX($I$30:I346)=COUNTIF($D$30:$D$14450,Inp_Gemeente),"",I346+1)</f>
        <v>318</v>
      </c>
      <c r="J347" s="14" t="e">
        <f t="shared" si="8"/>
        <v>#N/A</v>
      </c>
      <c r="K347" s="16" t="e">
        <f t="shared" si="9"/>
        <v>#N/A</v>
      </c>
      <c r="M347" s="10" t="s">
        <v>1028</v>
      </c>
    </row>
    <row r="348" spans="3:13" x14ac:dyDescent="0.25">
      <c r="C348" s="12" t="str">
        <f>IF(D348=Inp_Gemeente,MAX($C$29:C347)+1,"")</f>
        <v/>
      </c>
      <c r="D348" s="10" t="s">
        <v>451</v>
      </c>
      <c r="E348" s="10" t="s">
        <v>13000</v>
      </c>
      <c r="F348" s="59" t="s">
        <v>12999</v>
      </c>
      <c r="I348" s="12">
        <f>IF(MAX($I$30:I347)=COUNTIF($D$30:$D$14450,Inp_Gemeente),"",I347+1)</f>
        <v>319</v>
      </c>
      <c r="J348" s="14" t="e">
        <f t="shared" si="8"/>
        <v>#N/A</v>
      </c>
      <c r="K348" s="16" t="e">
        <f t="shared" si="9"/>
        <v>#N/A</v>
      </c>
      <c r="M348" s="10" t="s">
        <v>1029</v>
      </c>
    </row>
    <row r="349" spans="3:13" x14ac:dyDescent="0.25">
      <c r="C349" s="12" t="str">
        <f>IF(D349=Inp_Gemeente,MAX($C$29:C348)+1,"")</f>
        <v/>
      </c>
      <c r="D349" s="10" t="s">
        <v>451</v>
      </c>
      <c r="E349" s="10" t="s">
        <v>12948</v>
      </c>
      <c r="F349" s="59" t="s">
        <v>12947</v>
      </c>
      <c r="I349" s="12">
        <f>IF(MAX($I$30:I348)=COUNTIF($D$30:$D$14450,Inp_Gemeente),"",I348+1)</f>
        <v>320</v>
      </c>
      <c r="J349" s="14" t="e">
        <f t="shared" si="8"/>
        <v>#N/A</v>
      </c>
      <c r="K349" s="16" t="e">
        <f t="shared" si="9"/>
        <v>#N/A</v>
      </c>
      <c r="M349" s="10" t="s">
        <v>1030</v>
      </c>
    </row>
    <row r="350" spans="3:13" x14ac:dyDescent="0.25">
      <c r="C350" s="12" t="str">
        <f>IF(D350=Inp_Gemeente,MAX($C$29:C349)+1,"")</f>
        <v/>
      </c>
      <c r="D350" s="10" t="s">
        <v>451</v>
      </c>
      <c r="E350" s="10" t="s">
        <v>12840</v>
      </c>
      <c r="F350" s="59" t="s">
        <v>12839</v>
      </c>
      <c r="I350" s="12">
        <f>IF(MAX($I$30:I349)=COUNTIF($D$30:$D$14450,Inp_Gemeente),"",I349+1)</f>
        <v>321</v>
      </c>
      <c r="J350" s="14" t="e">
        <f t="shared" ref="J350:J413" si="10">IF(I350="","",INDEX($E$30:$E$14450,MATCH($I350,$C$30:$C$14450,0)))</f>
        <v>#N/A</v>
      </c>
      <c r="K350" s="16" t="e">
        <f t="shared" ref="K350:K413" si="11">IF(I350="","",INDEX($F$30:$F$14450,MATCH($I350,$C$30:$C$14450,0)))</f>
        <v>#N/A</v>
      </c>
      <c r="M350" s="10" t="s">
        <v>1032</v>
      </c>
    </row>
    <row r="351" spans="3:13" x14ac:dyDescent="0.25">
      <c r="C351" s="12" t="str">
        <f>IF(D351=Inp_Gemeente,MAX($C$29:C350)+1,"")</f>
        <v/>
      </c>
      <c r="D351" s="10" t="s">
        <v>451</v>
      </c>
      <c r="E351" s="10" t="s">
        <v>12792</v>
      </c>
      <c r="F351" s="59" t="s">
        <v>12791</v>
      </c>
      <c r="I351" s="12">
        <f>IF(MAX($I$30:I350)=COUNTIF($D$30:$D$14450,Inp_Gemeente),"",I350+1)</f>
        <v>322</v>
      </c>
      <c r="J351" s="14" t="e">
        <f t="shared" si="10"/>
        <v>#N/A</v>
      </c>
      <c r="K351" s="16" t="e">
        <f t="shared" si="11"/>
        <v>#N/A</v>
      </c>
      <c r="M351" s="10" t="s">
        <v>1033</v>
      </c>
    </row>
    <row r="352" spans="3:13" x14ac:dyDescent="0.25">
      <c r="C352" s="12" t="str">
        <f>IF(D352=Inp_Gemeente,MAX($C$29:C351)+1,"")</f>
        <v/>
      </c>
      <c r="D352" s="10" t="s">
        <v>451</v>
      </c>
      <c r="E352" s="10" t="s">
        <v>12749</v>
      </c>
      <c r="F352" s="59" t="s">
        <v>12748</v>
      </c>
      <c r="I352" s="12">
        <f>IF(MAX($I$30:I351)=COUNTIF($D$30:$D$14450,Inp_Gemeente),"",I351+1)</f>
        <v>323</v>
      </c>
      <c r="J352" s="14" t="e">
        <f t="shared" si="10"/>
        <v>#N/A</v>
      </c>
      <c r="K352" s="16" t="e">
        <f t="shared" si="11"/>
        <v>#N/A</v>
      </c>
      <c r="M352" s="10" t="s">
        <v>1034</v>
      </c>
    </row>
    <row r="353" spans="3:13" x14ac:dyDescent="0.25">
      <c r="C353" s="12" t="str">
        <f>IF(D353=Inp_Gemeente,MAX($C$29:C352)+1,"")</f>
        <v/>
      </c>
      <c r="D353" s="10" t="s">
        <v>451</v>
      </c>
      <c r="E353" s="10" t="s">
        <v>13062</v>
      </c>
      <c r="F353" s="59" t="s">
        <v>13061</v>
      </c>
      <c r="I353" s="12">
        <f>IF(MAX($I$30:I352)=COUNTIF($D$30:$D$14450,Inp_Gemeente),"",I352+1)</f>
        <v>324</v>
      </c>
      <c r="J353" s="14" t="e">
        <f t="shared" si="10"/>
        <v>#N/A</v>
      </c>
      <c r="K353" s="16" t="e">
        <f t="shared" si="11"/>
        <v>#N/A</v>
      </c>
      <c r="M353" s="10" t="s">
        <v>1035</v>
      </c>
    </row>
    <row r="354" spans="3:13" x14ac:dyDescent="0.25">
      <c r="C354" s="12" t="str">
        <f>IF(D354=Inp_Gemeente,MAX($C$29:C353)+1,"")</f>
        <v/>
      </c>
      <c r="D354" s="10" t="s">
        <v>451</v>
      </c>
      <c r="E354" s="10" t="s">
        <v>12771</v>
      </c>
      <c r="F354" s="59" t="s">
        <v>12770</v>
      </c>
      <c r="I354" s="12">
        <f>IF(MAX($I$30:I353)=COUNTIF($D$30:$D$14450,Inp_Gemeente),"",I353+1)</f>
        <v>325</v>
      </c>
      <c r="J354" s="14" t="e">
        <f t="shared" si="10"/>
        <v>#N/A</v>
      </c>
      <c r="K354" s="16" t="e">
        <f t="shared" si="11"/>
        <v>#N/A</v>
      </c>
      <c r="M354" s="10" t="s">
        <v>1036</v>
      </c>
    </row>
    <row r="355" spans="3:13" x14ac:dyDescent="0.25">
      <c r="C355" s="12" t="str">
        <f>IF(D355=Inp_Gemeente,MAX($C$29:C354)+1,"")</f>
        <v/>
      </c>
      <c r="D355" s="10" t="s">
        <v>451</v>
      </c>
      <c r="E355" s="10" t="s">
        <v>12830</v>
      </c>
      <c r="F355" s="59" t="s">
        <v>12829</v>
      </c>
      <c r="I355" s="12">
        <f>IF(MAX($I$30:I354)=COUNTIF($D$30:$D$14450,Inp_Gemeente),"",I354+1)</f>
        <v>326</v>
      </c>
      <c r="J355" s="14" t="e">
        <f t="shared" si="10"/>
        <v>#N/A</v>
      </c>
      <c r="K355" s="16" t="e">
        <f t="shared" si="11"/>
        <v>#N/A</v>
      </c>
      <c r="M355" s="10" t="s">
        <v>1037</v>
      </c>
    </row>
    <row r="356" spans="3:13" x14ac:dyDescent="0.25">
      <c r="C356" s="12" t="str">
        <f>IF(D356=Inp_Gemeente,MAX($C$29:C355)+1,"")</f>
        <v/>
      </c>
      <c r="D356" s="10" t="s">
        <v>451</v>
      </c>
      <c r="E356" s="10" t="s">
        <v>12924</v>
      </c>
      <c r="F356" s="59" t="s">
        <v>12923</v>
      </c>
      <c r="I356" s="12">
        <f>IF(MAX($I$30:I355)=COUNTIF($D$30:$D$14450,Inp_Gemeente),"",I355+1)</f>
        <v>327</v>
      </c>
      <c r="J356" s="14" t="e">
        <f t="shared" si="10"/>
        <v>#N/A</v>
      </c>
      <c r="K356" s="16" t="e">
        <f t="shared" si="11"/>
        <v>#N/A</v>
      </c>
      <c r="M356" s="10" t="s">
        <v>1038</v>
      </c>
    </row>
    <row r="357" spans="3:13" x14ac:dyDescent="0.25">
      <c r="C357" s="12" t="str">
        <f>IF(D357=Inp_Gemeente,MAX($C$29:C356)+1,"")</f>
        <v/>
      </c>
      <c r="D357" s="10" t="s">
        <v>451</v>
      </c>
      <c r="E357" s="10" t="s">
        <v>12623</v>
      </c>
      <c r="F357" s="59" t="s">
        <v>12622</v>
      </c>
      <c r="I357" s="12">
        <f>IF(MAX($I$30:I356)=COUNTIF($D$30:$D$14450,Inp_Gemeente),"",I356+1)</f>
        <v>328</v>
      </c>
      <c r="J357" s="14" t="e">
        <f t="shared" si="10"/>
        <v>#N/A</v>
      </c>
      <c r="K357" s="16" t="e">
        <f t="shared" si="11"/>
        <v>#N/A</v>
      </c>
      <c r="M357" s="10" t="s">
        <v>1040</v>
      </c>
    </row>
    <row r="358" spans="3:13" x14ac:dyDescent="0.25">
      <c r="C358" s="12" t="str">
        <f>IF(D358=Inp_Gemeente,MAX($C$29:C357)+1,"")</f>
        <v/>
      </c>
      <c r="D358" s="10" t="s">
        <v>451</v>
      </c>
      <c r="E358" s="10" t="s">
        <v>1365</v>
      </c>
      <c r="F358" s="59" t="s">
        <v>12949</v>
      </c>
      <c r="I358" s="12">
        <f>IF(MAX($I$30:I357)=COUNTIF($D$30:$D$14450,Inp_Gemeente),"",I357+1)</f>
        <v>329</v>
      </c>
      <c r="J358" s="14" t="e">
        <f t="shared" si="10"/>
        <v>#N/A</v>
      </c>
      <c r="K358" s="16" t="e">
        <f t="shared" si="11"/>
        <v>#N/A</v>
      </c>
      <c r="M358" s="10" t="s">
        <v>1041</v>
      </c>
    </row>
    <row r="359" spans="3:13" x14ac:dyDescent="0.25">
      <c r="C359" s="12" t="str">
        <f>IF(D359=Inp_Gemeente,MAX($C$29:C358)+1,"")</f>
        <v/>
      </c>
      <c r="D359" s="10" t="s">
        <v>451</v>
      </c>
      <c r="E359" s="10" t="s">
        <v>12951</v>
      </c>
      <c r="F359" s="59" t="s">
        <v>12950</v>
      </c>
      <c r="I359" s="12">
        <f>IF(MAX($I$30:I358)=COUNTIF($D$30:$D$14450,Inp_Gemeente),"",I358+1)</f>
        <v>330</v>
      </c>
      <c r="J359" s="14" t="e">
        <f t="shared" si="10"/>
        <v>#N/A</v>
      </c>
      <c r="K359" s="16" t="e">
        <f t="shared" si="11"/>
        <v>#N/A</v>
      </c>
      <c r="M359" s="10" t="s">
        <v>1042</v>
      </c>
    </row>
    <row r="360" spans="3:13" x14ac:dyDescent="0.25">
      <c r="C360" s="12" t="str">
        <f>IF(D360=Inp_Gemeente,MAX($C$29:C359)+1,"")</f>
        <v/>
      </c>
      <c r="D360" s="10" t="s">
        <v>451</v>
      </c>
      <c r="E360" s="10" t="s">
        <v>12954</v>
      </c>
      <c r="F360" s="59" t="s">
        <v>12953</v>
      </c>
      <c r="I360" s="12">
        <f>IF(MAX($I$30:I359)=COUNTIF($D$30:$D$14450,Inp_Gemeente),"",I359+1)</f>
        <v>331</v>
      </c>
      <c r="J360" s="14" t="e">
        <f t="shared" si="10"/>
        <v>#N/A</v>
      </c>
      <c r="K360" s="16" t="e">
        <f t="shared" si="11"/>
        <v>#N/A</v>
      </c>
      <c r="M360" s="10" t="s">
        <v>1043</v>
      </c>
    </row>
    <row r="361" spans="3:13" x14ac:dyDescent="0.25">
      <c r="C361" s="12" t="str">
        <f>IF(D361=Inp_Gemeente,MAX($C$29:C360)+1,"")</f>
        <v/>
      </c>
      <c r="D361" s="10" t="s">
        <v>451</v>
      </c>
      <c r="E361" s="10" t="s">
        <v>1366</v>
      </c>
      <c r="F361" s="59" t="s">
        <v>12952</v>
      </c>
      <c r="I361" s="12">
        <f>IF(MAX($I$30:I360)=COUNTIF($D$30:$D$14450,Inp_Gemeente),"",I360+1)</f>
        <v>332</v>
      </c>
      <c r="J361" s="14" t="e">
        <f t="shared" si="10"/>
        <v>#N/A</v>
      </c>
      <c r="K361" s="16" t="e">
        <f t="shared" si="11"/>
        <v>#N/A</v>
      </c>
      <c r="M361" s="10" t="s">
        <v>1044</v>
      </c>
    </row>
    <row r="362" spans="3:13" x14ac:dyDescent="0.25">
      <c r="C362" s="12" t="str">
        <f>IF(D362=Inp_Gemeente,MAX($C$29:C361)+1,"")</f>
        <v/>
      </c>
      <c r="D362" s="10" t="s">
        <v>451</v>
      </c>
      <c r="E362" s="10" t="s">
        <v>12639</v>
      </c>
      <c r="F362" s="59" t="s">
        <v>12638</v>
      </c>
      <c r="I362" s="12">
        <f>IF(MAX($I$30:I361)=COUNTIF($D$30:$D$14450,Inp_Gemeente),"",I361+1)</f>
        <v>333</v>
      </c>
      <c r="J362" s="14" t="e">
        <f t="shared" si="10"/>
        <v>#N/A</v>
      </c>
      <c r="K362" s="16" t="e">
        <f t="shared" si="11"/>
        <v>#N/A</v>
      </c>
      <c r="M362" s="10" t="s">
        <v>1046</v>
      </c>
    </row>
    <row r="363" spans="3:13" x14ac:dyDescent="0.25">
      <c r="C363" s="12" t="str">
        <f>IF(D363=Inp_Gemeente,MAX($C$29:C362)+1,"")</f>
        <v/>
      </c>
      <c r="D363" s="10" t="s">
        <v>451</v>
      </c>
      <c r="E363" s="10" t="s">
        <v>13054</v>
      </c>
      <c r="F363" s="59" t="s">
        <v>13053</v>
      </c>
      <c r="I363" s="12">
        <f>IF(MAX($I$30:I362)=COUNTIF($D$30:$D$14450,Inp_Gemeente),"",I362+1)</f>
        <v>334</v>
      </c>
      <c r="J363" s="14" t="e">
        <f t="shared" si="10"/>
        <v>#N/A</v>
      </c>
      <c r="K363" s="16" t="e">
        <f t="shared" si="11"/>
        <v>#N/A</v>
      </c>
      <c r="M363" s="10" t="s">
        <v>1047</v>
      </c>
    </row>
    <row r="364" spans="3:13" x14ac:dyDescent="0.25">
      <c r="C364" s="12" t="str">
        <f>IF(D364=Inp_Gemeente,MAX($C$29:C363)+1,"")</f>
        <v/>
      </c>
      <c r="D364" s="10" t="s">
        <v>451</v>
      </c>
      <c r="E364" s="10" t="s">
        <v>12657</v>
      </c>
      <c r="F364" s="59" t="s">
        <v>12656</v>
      </c>
      <c r="I364" s="12">
        <f>IF(MAX($I$30:I363)=COUNTIF($D$30:$D$14450,Inp_Gemeente),"",I363+1)</f>
        <v>335</v>
      </c>
      <c r="J364" s="14" t="e">
        <f t="shared" si="10"/>
        <v>#N/A</v>
      </c>
      <c r="K364" s="16" t="e">
        <f t="shared" si="11"/>
        <v>#N/A</v>
      </c>
      <c r="M364" s="10" t="s">
        <v>1048</v>
      </c>
    </row>
    <row r="365" spans="3:13" x14ac:dyDescent="0.25">
      <c r="C365" s="12" t="str">
        <f>IF(D365=Inp_Gemeente,MAX($C$29:C364)+1,"")</f>
        <v/>
      </c>
      <c r="D365" s="10" t="s">
        <v>451</v>
      </c>
      <c r="E365" s="10" t="s">
        <v>12926</v>
      </c>
      <c r="F365" s="59" t="s">
        <v>12925</v>
      </c>
      <c r="I365" s="12">
        <f>IF(MAX($I$30:I364)=COUNTIF($D$30:$D$14450,Inp_Gemeente),"",I364+1)</f>
        <v>336</v>
      </c>
      <c r="J365" s="14" t="e">
        <f t="shared" si="10"/>
        <v>#N/A</v>
      </c>
      <c r="K365" s="16" t="e">
        <f t="shared" si="11"/>
        <v>#N/A</v>
      </c>
      <c r="M365" s="10" t="s">
        <v>1049</v>
      </c>
    </row>
    <row r="366" spans="3:13" x14ac:dyDescent="0.25">
      <c r="C366" s="12" t="str">
        <f>IF(D366=Inp_Gemeente,MAX($C$29:C365)+1,"")</f>
        <v/>
      </c>
      <c r="D366" s="10" t="s">
        <v>451</v>
      </c>
      <c r="E366" s="10" t="s">
        <v>12928</v>
      </c>
      <c r="F366" s="59" t="s">
        <v>12927</v>
      </c>
      <c r="I366" s="12">
        <f>IF(MAX($I$30:I365)=COUNTIF($D$30:$D$14450,Inp_Gemeente),"",I365+1)</f>
        <v>337</v>
      </c>
      <c r="J366" s="14" t="e">
        <f t="shared" si="10"/>
        <v>#N/A</v>
      </c>
      <c r="K366" s="16" t="e">
        <f t="shared" si="11"/>
        <v>#N/A</v>
      </c>
      <c r="M366" s="10" t="s">
        <v>1050</v>
      </c>
    </row>
    <row r="367" spans="3:13" x14ac:dyDescent="0.25">
      <c r="C367" s="12" t="str">
        <f>IF(D367=Inp_Gemeente,MAX($C$29:C366)+1,"")</f>
        <v/>
      </c>
      <c r="D367" s="10" t="s">
        <v>451</v>
      </c>
      <c r="E367" s="10" t="s">
        <v>12930</v>
      </c>
      <c r="F367" s="59" t="s">
        <v>12929</v>
      </c>
      <c r="I367" s="12">
        <f>IF(MAX($I$30:I366)=COUNTIF($D$30:$D$14450,Inp_Gemeente),"",I366+1)</f>
        <v>338</v>
      </c>
      <c r="J367" s="14" t="e">
        <f t="shared" si="10"/>
        <v>#N/A</v>
      </c>
      <c r="K367" s="16" t="e">
        <f t="shared" si="11"/>
        <v>#N/A</v>
      </c>
      <c r="M367" s="10" t="s">
        <v>1051</v>
      </c>
    </row>
    <row r="368" spans="3:13" x14ac:dyDescent="0.25">
      <c r="C368" s="12" t="str">
        <f>IF(D368=Inp_Gemeente,MAX($C$29:C367)+1,"")</f>
        <v/>
      </c>
      <c r="D368" s="10" t="s">
        <v>451</v>
      </c>
      <c r="E368" s="10" t="s">
        <v>12645</v>
      </c>
      <c r="F368" s="59" t="s">
        <v>12644</v>
      </c>
      <c r="I368" s="12">
        <f>IF(MAX($I$30:I367)=COUNTIF($D$30:$D$14450,Inp_Gemeente),"",I367+1)</f>
        <v>339</v>
      </c>
      <c r="J368" s="14" t="e">
        <f t="shared" si="10"/>
        <v>#N/A</v>
      </c>
      <c r="K368" s="16" t="e">
        <f t="shared" si="11"/>
        <v>#N/A</v>
      </c>
      <c r="M368" s="10" t="s">
        <v>1052</v>
      </c>
    </row>
    <row r="369" spans="3:13" x14ac:dyDescent="0.25">
      <c r="C369" s="12" t="str">
        <f>IF(D369=Inp_Gemeente,MAX($C$29:C368)+1,"")</f>
        <v/>
      </c>
      <c r="D369" s="10" t="s">
        <v>451</v>
      </c>
      <c r="E369" s="10" t="s">
        <v>12619</v>
      </c>
      <c r="F369" s="59" t="s">
        <v>12618</v>
      </c>
      <c r="I369" s="12">
        <f>IF(MAX($I$30:I368)=COUNTIF($D$30:$D$14450,Inp_Gemeente),"",I368+1)</f>
        <v>340</v>
      </c>
      <c r="J369" s="14" t="e">
        <f t="shared" si="10"/>
        <v>#N/A</v>
      </c>
      <c r="K369" s="16" t="e">
        <f t="shared" si="11"/>
        <v>#N/A</v>
      </c>
      <c r="M369" s="10" t="s">
        <v>1053</v>
      </c>
    </row>
    <row r="370" spans="3:13" x14ac:dyDescent="0.25">
      <c r="C370" s="12" t="str">
        <f>IF(D370=Inp_Gemeente,MAX($C$29:C369)+1,"")</f>
        <v/>
      </c>
      <c r="D370" s="10" t="s">
        <v>451</v>
      </c>
      <c r="E370" s="10" t="s">
        <v>13004</v>
      </c>
      <c r="F370" s="59" t="s">
        <v>13003</v>
      </c>
      <c r="I370" s="12">
        <f>IF(MAX($I$30:I369)=COUNTIF($D$30:$D$14450,Inp_Gemeente),"",I369+1)</f>
        <v>341</v>
      </c>
      <c r="J370" s="14" t="e">
        <f t="shared" si="10"/>
        <v>#N/A</v>
      </c>
      <c r="K370" s="16" t="e">
        <f t="shared" si="11"/>
        <v>#N/A</v>
      </c>
      <c r="M370" s="10" t="s">
        <v>1054</v>
      </c>
    </row>
    <row r="371" spans="3:13" x14ac:dyDescent="0.25">
      <c r="C371" s="12" t="str">
        <f>IF(D371=Inp_Gemeente,MAX($C$29:C370)+1,"")</f>
        <v/>
      </c>
      <c r="D371" s="10" t="s">
        <v>451</v>
      </c>
      <c r="E371" s="10" t="s">
        <v>12900</v>
      </c>
      <c r="F371" s="59" t="s">
        <v>12899</v>
      </c>
      <c r="I371" s="12">
        <f>IF(MAX($I$30:I370)=COUNTIF($D$30:$D$14450,Inp_Gemeente),"",I370+1)</f>
        <v>342</v>
      </c>
      <c r="J371" s="14" t="e">
        <f t="shared" si="10"/>
        <v>#N/A</v>
      </c>
      <c r="K371" s="16" t="e">
        <f t="shared" si="11"/>
        <v>#N/A</v>
      </c>
      <c r="M371" s="10" t="s">
        <v>1056</v>
      </c>
    </row>
    <row r="372" spans="3:13" x14ac:dyDescent="0.25">
      <c r="C372" s="12" t="str">
        <f>IF(D372=Inp_Gemeente,MAX($C$29:C371)+1,"")</f>
        <v/>
      </c>
      <c r="D372" s="10" t="s">
        <v>451</v>
      </c>
      <c r="E372" s="10" t="s">
        <v>12902</v>
      </c>
      <c r="F372" s="59" t="s">
        <v>12901</v>
      </c>
      <c r="I372" s="12">
        <f>IF(MAX($I$30:I371)=COUNTIF($D$30:$D$14450,Inp_Gemeente),"",I371+1)</f>
        <v>343</v>
      </c>
      <c r="J372" s="14" t="e">
        <f t="shared" si="10"/>
        <v>#N/A</v>
      </c>
      <c r="K372" s="16" t="e">
        <f t="shared" si="11"/>
        <v>#N/A</v>
      </c>
    </row>
    <row r="373" spans="3:13" x14ac:dyDescent="0.25">
      <c r="C373" s="12" t="str">
        <f>IF(D373=Inp_Gemeente,MAX($C$29:C372)+1,"")</f>
        <v/>
      </c>
      <c r="D373" s="10" t="s">
        <v>451</v>
      </c>
      <c r="E373" s="10" t="s">
        <v>12605</v>
      </c>
      <c r="F373" s="59" t="s">
        <v>12604</v>
      </c>
      <c r="I373" s="12">
        <f>IF(MAX($I$30:I372)=COUNTIF($D$30:$D$14450,Inp_Gemeente),"",I372+1)</f>
        <v>344</v>
      </c>
      <c r="J373" s="14" t="e">
        <f t="shared" si="10"/>
        <v>#N/A</v>
      </c>
      <c r="K373" s="16" t="e">
        <f t="shared" si="11"/>
        <v>#N/A</v>
      </c>
    </row>
    <row r="374" spans="3:13" x14ac:dyDescent="0.25">
      <c r="C374" s="12" t="str">
        <f>IF(D374=Inp_Gemeente,MAX($C$29:C373)+1,"")</f>
        <v/>
      </c>
      <c r="D374" s="10" t="s">
        <v>451</v>
      </c>
      <c r="E374" s="10" t="s">
        <v>12607</v>
      </c>
      <c r="F374" s="59" t="s">
        <v>12606</v>
      </c>
      <c r="I374" s="12">
        <f>IF(MAX($I$30:I373)=COUNTIF($D$30:$D$14450,Inp_Gemeente),"",I373+1)</f>
        <v>345</v>
      </c>
      <c r="J374" s="14" t="e">
        <f t="shared" si="10"/>
        <v>#N/A</v>
      </c>
      <c r="K374" s="16" t="e">
        <f t="shared" si="11"/>
        <v>#N/A</v>
      </c>
    </row>
    <row r="375" spans="3:13" x14ac:dyDescent="0.25">
      <c r="C375" s="12" t="str">
        <f>IF(D375=Inp_Gemeente,MAX($C$29:C374)+1,"")</f>
        <v/>
      </c>
      <c r="D375" s="10" t="s">
        <v>451</v>
      </c>
      <c r="E375" s="10" t="s">
        <v>12689</v>
      </c>
      <c r="F375" s="59" t="s">
        <v>12688</v>
      </c>
      <c r="I375" s="12">
        <f>IF(MAX($I$30:I374)=COUNTIF($D$30:$D$14450,Inp_Gemeente),"",I374+1)</f>
        <v>346</v>
      </c>
      <c r="J375" s="14" t="e">
        <f t="shared" si="10"/>
        <v>#N/A</v>
      </c>
      <c r="K375" s="16" t="e">
        <f t="shared" si="11"/>
        <v>#N/A</v>
      </c>
    </row>
    <row r="376" spans="3:13" x14ac:dyDescent="0.25">
      <c r="C376" s="12" t="str">
        <f>IF(D376=Inp_Gemeente,MAX($C$29:C375)+1,"")</f>
        <v/>
      </c>
      <c r="D376" s="10" t="s">
        <v>451</v>
      </c>
      <c r="E376" s="10" t="s">
        <v>12691</v>
      </c>
      <c r="F376" s="59" t="s">
        <v>12690</v>
      </c>
      <c r="I376" s="12">
        <f>IF(MAX($I$30:I375)=COUNTIF($D$30:$D$14450,Inp_Gemeente),"",I375+1)</f>
        <v>347</v>
      </c>
      <c r="J376" s="14" t="e">
        <f t="shared" si="10"/>
        <v>#N/A</v>
      </c>
      <c r="K376" s="16" t="e">
        <f t="shared" si="11"/>
        <v>#N/A</v>
      </c>
    </row>
    <row r="377" spans="3:13" x14ac:dyDescent="0.25">
      <c r="C377" s="12" t="str">
        <f>IF(D377=Inp_Gemeente,MAX($C$29:C376)+1,"")</f>
        <v/>
      </c>
      <c r="D377" s="10" t="s">
        <v>451</v>
      </c>
      <c r="E377" s="10" t="s">
        <v>12697</v>
      </c>
      <c r="F377" s="59" t="s">
        <v>12696</v>
      </c>
      <c r="I377" s="12">
        <f>IF(MAX($I$30:I376)=COUNTIF($D$30:$D$14450,Inp_Gemeente),"",I376+1)</f>
        <v>348</v>
      </c>
      <c r="J377" s="14" t="e">
        <f t="shared" si="10"/>
        <v>#N/A</v>
      </c>
      <c r="K377" s="16" t="e">
        <f t="shared" si="11"/>
        <v>#N/A</v>
      </c>
    </row>
    <row r="378" spans="3:13" x14ac:dyDescent="0.25">
      <c r="C378" s="12" t="str">
        <f>IF(D378=Inp_Gemeente,MAX($C$29:C377)+1,"")</f>
        <v/>
      </c>
      <c r="D378" s="10" t="s">
        <v>451</v>
      </c>
      <c r="E378" s="10" t="s">
        <v>12693</v>
      </c>
      <c r="F378" s="59" t="s">
        <v>12692</v>
      </c>
      <c r="I378" s="12">
        <f>IF(MAX($I$30:I377)=COUNTIF($D$30:$D$14450,Inp_Gemeente),"",I377+1)</f>
        <v>349</v>
      </c>
      <c r="J378" s="14" t="e">
        <f t="shared" si="10"/>
        <v>#N/A</v>
      </c>
      <c r="K378" s="16" t="e">
        <f t="shared" si="11"/>
        <v>#N/A</v>
      </c>
    </row>
    <row r="379" spans="3:13" x14ac:dyDescent="0.25">
      <c r="C379" s="12" t="str">
        <f>IF(D379=Inp_Gemeente,MAX($C$29:C378)+1,"")</f>
        <v/>
      </c>
      <c r="D379" s="10" t="s">
        <v>451</v>
      </c>
      <c r="E379" s="10" t="s">
        <v>12695</v>
      </c>
      <c r="F379" s="59" t="s">
        <v>12694</v>
      </c>
      <c r="I379" s="12">
        <f>IF(MAX($I$30:I378)=COUNTIF($D$30:$D$14450,Inp_Gemeente),"",I378+1)</f>
        <v>350</v>
      </c>
      <c r="J379" s="14" t="e">
        <f t="shared" si="10"/>
        <v>#N/A</v>
      </c>
      <c r="K379" s="16" t="e">
        <f t="shared" si="11"/>
        <v>#N/A</v>
      </c>
    </row>
    <row r="380" spans="3:13" x14ac:dyDescent="0.25">
      <c r="C380" s="12" t="str">
        <f>IF(D380=Inp_Gemeente,MAX($C$29:C379)+1,"")</f>
        <v/>
      </c>
      <c r="D380" s="10" t="s">
        <v>451</v>
      </c>
      <c r="E380" s="10" t="s">
        <v>12675</v>
      </c>
      <c r="F380" s="59" t="s">
        <v>12674</v>
      </c>
      <c r="I380" s="12">
        <f>IF(MAX($I$30:I379)=COUNTIF($D$30:$D$14450,Inp_Gemeente),"",I379+1)</f>
        <v>351</v>
      </c>
      <c r="J380" s="14" t="e">
        <f t="shared" si="10"/>
        <v>#N/A</v>
      </c>
      <c r="K380" s="16" t="e">
        <f t="shared" si="11"/>
        <v>#N/A</v>
      </c>
    </row>
    <row r="381" spans="3:13" x14ac:dyDescent="0.25">
      <c r="C381" s="12" t="str">
        <f>IF(D381=Inp_Gemeente,MAX($C$29:C380)+1,"")</f>
        <v/>
      </c>
      <c r="D381" s="10" t="s">
        <v>451</v>
      </c>
      <c r="E381" s="10" t="s">
        <v>13018</v>
      </c>
      <c r="F381" s="59" t="s">
        <v>13017</v>
      </c>
      <c r="I381" s="12">
        <f>IF(MAX($I$30:I380)=COUNTIF($D$30:$D$14450,Inp_Gemeente),"",I380+1)</f>
        <v>352</v>
      </c>
      <c r="J381" s="14" t="e">
        <f t="shared" si="10"/>
        <v>#N/A</v>
      </c>
      <c r="K381" s="16" t="e">
        <f t="shared" si="11"/>
        <v>#N/A</v>
      </c>
    </row>
    <row r="382" spans="3:13" x14ac:dyDescent="0.25">
      <c r="C382" s="12" t="str">
        <f>IF(D382=Inp_Gemeente,MAX($C$29:C381)+1,"")</f>
        <v/>
      </c>
      <c r="D382" s="10" t="s">
        <v>451</v>
      </c>
      <c r="E382" s="10" t="s">
        <v>13020</v>
      </c>
      <c r="F382" s="59" t="s">
        <v>13019</v>
      </c>
      <c r="I382" s="12">
        <f>IF(MAX($I$30:I381)=COUNTIF($D$30:$D$14450,Inp_Gemeente),"",I381+1)</f>
        <v>353</v>
      </c>
      <c r="J382" s="14" t="e">
        <f t="shared" si="10"/>
        <v>#N/A</v>
      </c>
      <c r="K382" s="16" t="e">
        <f t="shared" si="11"/>
        <v>#N/A</v>
      </c>
    </row>
    <row r="383" spans="3:13" x14ac:dyDescent="0.25">
      <c r="C383" s="12" t="str">
        <f>IF(D383=Inp_Gemeente,MAX($C$29:C382)+1,"")</f>
        <v/>
      </c>
      <c r="D383" s="10" t="s">
        <v>451</v>
      </c>
      <c r="E383" s="10" t="s">
        <v>12717</v>
      </c>
      <c r="F383" s="59" t="s">
        <v>12716</v>
      </c>
      <c r="I383" s="12">
        <f>IF(MAX($I$30:I382)=COUNTIF($D$30:$D$14450,Inp_Gemeente),"",I382+1)</f>
        <v>354</v>
      </c>
      <c r="J383" s="14" t="e">
        <f t="shared" si="10"/>
        <v>#N/A</v>
      </c>
      <c r="K383" s="16" t="e">
        <f t="shared" si="11"/>
        <v>#N/A</v>
      </c>
    </row>
    <row r="384" spans="3:13" x14ac:dyDescent="0.25">
      <c r="C384" s="12" t="str">
        <f>IF(D384=Inp_Gemeente,MAX($C$29:C383)+1,"")</f>
        <v/>
      </c>
      <c r="D384" s="10" t="s">
        <v>451</v>
      </c>
      <c r="E384" s="10" t="s">
        <v>12715</v>
      </c>
      <c r="F384" s="59" t="s">
        <v>12714</v>
      </c>
      <c r="I384" s="12">
        <f>IF(MAX($I$30:I383)=COUNTIF($D$30:$D$14450,Inp_Gemeente),"",I383+1)</f>
        <v>355</v>
      </c>
      <c r="J384" s="14" t="e">
        <f t="shared" si="10"/>
        <v>#N/A</v>
      </c>
      <c r="K384" s="16" t="e">
        <f t="shared" si="11"/>
        <v>#N/A</v>
      </c>
    </row>
    <row r="385" spans="3:11" x14ac:dyDescent="0.25">
      <c r="C385" s="12" t="str">
        <f>IF(D385=Inp_Gemeente,MAX($C$29:C384)+1,"")</f>
        <v/>
      </c>
      <c r="D385" s="10" t="s">
        <v>451</v>
      </c>
      <c r="E385" s="10" t="s">
        <v>12719</v>
      </c>
      <c r="F385" s="59" t="s">
        <v>12718</v>
      </c>
      <c r="I385" s="12">
        <f>IF(MAX($I$30:I384)=COUNTIF($D$30:$D$14450,Inp_Gemeente),"",I384+1)</f>
        <v>356</v>
      </c>
      <c r="J385" s="14" t="e">
        <f t="shared" si="10"/>
        <v>#N/A</v>
      </c>
      <c r="K385" s="16" t="e">
        <f t="shared" si="11"/>
        <v>#N/A</v>
      </c>
    </row>
    <row r="386" spans="3:11" x14ac:dyDescent="0.25">
      <c r="C386" s="12" t="str">
        <f>IF(D386=Inp_Gemeente,MAX($C$29:C385)+1,"")</f>
        <v/>
      </c>
      <c r="D386" s="10" t="s">
        <v>451</v>
      </c>
      <c r="E386" s="10" t="s">
        <v>12721</v>
      </c>
      <c r="F386" s="59" t="s">
        <v>12720</v>
      </c>
      <c r="I386" s="12">
        <f>IF(MAX($I$30:I385)=COUNTIF($D$30:$D$14450,Inp_Gemeente),"",I385+1)</f>
        <v>357</v>
      </c>
      <c r="J386" s="14" t="e">
        <f t="shared" si="10"/>
        <v>#N/A</v>
      </c>
      <c r="K386" s="16" t="e">
        <f t="shared" si="11"/>
        <v>#N/A</v>
      </c>
    </row>
    <row r="387" spans="3:11" x14ac:dyDescent="0.25">
      <c r="C387" s="12" t="str">
        <f>IF(D387=Inp_Gemeente,MAX($C$29:C386)+1,"")</f>
        <v/>
      </c>
      <c r="D387" s="10" t="s">
        <v>451</v>
      </c>
      <c r="E387" s="10" t="s">
        <v>12810</v>
      </c>
      <c r="F387" s="59" t="s">
        <v>12809</v>
      </c>
      <c r="I387" s="12">
        <f>IF(MAX($I$30:I386)=COUNTIF($D$30:$D$14450,Inp_Gemeente),"",I386+1)</f>
        <v>358</v>
      </c>
      <c r="J387" s="14" t="e">
        <f t="shared" si="10"/>
        <v>#N/A</v>
      </c>
      <c r="K387" s="16" t="e">
        <f t="shared" si="11"/>
        <v>#N/A</v>
      </c>
    </row>
    <row r="388" spans="3:11" x14ac:dyDescent="0.25">
      <c r="C388" s="12" t="str">
        <f>IF(D388=Inp_Gemeente,MAX($C$29:C387)+1,"")</f>
        <v/>
      </c>
      <c r="D388" s="10" t="s">
        <v>451</v>
      </c>
      <c r="E388" s="10" t="s">
        <v>12677</v>
      </c>
      <c r="F388" s="59" t="s">
        <v>12676</v>
      </c>
      <c r="I388" s="12">
        <f>IF(MAX($I$30:I387)=COUNTIF($D$30:$D$14450,Inp_Gemeente),"",I387+1)</f>
        <v>359</v>
      </c>
      <c r="J388" s="14" t="e">
        <f t="shared" si="10"/>
        <v>#N/A</v>
      </c>
      <c r="K388" s="16" t="e">
        <f t="shared" si="11"/>
        <v>#N/A</v>
      </c>
    </row>
    <row r="389" spans="3:11" x14ac:dyDescent="0.25">
      <c r="C389" s="12" t="str">
        <f>IF(D389=Inp_Gemeente,MAX($C$29:C388)+1,"")</f>
        <v/>
      </c>
      <c r="D389" s="10" t="s">
        <v>451</v>
      </c>
      <c r="E389" s="10" t="s">
        <v>12679</v>
      </c>
      <c r="F389" s="59" t="s">
        <v>12678</v>
      </c>
      <c r="I389" s="12">
        <f>IF(MAX($I$30:I388)=COUNTIF($D$30:$D$14450,Inp_Gemeente),"",I388+1)</f>
        <v>360</v>
      </c>
      <c r="J389" s="14" t="e">
        <f t="shared" si="10"/>
        <v>#N/A</v>
      </c>
      <c r="K389" s="16" t="e">
        <f t="shared" si="11"/>
        <v>#N/A</v>
      </c>
    </row>
    <row r="390" spans="3:11" x14ac:dyDescent="0.25">
      <c r="C390" s="12" t="str">
        <f>IF(D390=Inp_Gemeente,MAX($C$29:C389)+1,"")</f>
        <v/>
      </c>
      <c r="D390" s="10" t="s">
        <v>451</v>
      </c>
      <c r="E390" s="10" t="s">
        <v>12681</v>
      </c>
      <c r="F390" s="59" t="s">
        <v>12680</v>
      </c>
      <c r="I390" s="12">
        <f>IF(MAX($I$30:I389)=COUNTIF($D$30:$D$14450,Inp_Gemeente),"",I389+1)</f>
        <v>361</v>
      </c>
      <c r="J390" s="14" t="e">
        <f t="shared" si="10"/>
        <v>#N/A</v>
      </c>
      <c r="K390" s="16" t="e">
        <f t="shared" si="11"/>
        <v>#N/A</v>
      </c>
    </row>
    <row r="391" spans="3:11" x14ac:dyDescent="0.25">
      <c r="C391" s="12" t="str">
        <f>IF(D391=Inp_Gemeente,MAX($C$29:C390)+1,"")</f>
        <v/>
      </c>
      <c r="D391" s="10" t="s">
        <v>451</v>
      </c>
      <c r="E391" s="10" t="s">
        <v>12667</v>
      </c>
      <c r="F391" s="59" t="s">
        <v>12666</v>
      </c>
      <c r="I391" s="12">
        <f>IF(MAX($I$30:I390)=COUNTIF($D$30:$D$14450,Inp_Gemeente),"",I390+1)</f>
        <v>362</v>
      </c>
      <c r="J391" s="14" t="e">
        <f t="shared" si="10"/>
        <v>#N/A</v>
      </c>
      <c r="K391" s="16" t="e">
        <f t="shared" si="11"/>
        <v>#N/A</v>
      </c>
    </row>
    <row r="392" spans="3:11" x14ac:dyDescent="0.25">
      <c r="C392" s="12" t="str">
        <f>IF(D392=Inp_Gemeente,MAX($C$29:C391)+1,"")</f>
        <v/>
      </c>
      <c r="D392" s="10" t="s">
        <v>451</v>
      </c>
      <c r="E392" s="10" t="s">
        <v>12669</v>
      </c>
      <c r="F392" s="59" t="s">
        <v>12668</v>
      </c>
      <c r="I392" s="12">
        <f>IF(MAX($I$30:I391)=COUNTIF($D$30:$D$14450,Inp_Gemeente),"",I391+1)</f>
        <v>363</v>
      </c>
      <c r="J392" s="14" t="e">
        <f t="shared" si="10"/>
        <v>#N/A</v>
      </c>
      <c r="K392" s="16" t="e">
        <f t="shared" si="11"/>
        <v>#N/A</v>
      </c>
    </row>
    <row r="393" spans="3:11" x14ac:dyDescent="0.25">
      <c r="C393" s="12" t="str">
        <f>IF(D393=Inp_Gemeente,MAX($C$29:C392)+1,"")</f>
        <v/>
      </c>
      <c r="D393" s="10" t="s">
        <v>451</v>
      </c>
      <c r="E393" s="10" t="s">
        <v>12812</v>
      </c>
      <c r="F393" s="59" t="s">
        <v>12811</v>
      </c>
      <c r="I393" s="12">
        <f>IF(MAX($I$30:I392)=COUNTIF($D$30:$D$14450,Inp_Gemeente),"",I392+1)</f>
        <v>364</v>
      </c>
      <c r="J393" s="14" t="e">
        <f t="shared" si="10"/>
        <v>#N/A</v>
      </c>
      <c r="K393" s="16" t="e">
        <f t="shared" si="11"/>
        <v>#N/A</v>
      </c>
    </row>
    <row r="394" spans="3:11" x14ac:dyDescent="0.25">
      <c r="C394" s="12" t="str">
        <f>IF(D394=Inp_Gemeente,MAX($C$29:C393)+1,"")</f>
        <v/>
      </c>
      <c r="D394" s="10" t="s">
        <v>451</v>
      </c>
      <c r="E394" s="10" t="s">
        <v>13034</v>
      </c>
      <c r="F394" s="59" t="s">
        <v>13033</v>
      </c>
      <c r="I394" s="12">
        <f>IF(MAX($I$30:I393)=COUNTIF($D$30:$D$14450,Inp_Gemeente),"",I393+1)</f>
        <v>365</v>
      </c>
      <c r="J394" s="14" t="e">
        <f t="shared" si="10"/>
        <v>#N/A</v>
      </c>
      <c r="K394" s="16" t="e">
        <f t="shared" si="11"/>
        <v>#N/A</v>
      </c>
    </row>
    <row r="395" spans="3:11" x14ac:dyDescent="0.25">
      <c r="C395" s="12" t="str">
        <f>IF(D395=Inp_Gemeente,MAX($C$29:C394)+1,"")</f>
        <v/>
      </c>
      <c r="D395" s="10" t="s">
        <v>451</v>
      </c>
      <c r="E395" s="10" t="s">
        <v>13036</v>
      </c>
      <c r="F395" s="59" t="s">
        <v>13035</v>
      </c>
      <c r="I395" s="12">
        <f>IF(MAX($I$30:I394)=COUNTIF($D$30:$D$14450,Inp_Gemeente),"",I394+1)</f>
        <v>366</v>
      </c>
      <c r="J395" s="14" t="e">
        <f t="shared" si="10"/>
        <v>#N/A</v>
      </c>
      <c r="K395" s="16" t="e">
        <f t="shared" si="11"/>
        <v>#N/A</v>
      </c>
    </row>
    <row r="396" spans="3:11" x14ac:dyDescent="0.25">
      <c r="C396" s="12" t="str">
        <f>IF(D396=Inp_Gemeente,MAX($C$29:C395)+1,"")</f>
        <v/>
      </c>
      <c r="D396" s="10" t="s">
        <v>451</v>
      </c>
      <c r="E396" s="10" t="s">
        <v>12731</v>
      </c>
      <c r="F396" s="59" t="s">
        <v>12730</v>
      </c>
      <c r="I396" s="12">
        <f>IF(MAX($I$30:I395)=COUNTIF($D$30:$D$14450,Inp_Gemeente),"",I395+1)</f>
        <v>367</v>
      </c>
      <c r="J396" s="14" t="e">
        <f t="shared" si="10"/>
        <v>#N/A</v>
      </c>
      <c r="K396" s="16" t="e">
        <f t="shared" si="11"/>
        <v>#N/A</v>
      </c>
    </row>
    <row r="397" spans="3:11" x14ac:dyDescent="0.25">
      <c r="C397" s="12" t="str">
        <f>IF(D397=Inp_Gemeente,MAX($C$29:C396)+1,"")</f>
        <v/>
      </c>
      <c r="D397" s="10" t="s">
        <v>451</v>
      </c>
      <c r="E397" s="10" t="s">
        <v>12968</v>
      </c>
      <c r="F397" s="59" t="s">
        <v>12967</v>
      </c>
      <c r="I397" s="12">
        <f>IF(MAX($I$30:I396)=COUNTIF($D$30:$D$14450,Inp_Gemeente),"",I396+1)</f>
        <v>368</v>
      </c>
      <c r="J397" s="14" t="e">
        <f t="shared" si="10"/>
        <v>#N/A</v>
      </c>
      <c r="K397" s="16" t="e">
        <f t="shared" si="11"/>
        <v>#N/A</v>
      </c>
    </row>
    <row r="398" spans="3:11" x14ac:dyDescent="0.25">
      <c r="C398" s="12" t="str">
        <f>IF(D398=Inp_Gemeente,MAX($C$29:C397)+1,"")</f>
        <v/>
      </c>
      <c r="D398" s="10" t="s">
        <v>451</v>
      </c>
      <c r="E398" s="10" t="s">
        <v>12970</v>
      </c>
      <c r="F398" s="59" t="s">
        <v>12969</v>
      </c>
      <c r="I398" s="12">
        <f>IF(MAX($I$30:I397)=COUNTIF($D$30:$D$14450,Inp_Gemeente),"",I397+1)</f>
        <v>369</v>
      </c>
      <c r="J398" s="14" t="e">
        <f t="shared" si="10"/>
        <v>#N/A</v>
      </c>
      <c r="K398" s="16" t="e">
        <f t="shared" si="11"/>
        <v>#N/A</v>
      </c>
    </row>
    <row r="399" spans="3:11" x14ac:dyDescent="0.25">
      <c r="C399" s="12" t="str">
        <f>IF(D399=Inp_Gemeente,MAX($C$29:C398)+1,"")</f>
        <v/>
      </c>
      <c r="D399" s="10" t="s">
        <v>451</v>
      </c>
      <c r="E399" s="10" t="s">
        <v>12974</v>
      </c>
      <c r="F399" s="59" t="s">
        <v>12973</v>
      </c>
      <c r="I399" s="12">
        <f>IF(MAX($I$30:I398)=COUNTIF($D$30:$D$14450,Inp_Gemeente),"",I398+1)</f>
        <v>370</v>
      </c>
      <c r="J399" s="14" t="e">
        <f t="shared" si="10"/>
        <v>#N/A</v>
      </c>
      <c r="K399" s="16" t="e">
        <f t="shared" si="11"/>
        <v>#N/A</v>
      </c>
    </row>
    <row r="400" spans="3:11" x14ac:dyDescent="0.25">
      <c r="C400" s="12" t="str">
        <f>IF(D400=Inp_Gemeente,MAX($C$29:C399)+1,"")</f>
        <v/>
      </c>
      <c r="D400" s="10" t="s">
        <v>451</v>
      </c>
      <c r="E400" s="10" t="s">
        <v>12972</v>
      </c>
      <c r="F400" s="59" t="s">
        <v>12971</v>
      </c>
      <c r="I400" s="12">
        <f>IF(MAX($I$30:I399)=COUNTIF($D$30:$D$14450,Inp_Gemeente),"",I399+1)</f>
        <v>371</v>
      </c>
      <c r="J400" s="14" t="e">
        <f t="shared" si="10"/>
        <v>#N/A</v>
      </c>
      <c r="K400" s="16" t="e">
        <f t="shared" si="11"/>
        <v>#N/A</v>
      </c>
    </row>
    <row r="401" spans="3:11" x14ac:dyDescent="0.25">
      <c r="C401" s="12" t="str">
        <f>IF(D401=Inp_Gemeente,MAX($C$29:C400)+1,"")</f>
        <v/>
      </c>
      <c r="D401" s="10" t="s">
        <v>451</v>
      </c>
      <c r="E401" s="10" t="s">
        <v>13010</v>
      </c>
      <c r="F401" s="59" t="s">
        <v>13009</v>
      </c>
      <c r="I401" s="12">
        <f>IF(MAX($I$30:I400)=COUNTIF($D$30:$D$14450,Inp_Gemeente),"",I400+1)</f>
        <v>372</v>
      </c>
      <c r="J401" s="14" t="e">
        <f t="shared" si="10"/>
        <v>#N/A</v>
      </c>
      <c r="K401" s="16" t="e">
        <f t="shared" si="11"/>
        <v>#N/A</v>
      </c>
    </row>
    <row r="402" spans="3:11" x14ac:dyDescent="0.25">
      <c r="C402" s="12" t="str">
        <f>IF(D402=Inp_Gemeente,MAX($C$29:C401)+1,"")</f>
        <v/>
      </c>
      <c r="D402" s="10" t="s">
        <v>451</v>
      </c>
      <c r="E402" s="10" t="s">
        <v>13012</v>
      </c>
      <c r="F402" s="59" t="s">
        <v>13011</v>
      </c>
      <c r="I402" s="12">
        <f>IF(MAX($I$30:I401)=COUNTIF($D$30:$D$14450,Inp_Gemeente),"",I401+1)</f>
        <v>373</v>
      </c>
      <c r="J402" s="14" t="e">
        <f t="shared" si="10"/>
        <v>#N/A</v>
      </c>
      <c r="K402" s="16" t="e">
        <f t="shared" si="11"/>
        <v>#N/A</v>
      </c>
    </row>
    <row r="403" spans="3:11" x14ac:dyDescent="0.25">
      <c r="C403" s="12" t="str">
        <f>IF(D403=Inp_Gemeente,MAX($C$29:C402)+1,"")</f>
        <v/>
      </c>
      <c r="D403" s="10" t="s">
        <v>451</v>
      </c>
      <c r="E403" s="10" t="s">
        <v>13016</v>
      </c>
      <c r="F403" s="59" t="s">
        <v>13015</v>
      </c>
      <c r="I403" s="12">
        <f>IF(MAX($I$30:I402)=COUNTIF($D$30:$D$14450,Inp_Gemeente),"",I402+1)</f>
        <v>374</v>
      </c>
      <c r="J403" s="14" t="e">
        <f t="shared" si="10"/>
        <v>#N/A</v>
      </c>
      <c r="K403" s="16" t="e">
        <f t="shared" si="11"/>
        <v>#N/A</v>
      </c>
    </row>
    <row r="404" spans="3:11" x14ac:dyDescent="0.25">
      <c r="C404" s="12" t="str">
        <f>IF(D404=Inp_Gemeente,MAX($C$29:C403)+1,"")</f>
        <v/>
      </c>
      <c r="D404" s="10" t="s">
        <v>451</v>
      </c>
      <c r="E404" s="10" t="s">
        <v>13014</v>
      </c>
      <c r="F404" s="59" t="s">
        <v>13013</v>
      </c>
      <c r="I404" s="12">
        <f>IF(MAX($I$30:I403)=COUNTIF($D$30:$D$14450,Inp_Gemeente),"",I403+1)</f>
        <v>375</v>
      </c>
      <c r="J404" s="14" t="e">
        <f t="shared" si="10"/>
        <v>#N/A</v>
      </c>
      <c r="K404" s="16" t="e">
        <f t="shared" si="11"/>
        <v>#N/A</v>
      </c>
    </row>
    <row r="405" spans="3:11" x14ac:dyDescent="0.25">
      <c r="C405" s="12" t="str">
        <f>IF(D405=Inp_Gemeente,MAX($C$29:C404)+1,"")</f>
        <v/>
      </c>
      <c r="D405" s="10" t="s">
        <v>451</v>
      </c>
      <c r="E405" s="10" t="s">
        <v>12942</v>
      </c>
      <c r="F405" s="59" t="s">
        <v>12941</v>
      </c>
      <c r="I405" s="12">
        <f>IF(MAX($I$30:I404)=COUNTIF($D$30:$D$14450,Inp_Gemeente),"",I404+1)</f>
        <v>376</v>
      </c>
      <c r="J405" s="14" t="e">
        <f t="shared" si="10"/>
        <v>#N/A</v>
      </c>
      <c r="K405" s="16" t="e">
        <f t="shared" si="11"/>
        <v>#N/A</v>
      </c>
    </row>
    <row r="406" spans="3:11" x14ac:dyDescent="0.25">
      <c r="C406" s="12" t="str">
        <f>IF(D406=Inp_Gemeente,MAX($C$29:C405)+1,"")</f>
        <v/>
      </c>
      <c r="D406" s="10" t="s">
        <v>451</v>
      </c>
      <c r="E406" s="10" t="s">
        <v>12944</v>
      </c>
      <c r="F406" s="59" t="s">
        <v>12943</v>
      </c>
      <c r="I406" s="12">
        <f>IF(MAX($I$30:I405)=COUNTIF($D$30:$D$14450,Inp_Gemeente),"",I405+1)</f>
        <v>377</v>
      </c>
      <c r="J406" s="14" t="e">
        <f t="shared" si="10"/>
        <v>#N/A</v>
      </c>
      <c r="K406" s="16" t="e">
        <f t="shared" si="11"/>
        <v>#N/A</v>
      </c>
    </row>
    <row r="407" spans="3:11" x14ac:dyDescent="0.25">
      <c r="C407" s="12" t="str">
        <f>IF(D407=Inp_Gemeente,MAX($C$29:C406)+1,"")</f>
        <v/>
      </c>
      <c r="D407" s="10" t="s">
        <v>451</v>
      </c>
      <c r="E407" s="10" t="s">
        <v>12946</v>
      </c>
      <c r="F407" s="59" t="s">
        <v>12945</v>
      </c>
      <c r="I407" s="12">
        <f>IF(MAX($I$30:I406)=COUNTIF($D$30:$D$14450,Inp_Gemeente),"",I406+1)</f>
        <v>378</v>
      </c>
      <c r="J407" s="14" t="e">
        <f t="shared" si="10"/>
        <v>#N/A</v>
      </c>
      <c r="K407" s="16" t="e">
        <f t="shared" si="11"/>
        <v>#N/A</v>
      </c>
    </row>
    <row r="408" spans="3:11" x14ac:dyDescent="0.25">
      <c r="C408" s="12" t="str">
        <f>IF(D408=Inp_Gemeente,MAX($C$29:C407)+1,"")</f>
        <v/>
      </c>
      <c r="D408" s="10" t="s">
        <v>451</v>
      </c>
      <c r="E408" s="10" t="s">
        <v>12701</v>
      </c>
      <c r="F408" s="59" t="s">
        <v>12700</v>
      </c>
      <c r="I408" s="12">
        <f>IF(MAX($I$30:I407)=COUNTIF($D$30:$D$14450,Inp_Gemeente),"",I407+1)</f>
        <v>379</v>
      </c>
      <c r="J408" s="14" t="e">
        <f t="shared" si="10"/>
        <v>#N/A</v>
      </c>
      <c r="K408" s="16" t="e">
        <f t="shared" si="11"/>
        <v>#N/A</v>
      </c>
    </row>
    <row r="409" spans="3:11" x14ac:dyDescent="0.25">
      <c r="C409" s="12" t="str">
        <f>IF(D409=Inp_Gemeente,MAX($C$29:C408)+1,"")</f>
        <v/>
      </c>
      <c r="D409" s="10" t="s">
        <v>451</v>
      </c>
      <c r="E409" s="10" t="s">
        <v>12703</v>
      </c>
      <c r="F409" s="59" t="s">
        <v>12702</v>
      </c>
      <c r="I409" s="12">
        <f>IF(MAX($I$30:I408)=COUNTIF($D$30:$D$14450,Inp_Gemeente),"",I408+1)</f>
        <v>380</v>
      </c>
      <c r="J409" s="14" t="e">
        <f t="shared" si="10"/>
        <v>#N/A</v>
      </c>
      <c r="K409" s="16" t="e">
        <f t="shared" si="11"/>
        <v>#N/A</v>
      </c>
    </row>
    <row r="410" spans="3:11" x14ac:dyDescent="0.25">
      <c r="C410" s="12" t="str">
        <f>IF(D410=Inp_Gemeente,MAX($C$29:C409)+1,"")</f>
        <v/>
      </c>
      <c r="D410" s="10" t="s">
        <v>451</v>
      </c>
      <c r="E410" s="10" t="s">
        <v>12705</v>
      </c>
      <c r="F410" s="59" t="s">
        <v>12704</v>
      </c>
      <c r="I410" s="12">
        <f>IF(MAX($I$30:I409)=COUNTIF($D$30:$D$14450,Inp_Gemeente),"",I409+1)</f>
        <v>381</v>
      </c>
      <c r="J410" s="14" t="e">
        <f t="shared" si="10"/>
        <v>#N/A</v>
      </c>
      <c r="K410" s="16" t="e">
        <f t="shared" si="11"/>
        <v>#N/A</v>
      </c>
    </row>
    <row r="411" spans="3:11" x14ac:dyDescent="0.25">
      <c r="C411" s="12" t="str">
        <f>IF(D411=Inp_Gemeente,MAX($C$29:C410)+1,"")</f>
        <v/>
      </c>
      <c r="D411" s="10" t="s">
        <v>451</v>
      </c>
      <c r="E411" s="10" t="s">
        <v>12699</v>
      </c>
      <c r="F411" s="59" t="s">
        <v>12698</v>
      </c>
      <c r="I411" s="12">
        <f>IF(MAX($I$30:I410)=COUNTIF($D$30:$D$14450,Inp_Gemeente),"",I410+1)</f>
        <v>382</v>
      </c>
      <c r="J411" s="14" t="e">
        <f t="shared" si="10"/>
        <v>#N/A</v>
      </c>
      <c r="K411" s="16" t="e">
        <f t="shared" si="11"/>
        <v>#N/A</v>
      </c>
    </row>
    <row r="412" spans="3:11" x14ac:dyDescent="0.25">
      <c r="C412" s="12" t="str">
        <f>IF(D412=Inp_Gemeente,MAX($C$29:C411)+1,"")</f>
        <v/>
      </c>
      <c r="D412" s="10" t="s">
        <v>451</v>
      </c>
      <c r="E412" s="10" t="s">
        <v>12707</v>
      </c>
      <c r="F412" s="59" t="s">
        <v>12706</v>
      </c>
      <c r="I412" s="12">
        <f>IF(MAX($I$30:I411)=COUNTIF($D$30:$D$14450,Inp_Gemeente),"",I411+1)</f>
        <v>383</v>
      </c>
      <c r="J412" s="14" t="e">
        <f t="shared" si="10"/>
        <v>#N/A</v>
      </c>
      <c r="K412" s="16" t="e">
        <f t="shared" si="11"/>
        <v>#N/A</v>
      </c>
    </row>
    <row r="413" spans="3:11" x14ac:dyDescent="0.25">
      <c r="C413" s="12" t="str">
        <f>IF(D413=Inp_Gemeente,MAX($C$29:C412)+1,"")</f>
        <v/>
      </c>
      <c r="D413" s="10" t="s">
        <v>451</v>
      </c>
      <c r="E413" s="10" t="s">
        <v>12709</v>
      </c>
      <c r="F413" s="59" t="s">
        <v>12708</v>
      </c>
      <c r="I413" s="12">
        <f>IF(MAX($I$30:I412)=COUNTIF($D$30:$D$14450,Inp_Gemeente),"",I412+1)</f>
        <v>384</v>
      </c>
      <c r="J413" s="14" t="e">
        <f t="shared" si="10"/>
        <v>#N/A</v>
      </c>
      <c r="K413" s="16" t="e">
        <f t="shared" si="11"/>
        <v>#N/A</v>
      </c>
    </row>
    <row r="414" spans="3:11" x14ac:dyDescent="0.25">
      <c r="C414" s="12" t="str">
        <f>IF(D414=Inp_Gemeente,MAX($C$29:C413)+1,"")</f>
        <v/>
      </c>
      <c r="D414" s="10" t="s">
        <v>451</v>
      </c>
      <c r="E414" s="10" t="s">
        <v>12613</v>
      </c>
      <c r="F414" s="59" t="s">
        <v>12612</v>
      </c>
      <c r="I414" s="12">
        <f>IF(MAX($I$30:I413)=COUNTIF($D$30:$D$14450,Inp_Gemeente),"",I413+1)</f>
        <v>385</v>
      </c>
      <c r="J414" s="14" t="e">
        <f t="shared" ref="J414:J477" si="12">IF(I414="","",INDEX($E$30:$E$14450,MATCH($I414,$C$30:$C$14450,0)))</f>
        <v>#N/A</v>
      </c>
      <c r="K414" s="16" t="e">
        <f t="shared" ref="K414:K477" si="13">IF(I414="","",INDEX($F$30:$F$14450,MATCH($I414,$C$30:$C$14450,0)))</f>
        <v>#N/A</v>
      </c>
    </row>
    <row r="415" spans="3:11" x14ac:dyDescent="0.25">
      <c r="C415" s="12" t="str">
        <f>IF(D415=Inp_Gemeente,MAX($C$29:C414)+1,"")</f>
        <v/>
      </c>
      <c r="D415" s="10" t="s">
        <v>451</v>
      </c>
      <c r="E415" s="10" t="s">
        <v>12880</v>
      </c>
      <c r="F415" s="59" t="s">
        <v>12879</v>
      </c>
      <c r="I415" s="12">
        <f>IF(MAX($I$30:I414)=COUNTIF($D$30:$D$14450,Inp_Gemeente),"",I414+1)</f>
        <v>386</v>
      </c>
      <c r="J415" s="14" t="e">
        <f t="shared" si="12"/>
        <v>#N/A</v>
      </c>
      <c r="K415" s="16" t="e">
        <f t="shared" si="13"/>
        <v>#N/A</v>
      </c>
    </row>
    <row r="416" spans="3:11" x14ac:dyDescent="0.25">
      <c r="C416" s="12" t="str">
        <f>IF(D416=Inp_Gemeente,MAX($C$29:C415)+1,"")</f>
        <v/>
      </c>
      <c r="D416" s="10" t="s">
        <v>451</v>
      </c>
      <c r="E416" s="10" t="s">
        <v>12882</v>
      </c>
      <c r="F416" s="59" t="s">
        <v>12881</v>
      </c>
      <c r="I416" s="12">
        <f>IF(MAX($I$30:I415)=COUNTIF($D$30:$D$14450,Inp_Gemeente),"",I415+1)</f>
        <v>387</v>
      </c>
      <c r="J416" s="14" t="e">
        <f t="shared" si="12"/>
        <v>#N/A</v>
      </c>
      <c r="K416" s="16" t="e">
        <f t="shared" si="13"/>
        <v>#N/A</v>
      </c>
    </row>
    <row r="417" spans="3:11" x14ac:dyDescent="0.25">
      <c r="C417" s="12" t="str">
        <f>IF(D417=Inp_Gemeente,MAX($C$29:C416)+1,"")</f>
        <v/>
      </c>
      <c r="D417" s="10" t="s">
        <v>451</v>
      </c>
      <c r="E417" s="10" t="s">
        <v>12737</v>
      </c>
      <c r="F417" s="59" t="s">
        <v>12736</v>
      </c>
      <c r="I417" s="12">
        <f>IF(MAX($I$30:I416)=COUNTIF($D$30:$D$14450,Inp_Gemeente),"",I416+1)</f>
        <v>388</v>
      </c>
      <c r="J417" s="14" t="e">
        <f t="shared" si="12"/>
        <v>#N/A</v>
      </c>
      <c r="K417" s="16" t="e">
        <f t="shared" si="13"/>
        <v>#N/A</v>
      </c>
    </row>
    <row r="418" spans="3:11" x14ac:dyDescent="0.25">
      <c r="C418" s="12" t="str">
        <f>IF(D418=Inp_Gemeente,MAX($C$29:C417)+1,"")</f>
        <v/>
      </c>
      <c r="D418" s="10" t="s">
        <v>451</v>
      </c>
      <c r="E418" s="10" t="s">
        <v>12665</v>
      </c>
      <c r="F418" s="59" t="s">
        <v>12664</v>
      </c>
      <c r="I418" s="12">
        <f>IF(MAX($I$30:I417)=COUNTIF($D$30:$D$14450,Inp_Gemeente),"",I417+1)</f>
        <v>389</v>
      </c>
      <c r="J418" s="14" t="e">
        <f t="shared" si="12"/>
        <v>#N/A</v>
      </c>
      <c r="K418" s="16" t="e">
        <f t="shared" si="13"/>
        <v>#N/A</v>
      </c>
    </row>
    <row r="419" spans="3:11" x14ac:dyDescent="0.25">
      <c r="C419" s="12" t="str">
        <f>IF(D419=Inp_Gemeente,MAX($C$29:C418)+1,"")</f>
        <v/>
      </c>
      <c r="D419" s="10" t="s">
        <v>451</v>
      </c>
      <c r="E419" s="10" t="s">
        <v>12641</v>
      </c>
      <c r="F419" s="59" t="s">
        <v>12640</v>
      </c>
      <c r="I419" s="12">
        <f>IF(MAX($I$30:I418)=COUNTIF($D$30:$D$14450,Inp_Gemeente),"",I418+1)</f>
        <v>390</v>
      </c>
      <c r="J419" s="14" t="e">
        <f t="shared" si="12"/>
        <v>#N/A</v>
      </c>
      <c r="K419" s="16" t="e">
        <f t="shared" si="13"/>
        <v>#N/A</v>
      </c>
    </row>
    <row r="420" spans="3:11" x14ac:dyDescent="0.25">
      <c r="C420" s="12" t="str">
        <f>IF(D420=Inp_Gemeente,MAX($C$29:C419)+1,"")</f>
        <v/>
      </c>
      <c r="D420" s="10" t="s">
        <v>451</v>
      </c>
      <c r="E420" s="10" t="s">
        <v>13038</v>
      </c>
      <c r="F420" s="59" t="s">
        <v>13037</v>
      </c>
      <c r="I420" s="12">
        <f>IF(MAX($I$30:I419)=COUNTIF($D$30:$D$14450,Inp_Gemeente),"",I419+1)</f>
        <v>391</v>
      </c>
      <c r="J420" s="14" t="e">
        <f t="shared" si="12"/>
        <v>#N/A</v>
      </c>
      <c r="K420" s="16" t="e">
        <f t="shared" si="13"/>
        <v>#N/A</v>
      </c>
    </row>
    <row r="421" spans="3:11" x14ac:dyDescent="0.25">
      <c r="C421" s="12" t="str">
        <f>IF(D421=Inp_Gemeente,MAX($C$29:C420)+1,"")</f>
        <v/>
      </c>
      <c r="D421" s="10" t="s">
        <v>451</v>
      </c>
      <c r="E421" s="10" t="s">
        <v>12878</v>
      </c>
      <c r="F421" s="59" t="s">
        <v>12877</v>
      </c>
      <c r="I421" s="12">
        <f>IF(MAX($I$30:I420)=COUNTIF($D$30:$D$14450,Inp_Gemeente),"",I420+1)</f>
        <v>392</v>
      </c>
      <c r="J421" s="14" t="e">
        <f t="shared" si="12"/>
        <v>#N/A</v>
      </c>
      <c r="K421" s="16" t="e">
        <f t="shared" si="13"/>
        <v>#N/A</v>
      </c>
    </row>
    <row r="422" spans="3:11" x14ac:dyDescent="0.25">
      <c r="C422" s="12" t="str">
        <f>IF(D422=Inp_Gemeente,MAX($C$29:C421)+1,"")</f>
        <v/>
      </c>
      <c r="D422" s="10" t="s">
        <v>451</v>
      </c>
      <c r="E422" s="10" t="s">
        <v>13024</v>
      </c>
      <c r="F422" s="59" t="s">
        <v>13023</v>
      </c>
      <c r="I422" s="12">
        <f>IF(MAX($I$30:I421)=COUNTIF($D$30:$D$14450,Inp_Gemeente),"",I421+1)</f>
        <v>393</v>
      </c>
      <c r="J422" s="14" t="e">
        <f t="shared" si="12"/>
        <v>#N/A</v>
      </c>
      <c r="K422" s="16" t="e">
        <f t="shared" si="13"/>
        <v>#N/A</v>
      </c>
    </row>
    <row r="423" spans="3:11" x14ac:dyDescent="0.25">
      <c r="C423" s="12" t="str">
        <f>IF(D423=Inp_Gemeente,MAX($C$29:C422)+1,"")</f>
        <v/>
      </c>
      <c r="D423" s="10" t="s">
        <v>451</v>
      </c>
      <c r="E423" s="10" t="s">
        <v>13022</v>
      </c>
      <c r="F423" s="59" t="s">
        <v>13021</v>
      </c>
      <c r="I423" s="12">
        <f>IF(MAX($I$30:I422)=COUNTIF($D$30:$D$14450,Inp_Gemeente),"",I422+1)</f>
        <v>394</v>
      </c>
      <c r="J423" s="14" t="e">
        <f t="shared" si="12"/>
        <v>#N/A</v>
      </c>
      <c r="K423" s="16" t="e">
        <f t="shared" si="13"/>
        <v>#N/A</v>
      </c>
    </row>
    <row r="424" spans="3:11" x14ac:dyDescent="0.25">
      <c r="C424" s="12" t="str">
        <f>IF(D424=Inp_Gemeente,MAX($C$29:C423)+1,"")</f>
        <v/>
      </c>
      <c r="D424" s="10" t="s">
        <v>451</v>
      </c>
      <c r="E424" s="10" t="s">
        <v>13026</v>
      </c>
      <c r="F424" s="59" t="s">
        <v>13025</v>
      </c>
      <c r="I424" s="12">
        <f>IF(MAX($I$30:I423)=COUNTIF($D$30:$D$14450,Inp_Gemeente),"",I423+1)</f>
        <v>395</v>
      </c>
      <c r="J424" s="14" t="e">
        <f t="shared" si="12"/>
        <v>#N/A</v>
      </c>
      <c r="K424" s="16" t="e">
        <f t="shared" si="13"/>
        <v>#N/A</v>
      </c>
    </row>
    <row r="425" spans="3:11" x14ac:dyDescent="0.25">
      <c r="C425" s="12" t="str">
        <f>IF(D425=Inp_Gemeente,MAX($C$29:C424)+1,"")</f>
        <v/>
      </c>
      <c r="D425" s="10" t="s">
        <v>451</v>
      </c>
      <c r="E425" s="10" t="s">
        <v>13028</v>
      </c>
      <c r="F425" s="59" t="s">
        <v>13027</v>
      </c>
      <c r="I425" s="12">
        <f>IF(MAX($I$30:I424)=COUNTIF($D$30:$D$14450,Inp_Gemeente),"",I424+1)</f>
        <v>396</v>
      </c>
      <c r="J425" s="14" t="e">
        <f t="shared" si="12"/>
        <v>#N/A</v>
      </c>
      <c r="K425" s="16" t="e">
        <f t="shared" si="13"/>
        <v>#N/A</v>
      </c>
    </row>
    <row r="426" spans="3:11" x14ac:dyDescent="0.25">
      <c r="C426" s="12" t="str">
        <f>IF(D426=Inp_Gemeente,MAX($C$29:C425)+1,"")</f>
        <v/>
      </c>
      <c r="D426" s="10" t="s">
        <v>451</v>
      </c>
      <c r="E426" s="10" t="s">
        <v>12866</v>
      </c>
      <c r="F426" s="59" t="s">
        <v>12865</v>
      </c>
      <c r="I426" s="12">
        <f>IF(MAX($I$30:I425)=COUNTIF($D$30:$D$14450,Inp_Gemeente),"",I425+1)</f>
        <v>397</v>
      </c>
      <c r="J426" s="14" t="e">
        <f t="shared" si="12"/>
        <v>#N/A</v>
      </c>
      <c r="K426" s="16" t="e">
        <f t="shared" si="13"/>
        <v>#N/A</v>
      </c>
    </row>
    <row r="427" spans="3:11" x14ac:dyDescent="0.25">
      <c r="C427" s="12" t="str">
        <f>IF(D427=Inp_Gemeente,MAX($C$29:C426)+1,"")</f>
        <v/>
      </c>
      <c r="D427" s="10" t="s">
        <v>451</v>
      </c>
      <c r="E427" s="10" t="s">
        <v>12964</v>
      </c>
      <c r="F427" s="59" t="s">
        <v>12963</v>
      </c>
      <c r="I427" s="12">
        <f>IF(MAX($I$30:I426)=COUNTIF($D$30:$D$14450,Inp_Gemeente),"",I426+1)</f>
        <v>398</v>
      </c>
      <c r="J427" s="14" t="e">
        <f t="shared" si="12"/>
        <v>#N/A</v>
      </c>
      <c r="K427" s="16" t="e">
        <f t="shared" si="13"/>
        <v>#N/A</v>
      </c>
    </row>
    <row r="428" spans="3:11" x14ac:dyDescent="0.25">
      <c r="C428" s="12" t="str">
        <f>IF(D428=Inp_Gemeente,MAX($C$29:C427)+1,"")</f>
        <v/>
      </c>
      <c r="D428" s="10" t="s">
        <v>451</v>
      </c>
      <c r="E428" s="10" t="s">
        <v>12966</v>
      </c>
      <c r="F428" s="59" t="s">
        <v>12965</v>
      </c>
      <c r="I428" s="12">
        <f>IF(MAX($I$30:I427)=COUNTIF($D$30:$D$14450,Inp_Gemeente),"",I427+1)</f>
        <v>399</v>
      </c>
      <c r="J428" s="14" t="e">
        <f t="shared" si="12"/>
        <v>#N/A</v>
      </c>
      <c r="K428" s="16" t="e">
        <f t="shared" si="13"/>
        <v>#N/A</v>
      </c>
    </row>
    <row r="429" spans="3:11" x14ac:dyDescent="0.25">
      <c r="C429" s="12" t="str">
        <f>IF(D429=Inp_Gemeente,MAX($C$29:C428)+1,"")</f>
        <v/>
      </c>
      <c r="D429" s="10" t="s">
        <v>451</v>
      </c>
      <c r="E429" s="10" t="s">
        <v>12627</v>
      </c>
      <c r="F429" s="59" t="s">
        <v>12626</v>
      </c>
      <c r="I429" s="12">
        <f>IF(MAX($I$30:I428)=COUNTIF($D$30:$D$14450,Inp_Gemeente),"",I428+1)</f>
        <v>400</v>
      </c>
      <c r="J429" s="14" t="e">
        <f t="shared" si="12"/>
        <v>#N/A</v>
      </c>
      <c r="K429" s="16" t="e">
        <f t="shared" si="13"/>
        <v>#N/A</v>
      </c>
    </row>
    <row r="430" spans="3:11" x14ac:dyDescent="0.25">
      <c r="C430" s="12" t="str">
        <f>IF(D430=Inp_Gemeente,MAX($C$29:C429)+1,"")</f>
        <v/>
      </c>
      <c r="D430" s="10" t="s">
        <v>451</v>
      </c>
      <c r="E430" s="10" t="s">
        <v>12637</v>
      </c>
      <c r="F430" s="59" t="s">
        <v>12636</v>
      </c>
      <c r="I430" s="12">
        <f>IF(MAX($I$30:I429)=COUNTIF($D$30:$D$14450,Inp_Gemeente),"",I429+1)</f>
        <v>401</v>
      </c>
      <c r="J430" s="14" t="e">
        <f t="shared" si="12"/>
        <v>#N/A</v>
      </c>
      <c r="K430" s="16" t="e">
        <f t="shared" si="13"/>
        <v>#N/A</v>
      </c>
    </row>
    <row r="431" spans="3:11" x14ac:dyDescent="0.25">
      <c r="C431" s="12" t="str">
        <f>IF(D431=Inp_Gemeente,MAX($C$29:C430)+1,"")</f>
        <v/>
      </c>
      <c r="D431" s="10" t="s">
        <v>451</v>
      </c>
      <c r="E431" s="10" t="s">
        <v>13068</v>
      </c>
      <c r="F431" s="59" t="s">
        <v>13067</v>
      </c>
      <c r="I431" s="12">
        <f>IF(MAX($I$30:I430)=COUNTIF($D$30:$D$14450,Inp_Gemeente),"",I430+1)</f>
        <v>402</v>
      </c>
      <c r="J431" s="14" t="e">
        <f t="shared" si="12"/>
        <v>#N/A</v>
      </c>
      <c r="K431" s="16" t="e">
        <f t="shared" si="13"/>
        <v>#N/A</v>
      </c>
    </row>
    <row r="432" spans="3:11" x14ac:dyDescent="0.25">
      <c r="C432" s="12" t="str">
        <f>IF(D432=Inp_Gemeente,MAX($C$29:C431)+1,"")</f>
        <v/>
      </c>
      <c r="D432" s="10" t="s">
        <v>451</v>
      </c>
      <c r="E432" s="10" t="s">
        <v>12663</v>
      </c>
      <c r="F432" s="59" t="s">
        <v>12662</v>
      </c>
      <c r="I432" s="12">
        <f>IF(MAX($I$30:I431)=COUNTIF($D$30:$D$14450,Inp_Gemeente),"",I431+1)</f>
        <v>403</v>
      </c>
      <c r="J432" s="14" t="e">
        <f t="shared" si="12"/>
        <v>#N/A</v>
      </c>
      <c r="K432" s="16" t="e">
        <f t="shared" si="13"/>
        <v>#N/A</v>
      </c>
    </row>
    <row r="433" spans="3:11" x14ac:dyDescent="0.25">
      <c r="C433" s="12" t="str">
        <f>IF(D433=Inp_Gemeente,MAX($C$29:C432)+1,"")</f>
        <v/>
      </c>
      <c r="D433" s="10" t="s">
        <v>451</v>
      </c>
      <c r="E433" s="10" t="s">
        <v>12633</v>
      </c>
      <c r="F433" s="59" t="s">
        <v>12632</v>
      </c>
      <c r="I433" s="12">
        <f>IF(MAX($I$30:I432)=COUNTIF($D$30:$D$14450,Inp_Gemeente),"",I432+1)</f>
        <v>404</v>
      </c>
      <c r="J433" s="14" t="e">
        <f t="shared" si="12"/>
        <v>#N/A</v>
      </c>
      <c r="K433" s="16" t="e">
        <f t="shared" si="13"/>
        <v>#N/A</v>
      </c>
    </row>
    <row r="434" spans="3:11" x14ac:dyDescent="0.25">
      <c r="C434" s="12" t="str">
        <f>IF(D434=Inp_Gemeente,MAX($C$29:C433)+1,"")</f>
        <v/>
      </c>
      <c r="D434" s="10" t="s">
        <v>451</v>
      </c>
      <c r="E434" s="10" t="s">
        <v>12832</v>
      </c>
      <c r="F434" s="59" t="s">
        <v>12831</v>
      </c>
      <c r="I434" s="12">
        <f>IF(MAX($I$30:I433)=COUNTIF($D$30:$D$14450,Inp_Gemeente),"",I433+1)</f>
        <v>405</v>
      </c>
      <c r="J434" s="14" t="e">
        <f t="shared" si="12"/>
        <v>#N/A</v>
      </c>
      <c r="K434" s="16" t="e">
        <f t="shared" si="13"/>
        <v>#N/A</v>
      </c>
    </row>
    <row r="435" spans="3:11" x14ac:dyDescent="0.25">
      <c r="C435" s="12" t="str">
        <f>IF(D435=Inp_Gemeente,MAX($C$29:C434)+1,"")</f>
        <v/>
      </c>
      <c r="D435" s="10" t="s">
        <v>451</v>
      </c>
      <c r="E435" s="10" t="s">
        <v>12635</v>
      </c>
      <c r="F435" s="59" t="s">
        <v>12634</v>
      </c>
      <c r="I435" s="12">
        <f>IF(MAX($I$30:I434)=COUNTIF($D$30:$D$14450,Inp_Gemeente),"",I434+1)</f>
        <v>406</v>
      </c>
      <c r="J435" s="14" t="e">
        <f t="shared" si="12"/>
        <v>#N/A</v>
      </c>
      <c r="K435" s="16" t="e">
        <f t="shared" si="13"/>
        <v>#N/A</v>
      </c>
    </row>
    <row r="436" spans="3:11" x14ac:dyDescent="0.25">
      <c r="C436" s="12" t="str">
        <f>IF(D436=Inp_Gemeente,MAX($C$29:C435)+1,"")</f>
        <v/>
      </c>
      <c r="D436" s="10" t="s">
        <v>451</v>
      </c>
      <c r="E436" s="10" t="s">
        <v>12796</v>
      </c>
      <c r="F436" s="59" t="s">
        <v>12795</v>
      </c>
      <c r="I436" s="12">
        <f>IF(MAX($I$30:I435)=COUNTIF($D$30:$D$14450,Inp_Gemeente),"",I435+1)</f>
        <v>407</v>
      </c>
      <c r="J436" s="14" t="e">
        <f t="shared" si="12"/>
        <v>#N/A</v>
      </c>
      <c r="K436" s="16" t="e">
        <f t="shared" si="13"/>
        <v>#N/A</v>
      </c>
    </row>
    <row r="437" spans="3:11" x14ac:dyDescent="0.25">
      <c r="C437" s="12" t="str">
        <f>IF(D437=Inp_Gemeente,MAX($C$29:C436)+1,"")</f>
        <v/>
      </c>
      <c r="D437" s="10" t="s">
        <v>451</v>
      </c>
      <c r="E437" s="10" t="s">
        <v>12661</v>
      </c>
      <c r="F437" s="59" t="s">
        <v>12660</v>
      </c>
      <c r="I437" s="12">
        <f>IF(MAX($I$30:I436)=COUNTIF($D$30:$D$14450,Inp_Gemeente),"",I436+1)</f>
        <v>408</v>
      </c>
      <c r="J437" s="14" t="e">
        <f t="shared" si="12"/>
        <v>#N/A</v>
      </c>
      <c r="K437" s="16" t="e">
        <f t="shared" si="13"/>
        <v>#N/A</v>
      </c>
    </row>
    <row r="438" spans="3:11" x14ac:dyDescent="0.25">
      <c r="C438" s="12" t="str">
        <f>IF(D438=Inp_Gemeente,MAX($C$29:C437)+1,"")</f>
        <v/>
      </c>
      <c r="D438" s="10" t="s">
        <v>451</v>
      </c>
      <c r="E438" s="10" t="s">
        <v>12655</v>
      </c>
      <c r="F438" s="59" t="s">
        <v>12654</v>
      </c>
      <c r="I438" s="12">
        <f>IF(MAX($I$30:I437)=COUNTIF($D$30:$D$14450,Inp_Gemeente),"",I437+1)</f>
        <v>409</v>
      </c>
      <c r="J438" s="14" t="e">
        <f t="shared" si="12"/>
        <v>#N/A</v>
      </c>
      <c r="K438" s="16" t="e">
        <f t="shared" si="13"/>
        <v>#N/A</v>
      </c>
    </row>
    <row r="439" spans="3:11" x14ac:dyDescent="0.25">
      <c r="C439" s="12" t="str">
        <f>IF(D439=Inp_Gemeente,MAX($C$29:C438)+1,"")</f>
        <v/>
      </c>
      <c r="D439" s="10" t="s">
        <v>451</v>
      </c>
      <c r="E439" s="10" t="s">
        <v>12787</v>
      </c>
      <c r="F439" s="59" t="s">
        <v>12786</v>
      </c>
      <c r="I439" s="12">
        <f>IF(MAX($I$30:I438)=COUNTIF($D$30:$D$14450,Inp_Gemeente),"",I438+1)</f>
        <v>410</v>
      </c>
      <c r="J439" s="14" t="e">
        <f t="shared" si="12"/>
        <v>#N/A</v>
      </c>
      <c r="K439" s="16" t="e">
        <f t="shared" si="13"/>
        <v>#N/A</v>
      </c>
    </row>
    <row r="440" spans="3:11" x14ac:dyDescent="0.25">
      <c r="C440" s="12" t="str">
        <f>IF(D440=Inp_Gemeente,MAX($C$29:C439)+1,"")</f>
        <v/>
      </c>
      <c r="D440" s="10" t="s">
        <v>451</v>
      </c>
      <c r="E440" s="10" t="s">
        <v>12790</v>
      </c>
      <c r="F440" s="59" t="s">
        <v>12789</v>
      </c>
      <c r="I440" s="12">
        <f>IF(MAX($I$30:I439)=COUNTIF($D$30:$D$14450,Inp_Gemeente),"",I439+1)</f>
        <v>411</v>
      </c>
      <c r="J440" s="14" t="e">
        <f t="shared" si="12"/>
        <v>#N/A</v>
      </c>
      <c r="K440" s="16" t="e">
        <f t="shared" si="13"/>
        <v>#N/A</v>
      </c>
    </row>
    <row r="441" spans="3:11" x14ac:dyDescent="0.25">
      <c r="C441" s="12" t="str">
        <f>IF(D441=Inp_Gemeente,MAX($C$29:C440)+1,"")</f>
        <v/>
      </c>
      <c r="D441" s="10" t="s">
        <v>451</v>
      </c>
      <c r="E441" s="10" t="s">
        <v>12783</v>
      </c>
      <c r="F441" s="59" t="s">
        <v>12782</v>
      </c>
      <c r="I441" s="12">
        <f>IF(MAX($I$30:I440)=COUNTIF($D$30:$D$14450,Inp_Gemeente),"",I440+1)</f>
        <v>412</v>
      </c>
      <c r="J441" s="14" t="e">
        <f t="shared" si="12"/>
        <v>#N/A</v>
      </c>
      <c r="K441" s="16" t="e">
        <f t="shared" si="13"/>
        <v>#N/A</v>
      </c>
    </row>
    <row r="442" spans="3:11" x14ac:dyDescent="0.25">
      <c r="C442" s="12" t="str">
        <f>IF(D442=Inp_Gemeente,MAX($C$29:C441)+1,"")</f>
        <v/>
      </c>
      <c r="D442" s="10" t="s">
        <v>451</v>
      </c>
      <c r="E442" s="10" t="s">
        <v>12785</v>
      </c>
      <c r="F442" s="59" t="s">
        <v>12784</v>
      </c>
      <c r="I442" s="12">
        <f>IF(MAX($I$30:I441)=COUNTIF($D$30:$D$14450,Inp_Gemeente),"",I441+1)</f>
        <v>413</v>
      </c>
      <c r="J442" s="14" t="e">
        <f t="shared" si="12"/>
        <v>#N/A</v>
      </c>
      <c r="K442" s="16" t="e">
        <f t="shared" si="13"/>
        <v>#N/A</v>
      </c>
    </row>
    <row r="443" spans="3:11" x14ac:dyDescent="0.25">
      <c r="C443" s="12" t="str">
        <f>IF(D443=Inp_Gemeente,MAX($C$29:C442)+1,"")</f>
        <v/>
      </c>
      <c r="D443" s="10" t="s">
        <v>451</v>
      </c>
      <c r="E443" s="10" t="s">
        <v>12781</v>
      </c>
      <c r="F443" s="59" t="s">
        <v>12780</v>
      </c>
      <c r="I443" s="12">
        <f>IF(MAX($I$30:I442)=COUNTIF($D$30:$D$14450,Inp_Gemeente),"",I442+1)</f>
        <v>414</v>
      </c>
      <c r="J443" s="14" t="e">
        <f t="shared" si="12"/>
        <v>#N/A</v>
      </c>
      <c r="K443" s="16" t="e">
        <f t="shared" si="13"/>
        <v>#N/A</v>
      </c>
    </row>
    <row r="444" spans="3:11" x14ac:dyDescent="0.25">
      <c r="C444" s="12" t="str">
        <f>IF(D444=Inp_Gemeente,MAX($C$29:C443)+1,"")</f>
        <v/>
      </c>
      <c r="D444" s="10" t="s">
        <v>451</v>
      </c>
      <c r="E444" s="10" t="s">
        <v>5362</v>
      </c>
      <c r="F444" s="59" t="s">
        <v>12788</v>
      </c>
      <c r="I444" s="12">
        <f>IF(MAX($I$30:I443)=COUNTIF($D$30:$D$14450,Inp_Gemeente),"",I443+1)</f>
        <v>415</v>
      </c>
      <c r="J444" s="14" t="e">
        <f t="shared" si="12"/>
        <v>#N/A</v>
      </c>
      <c r="K444" s="16" t="e">
        <f t="shared" si="13"/>
        <v>#N/A</v>
      </c>
    </row>
    <row r="445" spans="3:11" x14ac:dyDescent="0.25">
      <c r="C445" s="12" t="str">
        <f>IF(D445=Inp_Gemeente,MAX($C$29:C444)+1,"")</f>
        <v/>
      </c>
      <c r="D445" s="10" t="s">
        <v>451</v>
      </c>
      <c r="E445" s="10" t="s">
        <v>13042</v>
      </c>
      <c r="F445" s="59" t="s">
        <v>13041</v>
      </c>
      <c r="I445" s="12">
        <f>IF(MAX($I$30:I444)=COUNTIF($D$30:$D$14450,Inp_Gemeente),"",I444+1)</f>
        <v>416</v>
      </c>
      <c r="J445" s="14" t="e">
        <f t="shared" si="12"/>
        <v>#N/A</v>
      </c>
      <c r="K445" s="16" t="e">
        <f t="shared" si="13"/>
        <v>#N/A</v>
      </c>
    </row>
    <row r="446" spans="3:11" x14ac:dyDescent="0.25">
      <c r="C446" s="12" t="str">
        <f>IF(D446=Inp_Gemeente,MAX($C$29:C445)+1,"")</f>
        <v/>
      </c>
      <c r="D446" s="10" t="s">
        <v>451</v>
      </c>
      <c r="E446" s="10" t="s">
        <v>12936</v>
      </c>
      <c r="F446" s="59" t="s">
        <v>12935</v>
      </c>
      <c r="I446" s="12">
        <f>IF(MAX($I$30:I445)=COUNTIF($D$30:$D$14450,Inp_Gemeente),"",I445+1)</f>
        <v>417</v>
      </c>
      <c r="J446" s="14" t="e">
        <f t="shared" si="12"/>
        <v>#N/A</v>
      </c>
      <c r="K446" s="16" t="e">
        <f t="shared" si="13"/>
        <v>#N/A</v>
      </c>
    </row>
    <row r="447" spans="3:11" x14ac:dyDescent="0.25">
      <c r="C447" s="12" t="str">
        <f>IF(D447=Inp_Gemeente,MAX($C$29:C446)+1,"")</f>
        <v/>
      </c>
      <c r="D447" s="10" t="s">
        <v>451</v>
      </c>
      <c r="E447" s="10" t="s">
        <v>12938</v>
      </c>
      <c r="F447" s="59" t="s">
        <v>12937</v>
      </c>
      <c r="I447" s="12">
        <f>IF(MAX($I$30:I446)=COUNTIF($D$30:$D$14450,Inp_Gemeente),"",I446+1)</f>
        <v>418</v>
      </c>
      <c r="J447" s="14" t="e">
        <f t="shared" si="12"/>
        <v>#N/A</v>
      </c>
      <c r="K447" s="16" t="e">
        <f t="shared" si="13"/>
        <v>#N/A</v>
      </c>
    </row>
    <row r="448" spans="3:11" x14ac:dyDescent="0.25">
      <c r="C448" s="12" t="str">
        <f>IF(D448=Inp_Gemeente,MAX($C$29:C447)+1,"")</f>
        <v/>
      </c>
      <c r="D448" s="10" t="s">
        <v>451</v>
      </c>
      <c r="E448" s="10" t="s">
        <v>12940</v>
      </c>
      <c r="F448" s="59" t="s">
        <v>12939</v>
      </c>
      <c r="I448" s="12">
        <f>IF(MAX($I$30:I447)=COUNTIF($D$30:$D$14450,Inp_Gemeente),"",I447+1)</f>
        <v>419</v>
      </c>
      <c r="J448" s="14" t="e">
        <f t="shared" si="12"/>
        <v>#N/A</v>
      </c>
      <c r="K448" s="16" t="e">
        <f t="shared" si="13"/>
        <v>#N/A</v>
      </c>
    </row>
    <row r="449" spans="3:11" x14ac:dyDescent="0.25">
      <c r="C449" s="12" t="str">
        <f>IF(D449=Inp_Gemeente,MAX($C$29:C448)+1,"")</f>
        <v/>
      </c>
      <c r="D449" s="10" t="s">
        <v>451</v>
      </c>
      <c r="E449" s="10" t="s">
        <v>12713</v>
      </c>
      <c r="F449" s="59" t="s">
        <v>12712</v>
      </c>
      <c r="I449" s="12">
        <f>IF(MAX($I$30:I448)=COUNTIF($D$30:$D$14450,Inp_Gemeente),"",I448+1)</f>
        <v>420</v>
      </c>
      <c r="J449" s="14" t="e">
        <f t="shared" si="12"/>
        <v>#N/A</v>
      </c>
      <c r="K449" s="16" t="e">
        <f t="shared" si="13"/>
        <v>#N/A</v>
      </c>
    </row>
    <row r="450" spans="3:11" x14ac:dyDescent="0.25">
      <c r="C450" s="12" t="str">
        <f>IF(D450=Inp_Gemeente,MAX($C$29:C449)+1,"")</f>
        <v/>
      </c>
      <c r="D450" s="10" t="s">
        <v>451</v>
      </c>
      <c r="E450" s="10" t="s">
        <v>12653</v>
      </c>
      <c r="F450" s="59" t="s">
        <v>12652</v>
      </c>
      <c r="I450" s="12">
        <f>IF(MAX($I$30:I449)=COUNTIF($D$30:$D$14450,Inp_Gemeente),"",I449+1)</f>
        <v>421</v>
      </c>
      <c r="J450" s="14" t="e">
        <f t="shared" si="12"/>
        <v>#N/A</v>
      </c>
      <c r="K450" s="16" t="e">
        <f t="shared" si="13"/>
        <v>#N/A</v>
      </c>
    </row>
    <row r="451" spans="3:11" x14ac:dyDescent="0.25">
      <c r="C451" s="12" t="str">
        <f>IF(D451=Inp_Gemeente,MAX($C$29:C450)+1,"")</f>
        <v/>
      </c>
      <c r="D451" s="10" t="s">
        <v>451</v>
      </c>
      <c r="E451" s="10" t="s">
        <v>12846</v>
      </c>
      <c r="F451" s="59" t="s">
        <v>12845</v>
      </c>
      <c r="I451" s="12">
        <f>IF(MAX($I$30:I450)=COUNTIF($D$30:$D$14450,Inp_Gemeente),"",I450+1)</f>
        <v>422</v>
      </c>
      <c r="J451" s="14" t="e">
        <f t="shared" si="12"/>
        <v>#N/A</v>
      </c>
      <c r="K451" s="16" t="e">
        <f t="shared" si="13"/>
        <v>#N/A</v>
      </c>
    </row>
    <row r="452" spans="3:11" x14ac:dyDescent="0.25">
      <c r="C452" s="12" t="str">
        <f>IF(D452=Inp_Gemeente,MAX($C$29:C451)+1,"")</f>
        <v/>
      </c>
      <c r="D452" s="10" t="s">
        <v>451</v>
      </c>
      <c r="E452" s="10" t="s">
        <v>12850</v>
      </c>
      <c r="F452" s="59" t="s">
        <v>12849</v>
      </c>
      <c r="I452" s="12">
        <f>IF(MAX($I$30:I451)=COUNTIF($D$30:$D$14450,Inp_Gemeente),"",I451+1)</f>
        <v>423</v>
      </c>
      <c r="J452" s="14" t="e">
        <f t="shared" si="12"/>
        <v>#N/A</v>
      </c>
      <c r="K452" s="16" t="e">
        <f t="shared" si="13"/>
        <v>#N/A</v>
      </c>
    </row>
    <row r="453" spans="3:11" x14ac:dyDescent="0.25">
      <c r="C453" s="12" t="str">
        <f>IF(D453=Inp_Gemeente,MAX($C$29:C452)+1,"")</f>
        <v/>
      </c>
      <c r="D453" s="10" t="s">
        <v>451</v>
      </c>
      <c r="E453" s="10" t="s">
        <v>12844</v>
      </c>
      <c r="F453" s="59" t="s">
        <v>12843</v>
      </c>
      <c r="I453" s="12">
        <f>IF(MAX($I$30:I452)=COUNTIF($D$30:$D$14450,Inp_Gemeente),"",I452+1)</f>
        <v>424</v>
      </c>
      <c r="J453" s="14" t="e">
        <f t="shared" si="12"/>
        <v>#N/A</v>
      </c>
      <c r="K453" s="16" t="e">
        <f t="shared" si="13"/>
        <v>#N/A</v>
      </c>
    </row>
    <row r="454" spans="3:11" x14ac:dyDescent="0.25">
      <c r="C454" s="12" t="str">
        <f>IF(D454=Inp_Gemeente,MAX($C$29:C453)+1,"")</f>
        <v/>
      </c>
      <c r="D454" s="10" t="s">
        <v>451</v>
      </c>
      <c r="E454" s="10" t="s">
        <v>12842</v>
      </c>
      <c r="F454" s="59" t="s">
        <v>12841</v>
      </c>
      <c r="I454" s="12">
        <f>IF(MAX($I$30:I453)=COUNTIF($D$30:$D$14450,Inp_Gemeente),"",I453+1)</f>
        <v>425</v>
      </c>
      <c r="J454" s="14" t="e">
        <f t="shared" si="12"/>
        <v>#N/A</v>
      </c>
      <c r="K454" s="16" t="e">
        <f t="shared" si="13"/>
        <v>#N/A</v>
      </c>
    </row>
    <row r="455" spans="3:11" x14ac:dyDescent="0.25">
      <c r="C455" s="12" t="str">
        <f>IF(D455=Inp_Gemeente,MAX($C$29:C454)+1,"")</f>
        <v/>
      </c>
      <c r="D455" s="10" t="s">
        <v>451</v>
      </c>
      <c r="E455" s="10" t="s">
        <v>12848</v>
      </c>
      <c r="F455" s="59" t="s">
        <v>12847</v>
      </c>
      <c r="I455" s="12">
        <f>IF(MAX($I$30:I454)=COUNTIF($D$30:$D$14450,Inp_Gemeente),"",I454+1)</f>
        <v>426</v>
      </c>
      <c r="J455" s="14" t="e">
        <f t="shared" si="12"/>
        <v>#N/A</v>
      </c>
      <c r="K455" s="16" t="e">
        <f t="shared" si="13"/>
        <v>#N/A</v>
      </c>
    </row>
    <row r="456" spans="3:11" x14ac:dyDescent="0.25">
      <c r="C456" s="12" t="str">
        <f>IF(D456=Inp_Gemeente,MAX($C$29:C455)+1,"")</f>
        <v/>
      </c>
      <c r="D456" s="10" t="s">
        <v>451</v>
      </c>
      <c r="E456" s="10" t="s">
        <v>12711</v>
      </c>
      <c r="F456" s="59" t="s">
        <v>12710</v>
      </c>
      <c r="I456" s="12">
        <f>IF(MAX($I$30:I455)=COUNTIF($D$30:$D$14450,Inp_Gemeente),"",I455+1)</f>
        <v>427</v>
      </c>
      <c r="J456" s="14" t="e">
        <f t="shared" si="12"/>
        <v>#N/A</v>
      </c>
      <c r="K456" s="16" t="e">
        <f t="shared" si="13"/>
        <v>#N/A</v>
      </c>
    </row>
    <row r="457" spans="3:11" x14ac:dyDescent="0.25">
      <c r="C457" s="12" t="str">
        <f>IF(D457=Inp_Gemeente,MAX($C$29:C456)+1,"")</f>
        <v/>
      </c>
      <c r="D457" s="10" t="s">
        <v>451</v>
      </c>
      <c r="E457" s="10" t="s">
        <v>12874</v>
      </c>
      <c r="F457" s="59" t="s">
        <v>12873</v>
      </c>
      <c r="I457" s="12">
        <f>IF(MAX($I$30:I456)=COUNTIF($D$30:$D$14450,Inp_Gemeente),"",I456+1)</f>
        <v>428</v>
      </c>
      <c r="J457" s="14" t="e">
        <f t="shared" si="12"/>
        <v>#N/A</v>
      </c>
      <c r="K457" s="16" t="e">
        <f t="shared" si="13"/>
        <v>#N/A</v>
      </c>
    </row>
    <row r="458" spans="3:11" x14ac:dyDescent="0.25">
      <c r="C458" s="12" t="str">
        <f>IF(D458=Inp_Gemeente,MAX($C$29:C457)+1,"")</f>
        <v/>
      </c>
      <c r="D458" s="10" t="s">
        <v>451</v>
      </c>
      <c r="E458" s="10" t="s">
        <v>12876</v>
      </c>
      <c r="F458" s="59" t="s">
        <v>12875</v>
      </c>
      <c r="I458" s="12">
        <f>IF(MAX($I$30:I457)=COUNTIF($D$30:$D$14450,Inp_Gemeente),"",I457+1)</f>
        <v>429</v>
      </c>
      <c r="J458" s="14" t="e">
        <f t="shared" si="12"/>
        <v>#N/A</v>
      </c>
      <c r="K458" s="16" t="e">
        <f t="shared" si="13"/>
        <v>#N/A</v>
      </c>
    </row>
    <row r="459" spans="3:11" x14ac:dyDescent="0.25">
      <c r="C459" s="12" t="str">
        <f>IF(D459=Inp_Gemeente,MAX($C$29:C458)+1,"")</f>
        <v/>
      </c>
      <c r="D459" s="10" t="s">
        <v>451</v>
      </c>
      <c r="E459" s="10" t="s">
        <v>12918</v>
      </c>
      <c r="F459" s="59" t="s">
        <v>12917</v>
      </c>
      <c r="I459" s="12">
        <f>IF(MAX($I$30:I458)=COUNTIF($D$30:$D$14450,Inp_Gemeente),"",I458+1)</f>
        <v>430</v>
      </c>
      <c r="J459" s="14" t="e">
        <f t="shared" si="12"/>
        <v>#N/A</v>
      </c>
      <c r="K459" s="16" t="e">
        <f t="shared" si="13"/>
        <v>#N/A</v>
      </c>
    </row>
    <row r="460" spans="3:11" x14ac:dyDescent="0.25">
      <c r="C460" s="12" t="str">
        <f>IF(D460=Inp_Gemeente,MAX($C$29:C459)+1,"")</f>
        <v/>
      </c>
      <c r="D460" s="10" t="s">
        <v>451</v>
      </c>
      <c r="E460" s="10" t="s">
        <v>12962</v>
      </c>
      <c r="F460" s="59" t="s">
        <v>12961</v>
      </c>
      <c r="I460" s="12">
        <f>IF(MAX($I$30:I459)=COUNTIF($D$30:$D$14450,Inp_Gemeente),"",I459+1)</f>
        <v>431</v>
      </c>
      <c r="J460" s="14" t="e">
        <f t="shared" si="12"/>
        <v>#N/A</v>
      </c>
      <c r="K460" s="16" t="e">
        <f t="shared" si="13"/>
        <v>#N/A</v>
      </c>
    </row>
    <row r="461" spans="3:11" x14ac:dyDescent="0.25">
      <c r="C461" s="12" t="str">
        <f>IF(D461=Inp_Gemeente,MAX($C$29:C460)+1,"")</f>
        <v/>
      </c>
      <c r="D461" s="10" t="s">
        <v>451</v>
      </c>
      <c r="E461" s="10" t="s">
        <v>12621</v>
      </c>
      <c r="F461" s="59" t="s">
        <v>12620</v>
      </c>
      <c r="I461" s="12">
        <f>IF(MAX($I$30:I460)=COUNTIF($D$30:$D$14450,Inp_Gemeente),"",I460+1)</f>
        <v>432</v>
      </c>
      <c r="J461" s="14" t="e">
        <f t="shared" si="12"/>
        <v>#N/A</v>
      </c>
      <c r="K461" s="16" t="e">
        <f t="shared" si="13"/>
        <v>#N/A</v>
      </c>
    </row>
    <row r="462" spans="3:11" x14ac:dyDescent="0.25">
      <c r="C462" s="12" t="str">
        <f>IF(D462=Inp_Gemeente,MAX($C$29:C461)+1,"")</f>
        <v/>
      </c>
      <c r="D462" s="10" t="s">
        <v>451</v>
      </c>
      <c r="E462" s="10" t="s">
        <v>13040</v>
      </c>
      <c r="F462" s="59" t="s">
        <v>13039</v>
      </c>
      <c r="I462" s="12">
        <f>IF(MAX($I$30:I461)=COUNTIF($D$30:$D$14450,Inp_Gemeente),"",I461+1)</f>
        <v>433</v>
      </c>
      <c r="J462" s="14" t="e">
        <f t="shared" si="12"/>
        <v>#N/A</v>
      </c>
      <c r="K462" s="16" t="e">
        <f t="shared" si="13"/>
        <v>#N/A</v>
      </c>
    </row>
    <row r="463" spans="3:11" x14ac:dyDescent="0.25">
      <c r="C463" s="12" t="str">
        <f>IF(D463=Inp_Gemeente,MAX($C$29:C462)+1,"")</f>
        <v/>
      </c>
      <c r="D463" s="10" t="s">
        <v>451</v>
      </c>
      <c r="E463" s="10" t="s">
        <v>12920</v>
      </c>
      <c r="F463" s="59" t="s">
        <v>12919</v>
      </c>
      <c r="I463" s="12">
        <f>IF(MAX($I$30:I462)=COUNTIF($D$30:$D$14450,Inp_Gemeente),"",I462+1)</f>
        <v>434</v>
      </c>
      <c r="J463" s="14" t="e">
        <f t="shared" si="12"/>
        <v>#N/A</v>
      </c>
      <c r="K463" s="16" t="e">
        <f t="shared" si="13"/>
        <v>#N/A</v>
      </c>
    </row>
    <row r="464" spans="3:11" x14ac:dyDescent="0.25">
      <c r="C464" s="12" t="str">
        <f>IF(D464=Inp_Gemeente,MAX($C$29:C463)+1,"")</f>
        <v/>
      </c>
      <c r="D464" s="10" t="s">
        <v>451</v>
      </c>
      <c r="E464" s="10" t="s">
        <v>12922</v>
      </c>
      <c r="F464" s="59" t="s">
        <v>12921</v>
      </c>
      <c r="I464" s="12">
        <f>IF(MAX($I$30:I463)=COUNTIF($D$30:$D$14450,Inp_Gemeente),"",I463+1)</f>
        <v>435</v>
      </c>
      <c r="J464" s="14" t="e">
        <f t="shared" si="12"/>
        <v>#N/A</v>
      </c>
      <c r="K464" s="16" t="e">
        <f t="shared" si="13"/>
        <v>#N/A</v>
      </c>
    </row>
    <row r="465" spans="3:11" x14ac:dyDescent="0.25">
      <c r="C465" s="12" t="str">
        <f>IF(D465=Inp_Gemeente,MAX($C$29:C464)+1,"")</f>
        <v/>
      </c>
      <c r="D465" s="10" t="s">
        <v>451</v>
      </c>
      <c r="E465" s="10" t="s">
        <v>12820</v>
      </c>
      <c r="F465" s="59" t="s">
        <v>12819</v>
      </c>
      <c r="I465" s="12">
        <f>IF(MAX($I$30:I464)=COUNTIF($D$30:$D$14450,Inp_Gemeente),"",I464+1)</f>
        <v>436</v>
      </c>
      <c r="J465" s="14" t="e">
        <f t="shared" si="12"/>
        <v>#N/A</v>
      </c>
      <c r="K465" s="16" t="e">
        <f t="shared" si="13"/>
        <v>#N/A</v>
      </c>
    </row>
    <row r="466" spans="3:11" x14ac:dyDescent="0.25">
      <c r="C466" s="12" t="str">
        <f>IF(D466=Inp_Gemeente,MAX($C$29:C465)+1,"")</f>
        <v/>
      </c>
      <c r="D466" s="10" t="s">
        <v>451</v>
      </c>
      <c r="E466" s="10" t="s">
        <v>12816</v>
      </c>
      <c r="F466" s="59" t="s">
        <v>12815</v>
      </c>
      <c r="I466" s="12">
        <f>IF(MAX($I$30:I465)=COUNTIF($D$30:$D$14450,Inp_Gemeente),"",I465+1)</f>
        <v>437</v>
      </c>
      <c r="J466" s="14" t="e">
        <f t="shared" si="12"/>
        <v>#N/A</v>
      </c>
      <c r="K466" s="16" t="e">
        <f t="shared" si="13"/>
        <v>#N/A</v>
      </c>
    </row>
    <row r="467" spans="3:11" x14ac:dyDescent="0.25">
      <c r="C467" s="12" t="str">
        <f>IF(D467=Inp_Gemeente,MAX($C$29:C466)+1,"")</f>
        <v/>
      </c>
      <c r="D467" s="10" t="s">
        <v>451</v>
      </c>
      <c r="E467" s="10" t="s">
        <v>12818</v>
      </c>
      <c r="F467" s="59" t="s">
        <v>12817</v>
      </c>
      <c r="I467" s="12">
        <f>IF(MAX($I$30:I466)=COUNTIF($D$30:$D$14450,Inp_Gemeente),"",I466+1)</f>
        <v>438</v>
      </c>
      <c r="J467" s="14" t="e">
        <f t="shared" si="12"/>
        <v>#N/A</v>
      </c>
      <c r="K467" s="16" t="e">
        <f t="shared" si="13"/>
        <v>#N/A</v>
      </c>
    </row>
    <row r="468" spans="3:11" x14ac:dyDescent="0.25">
      <c r="C468" s="12" t="str">
        <f>IF(D468=Inp_Gemeente,MAX($C$29:C467)+1,"")</f>
        <v/>
      </c>
      <c r="D468" s="10" t="s">
        <v>451</v>
      </c>
      <c r="E468" s="10" t="s">
        <v>12814</v>
      </c>
      <c r="F468" s="59" t="s">
        <v>12813</v>
      </c>
      <c r="I468" s="12">
        <f>IF(MAX($I$30:I467)=COUNTIF($D$30:$D$14450,Inp_Gemeente),"",I467+1)</f>
        <v>439</v>
      </c>
      <c r="J468" s="14" t="e">
        <f t="shared" si="12"/>
        <v>#N/A</v>
      </c>
      <c r="K468" s="16" t="e">
        <f t="shared" si="13"/>
        <v>#N/A</v>
      </c>
    </row>
    <row r="469" spans="3:11" x14ac:dyDescent="0.25">
      <c r="C469" s="12" t="str">
        <f>IF(D469=Inp_Gemeente,MAX($C$29:C468)+1,"")</f>
        <v/>
      </c>
      <c r="D469" s="10" t="s">
        <v>451</v>
      </c>
      <c r="E469" s="10" t="s">
        <v>12822</v>
      </c>
      <c r="F469" s="59" t="s">
        <v>12821</v>
      </c>
      <c r="I469" s="12">
        <f>IF(MAX($I$30:I468)=COUNTIF($D$30:$D$14450,Inp_Gemeente),"",I468+1)</f>
        <v>440</v>
      </c>
      <c r="J469" s="14" t="e">
        <f t="shared" si="12"/>
        <v>#N/A</v>
      </c>
      <c r="K469" s="16" t="e">
        <f t="shared" si="13"/>
        <v>#N/A</v>
      </c>
    </row>
    <row r="470" spans="3:11" x14ac:dyDescent="0.25">
      <c r="C470" s="12" t="str">
        <f>IF(D470=Inp_Gemeente,MAX($C$29:C469)+1,"")</f>
        <v/>
      </c>
      <c r="D470" s="10" t="s">
        <v>451</v>
      </c>
      <c r="E470" s="10" t="s">
        <v>12828</v>
      </c>
      <c r="F470" s="59" t="s">
        <v>12827</v>
      </c>
      <c r="I470" s="12">
        <f>IF(MAX($I$30:I469)=COUNTIF($D$30:$D$14450,Inp_Gemeente),"",I469+1)</f>
        <v>441</v>
      </c>
      <c r="J470" s="14" t="e">
        <f t="shared" si="12"/>
        <v>#N/A</v>
      </c>
      <c r="K470" s="16" t="e">
        <f t="shared" si="13"/>
        <v>#N/A</v>
      </c>
    </row>
    <row r="471" spans="3:11" x14ac:dyDescent="0.25">
      <c r="C471" s="12" t="str">
        <f>IF(D471=Inp_Gemeente,MAX($C$29:C470)+1,"")</f>
        <v/>
      </c>
      <c r="D471" s="10" t="s">
        <v>451</v>
      </c>
      <c r="E471" s="10" t="s">
        <v>12824</v>
      </c>
      <c r="F471" s="59" t="s">
        <v>12823</v>
      </c>
      <c r="I471" s="12">
        <f>IF(MAX($I$30:I470)=COUNTIF($D$30:$D$14450,Inp_Gemeente),"",I470+1)</f>
        <v>442</v>
      </c>
      <c r="J471" s="14" t="e">
        <f t="shared" si="12"/>
        <v>#N/A</v>
      </c>
      <c r="K471" s="16" t="e">
        <f t="shared" si="13"/>
        <v>#N/A</v>
      </c>
    </row>
    <row r="472" spans="3:11" x14ac:dyDescent="0.25">
      <c r="C472" s="12" t="str">
        <f>IF(D472=Inp_Gemeente,MAX($C$29:C471)+1,"")</f>
        <v/>
      </c>
      <c r="D472" s="10" t="s">
        <v>451</v>
      </c>
      <c r="E472" s="10" t="s">
        <v>12826</v>
      </c>
      <c r="F472" s="59" t="s">
        <v>12825</v>
      </c>
      <c r="I472" s="12">
        <f>IF(MAX($I$30:I471)=COUNTIF($D$30:$D$14450,Inp_Gemeente),"",I471+1)</f>
        <v>443</v>
      </c>
      <c r="J472" s="14" t="e">
        <f t="shared" si="12"/>
        <v>#N/A</v>
      </c>
      <c r="K472" s="16" t="e">
        <f t="shared" si="13"/>
        <v>#N/A</v>
      </c>
    </row>
    <row r="473" spans="3:11" x14ac:dyDescent="0.25">
      <c r="C473" s="12" t="str">
        <f>IF(D473=Inp_Gemeente,MAX($C$29:C472)+1,"")</f>
        <v/>
      </c>
      <c r="D473" s="10" t="s">
        <v>451</v>
      </c>
      <c r="E473" s="10" t="s">
        <v>12834</v>
      </c>
      <c r="F473" s="59" t="s">
        <v>12833</v>
      </c>
      <c r="I473" s="12">
        <f>IF(MAX($I$30:I472)=COUNTIF($D$30:$D$14450,Inp_Gemeente),"",I472+1)</f>
        <v>444</v>
      </c>
      <c r="J473" s="14" t="e">
        <f t="shared" si="12"/>
        <v>#N/A</v>
      </c>
      <c r="K473" s="16" t="e">
        <f t="shared" si="13"/>
        <v>#N/A</v>
      </c>
    </row>
    <row r="474" spans="3:11" x14ac:dyDescent="0.25">
      <c r="C474" s="12" t="str">
        <f>IF(D474=Inp_Gemeente,MAX($C$29:C473)+1,"")</f>
        <v/>
      </c>
      <c r="D474" s="10" t="s">
        <v>451</v>
      </c>
      <c r="E474" s="10" t="s">
        <v>12836</v>
      </c>
      <c r="F474" s="59" t="s">
        <v>12835</v>
      </c>
      <c r="I474" s="12">
        <f>IF(MAX($I$30:I473)=COUNTIF($D$30:$D$14450,Inp_Gemeente),"",I473+1)</f>
        <v>445</v>
      </c>
      <c r="J474" s="14" t="e">
        <f t="shared" si="12"/>
        <v>#N/A</v>
      </c>
      <c r="K474" s="16" t="e">
        <f t="shared" si="13"/>
        <v>#N/A</v>
      </c>
    </row>
    <row r="475" spans="3:11" x14ac:dyDescent="0.25">
      <c r="C475" s="12" t="str">
        <f>IF(D475=Inp_Gemeente,MAX($C$29:C474)+1,"")</f>
        <v/>
      </c>
      <c r="D475" s="10" t="s">
        <v>451</v>
      </c>
      <c r="E475" s="10" t="s">
        <v>12838</v>
      </c>
      <c r="F475" s="59" t="s">
        <v>12837</v>
      </c>
      <c r="I475" s="12">
        <f>IF(MAX($I$30:I474)=COUNTIF($D$30:$D$14450,Inp_Gemeente),"",I474+1)</f>
        <v>446</v>
      </c>
      <c r="J475" s="14" t="e">
        <f t="shared" si="12"/>
        <v>#N/A</v>
      </c>
      <c r="K475" s="16" t="e">
        <f t="shared" si="13"/>
        <v>#N/A</v>
      </c>
    </row>
    <row r="476" spans="3:11" x14ac:dyDescent="0.25">
      <c r="C476" s="12" t="str">
        <f>IF(D476=Inp_Gemeente,MAX($C$29:C475)+1,"")</f>
        <v/>
      </c>
      <c r="D476" s="10" t="s">
        <v>451</v>
      </c>
      <c r="E476" s="10" t="s">
        <v>13056</v>
      </c>
      <c r="F476" s="59" t="s">
        <v>13055</v>
      </c>
      <c r="I476" s="12">
        <f>IF(MAX($I$30:I475)=COUNTIF($D$30:$D$14450,Inp_Gemeente),"",I475+1)</f>
        <v>447</v>
      </c>
      <c r="J476" s="14" t="e">
        <f t="shared" si="12"/>
        <v>#N/A</v>
      </c>
      <c r="K476" s="16" t="e">
        <f t="shared" si="13"/>
        <v>#N/A</v>
      </c>
    </row>
    <row r="477" spans="3:11" x14ac:dyDescent="0.25">
      <c r="C477" s="12" t="str">
        <f>IF(D477=Inp_Gemeente,MAX($C$29:C476)+1,"")</f>
        <v/>
      </c>
      <c r="D477" s="10" t="s">
        <v>451</v>
      </c>
      <c r="E477" s="10" t="s">
        <v>13060</v>
      </c>
      <c r="F477" s="59" t="s">
        <v>13059</v>
      </c>
      <c r="I477" s="12">
        <f>IF(MAX($I$30:I476)=COUNTIF($D$30:$D$14450,Inp_Gemeente),"",I476+1)</f>
        <v>448</v>
      </c>
      <c r="J477" s="14" t="e">
        <f t="shared" si="12"/>
        <v>#N/A</v>
      </c>
      <c r="K477" s="16" t="e">
        <f t="shared" si="13"/>
        <v>#N/A</v>
      </c>
    </row>
    <row r="478" spans="3:11" x14ac:dyDescent="0.25">
      <c r="C478" s="12" t="str">
        <f>IF(D478=Inp_Gemeente,MAX($C$29:C477)+1,"")</f>
        <v/>
      </c>
      <c r="D478" s="10" t="s">
        <v>451</v>
      </c>
      <c r="E478" s="10" t="s">
        <v>13058</v>
      </c>
      <c r="F478" s="59" t="s">
        <v>13057</v>
      </c>
      <c r="I478" s="12">
        <f>IF(MAX($I$30:I477)=COUNTIF($D$30:$D$14450,Inp_Gemeente),"",I477+1)</f>
        <v>449</v>
      </c>
      <c r="J478" s="14" t="e">
        <f t="shared" ref="J478:J541" si="14">IF(I478="","",INDEX($E$30:$E$14450,MATCH($I478,$C$30:$C$14450,0)))</f>
        <v>#N/A</v>
      </c>
      <c r="K478" s="16" t="e">
        <f t="shared" ref="K478:K541" si="15">IF(I478="","",INDEX($F$30:$F$14450,MATCH($I478,$C$30:$C$14450,0)))</f>
        <v>#N/A</v>
      </c>
    </row>
    <row r="479" spans="3:11" x14ac:dyDescent="0.25">
      <c r="C479" s="12" t="str">
        <f>IF(D479=Inp_Gemeente,MAX($C$29:C478)+1,"")</f>
        <v/>
      </c>
      <c r="D479" s="10" t="s">
        <v>451</v>
      </c>
      <c r="E479" s="10" t="s">
        <v>12856</v>
      </c>
      <c r="F479" s="59" t="s">
        <v>12855</v>
      </c>
      <c r="I479" s="12">
        <f>IF(MAX($I$30:I478)=COUNTIF($D$30:$D$14450,Inp_Gemeente),"",I478+1)</f>
        <v>450</v>
      </c>
      <c r="J479" s="14" t="e">
        <f t="shared" si="14"/>
        <v>#N/A</v>
      </c>
      <c r="K479" s="16" t="e">
        <f t="shared" si="15"/>
        <v>#N/A</v>
      </c>
    </row>
    <row r="480" spans="3:11" x14ac:dyDescent="0.25">
      <c r="C480" s="12" t="str">
        <f>IF(D480=Inp_Gemeente,MAX($C$29:C479)+1,"")</f>
        <v/>
      </c>
      <c r="D480" s="10" t="s">
        <v>451</v>
      </c>
      <c r="E480" s="10" t="s">
        <v>12858</v>
      </c>
      <c r="F480" s="59" t="s">
        <v>12857</v>
      </c>
      <c r="I480" s="12">
        <f>IF(MAX($I$30:I479)=COUNTIF($D$30:$D$14450,Inp_Gemeente),"",I479+1)</f>
        <v>451</v>
      </c>
      <c r="J480" s="14" t="e">
        <f t="shared" si="14"/>
        <v>#N/A</v>
      </c>
      <c r="K480" s="16" t="e">
        <f t="shared" si="15"/>
        <v>#N/A</v>
      </c>
    </row>
    <row r="481" spans="3:11" x14ac:dyDescent="0.25">
      <c r="C481" s="12" t="str">
        <f>IF(D481=Inp_Gemeente,MAX($C$29:C480)+1,"")</f>
        <v/>
      </c>
      <c r="D481" s="10" t="s">
        <v>451</v>
      </c>
      <c r="E481" s="10" t="s">
        <v>12860</v>
      </c>
      <c r="F481" s="59" t="s">
        <v>12859</v>
      </c>
      <c r="I481" s="12">
        <f>IF(MAX($I$30:I480)=COUNTIF($D$30:$D$14450,Inp_Gemeente),"",I480+1)</f>
        <v>452</v>
      </c>
      <c r="J481" s="14" t="e">
        <f t="shared" si="14"/>
        <v>#N/A</v>
      </c>
      <c r="K481" s="16" t="e">
        <f t="shared" si="15"/>
        <v>#N/A</v>
      </c>
    </row>
    <row r="482" spans="3:11" x14ac:dyDescent="0.25">
      <c r="C482" s="12" t="str">
        <f>IF(D482=Inp_Gemeente,MAX($C$29:C481)+1,"")</f>
        <v/>
      </c>
      <c r="D482" s="10" t="s">
        <v>451</v>
      </c>
      <c r="E482" s="10" t="s">
        <v>12864</v>
      </c>
      <c r="F482" s="59" t="s">
        <v>12863</v>
      </c>
      <c r="I482" s="12">
        <f>IF(MAX($I$30:I481)=COUNTIF($D$30:$D$14450,Inp_Gemeente),"",I481+1)</f>
        <v>453</v>
      </c>
      <c r="J482" s="14" t="e">
        <f t="shared" si="14"/>
        <v>#N/A</v>
      </c>
      <c r="K482" s="16" t="e">
        <f t="shared" si="15"/>
        <v>#N/A</v>
      </c>
    </row>
    <row r="483" spans="3:11" x14ac:dyDescent="0.25">
      <c r="C483" s="12" t="str">
        <f>IF(D483=Inp_Gemeente,MAX($C$29:C482)+1,"")</f>
        <v/>
      </c>
      <c r="D483" s="10" t="s">
        <v>451</v>
      </c>
      <c r="E483" s="10" t="s">
        <v>12862</v>
      </c>
      <c r="F483" s="59" t="s">
        <v>12861</v>
      </c>
      <c r="I483" s="12">
        <f>IF(MAX($I$30:I482)=COUNTIF($D$30:$D$14450,Inp_Gemeente),"",I482+1)</f>
        <v>454</v>
      </c>
      <c r="J483" s="14" t="e">
        <f t="shared" si="14"/>
        <v>#N/A</v>
      </c>
      <c r="K483" s="16" t="e">
        <f t="shared" si="15"/>
        <v>#N/A</v>
      </c>
    </row>
    <row r="484" spans="3:11" x14ac:dyDescent="0.25">
      <c r="C484" s="12" t="str">
        <f>IF(D484=Inp_Gemeente,MAX($C$29:C483)+1,"")</f>
        <v/>
      </c>
      <c r="D484" s="10" t="s">
        <v>451</v>
      </c>
      <c r="E484" s="10" t="s">
        <v>13030</v>
      </c>
      <c r="F484" s="59" t="s">
        <v>13029</v>
      </c>
      <c r="I484" s="12">
        <f>IF(MAX($I$30:I483)=COUNTIF($D$30:$D$14450,Inp_Gemeente),"",I483+1)</f>
        <v>455</v>
      </c>
      <c r="J484" s="14" t="e">
        <f t="shared" si="14"/>
        <v>#N/A</v>
      </c>
      <c r="K484" s="16" t="e">
        <f t="shared" si="15"/>
        <v>#N/A</v>
      </c>
    </row>
    <row r="485" spans="3:11" x14ac:dyDescent="0.25">
      <c r="C485" s="12" t="str">
        <f>IF(D485=Inp_Gemeente,MAX($C$29:C484)+1,"")</f>
        <v/>
      </c>
      <c r="D485" s="10" t="s">
        <v>451</v>
      </c>
      <c r="E485" s="10" t="s">
        <v>13032</v>
      </c>
      <c r="F485" s="59" t="s">
        <v>13031</v>
      </c>
      <c r="I485" s="12">
        <f>IF(MAX($I$30:I484)=COUNTIF($D$30:$D$14450,Inp_Gemeente),"",I484+1)</f>
        <v>456</v>
      </c>
      <c r="J485" s="14" t="e">
        <f t="shared" si="14"/>
        <v>#N/A</v>
      </c>
      <c r="K485" s="16" t="e">
        <f t="shared" si="15"/>
        <v>#N/A</v>
      </c>
    </row>
    <row r="486" spans="3:11" x14ac:dyDescent="0.25">
      <c r="C486" s="12" t="str">
        <f>IF(D486=Inp_Gemeente,MAX($C$29:C485)+1,"")</f>
        <v/>
      </c>
      <c r="D486" s="10" t="s">
        <v>451</v>
      </c>
      <c r="E486" s="10" t="s">
        <v>13064</v>
      </c>
      <c r="F486" s="59" t="s">
        <v>13063</v>
      </c>
      <c r="I486" s="12">
        <f>IF(MAX($I$30:I485)=COUNTIF($D$30:$D$14450,Inp_Gemeente),"",I485+1)</f>
        <v>457</v>
      </c>
      <c r="J486" s="14" t="e">
        <f t="shared" si="14"/>
        <v>#N/A</v>
      </c>
      <c r="K486" s="16" t="e">
        <f t="shared" si="15"/>
        <v>#N/A</v>
      </c>
    </row>
    <row r="487" spans="3:11" x14ac:dyDescent="0.25">
      <c r="C487" s="12" t="str">
        <f>IF(D487=Inp_Gemeente,MAX($C$29:C486)+1,"")</f>
        <v/>
      </c>
      <c r="D487" s="10" t="s">
        <v>451</v>
      </c>
      <c r="E487" s="10" t="s">
        <v>13066</v>
      </c>
      <c r="F487" s="59" t="s">
        <v>13065</v>
      </c>
      <c r="I487" s="12">
        <f>IF(MAX($I$30:I486)=COUNTIF($D$30:$D$14450,Inp_Gemeente),"",I486+1)</f>
        <v>458</v>
      </c>
      <c r="J487" s="14" t="e">
        <f t="shared" si="14"/>
        <v>#N/A</v>
      </c>
      <c r="K487" s="16" t="e">
        <f t="shared" si="15"/>
        <v>#N/A</v>
      </c>
    </row>
    <row r="488" spans="3:11" x14ac:dyDescent="0.25">
      <c r="C488" s="12" t="str">
        <f>IF(D488=Inp_Gemeente,MAX($C$29:C487)+1,"")</f>
        <v/>
      </c>
      <c r="D488" s="10" t="s">
        <v>451</v>
      </c>
      <c r="E488" s="10" t="s">
        <v>12994</v>
      </c>
      <c r="F488" s="59" t="s">
        <v>12993</v>
      </c>
      <c r="I488" s="12">
        <f>IF(MAX($I$30:I487)=COUNTIF($D$30:$D$14450,Inp_Gemeente),"",I487+1)</f>
        <v>459</v>
      </c>
      <c r="J488" s="14" t="e">
        <f t="shared" si="14"/>
        <v>#N/A</v>
      </c>
      <c r="K488" s="16" t="e">
        <f t="shared" si="15"/>
        <v>#N/A</v>
      </c>
    </row>
    <row r="489" spans="3:11" x14ac:dyDescent="0.25">
      <c r="C489" s="12" t="str">
        <f>IF(D489=Inp_Gemeente,MAX($C$29:C488)+1,"")</f>
        <v/>
      </c>
      <c r="D489" s="10" t="s">
        <v>451</v>
      </c>
      <c r="E489" s="10" t="s">
        <v>12910</v>
      </c>
      <c r="F489" s="59" t="s">
        <v>12909</v>
      </c>
      <c r="I489" s="12">
        <f>IF(MAX($I$30:I488)=COUNTIF($D$30:$D$14450,Inp_Gemeente),"",I488+1)</f>
        <v>460</v>
      </c>
      <c r="J489" s="14" t="e">
        <f t="shared" si="14"/>
        <v>#N/A</v>
      </c>
      <c r="K489" s="16" t="e">
        <f t="shared" si="15"/>
        <v>#N/A</v>
      </c>
    </row>
    <row r="490" spans="3:11" x14ac:dyDescent="0.25">
      <c r="C490" s="12" t="str">
        <f>IF(D490=Inp_Gemeente,MAX($C$29:C489)+1,"")</f>
        <v/>
      </c>
      <c r="D490" s="10" t="s">
        <v>451</v>
      </c>
      <c r="E490" s="10" t="s">
        <v>12904</v>
      </c>
      <c r="F490" s="59" t="s">
        <v>12903</v>
      </c>
      <c r="I490" s="12">
        <f>IF(MAX($I$30:I489)=COUNTIF($D$30:$D$14450,Inp_Gemeente),"",I489+1)</f>
        <v>461</v>
      </c>
      <c r="J490" s="14" t="e">
        <f t="shared" si="14"/>
        <v>#N/A</v>
      </c>
      <c r="K490" s="16" t="e">
        <f t="shared" si="15"/>
        <v>#N/A</v>
      </c>
    </row>
    <row r="491" spans="3:11" x14ac:dyDescent="0.25">
      <c r="C491" s="12" t="str">
        <f>IF(D491=Inp_Gemeente,MAX($C$29:C490)+1,"")</f>
        <v/>
      </c>
      <c r="D491" s="10" t="s">
        <v>451</v>
      </c>
      <c r="E491" s="10" t="s">
        <v>12906</v>
      </c>
      <c r="F491" s="59" t="s">
        <v>12905</v>
      </c>
      <c r="I491" s="12">
        <f>IF(MAX($I$30:I490)=COUNTIF($D$30:$D$14450,Inp_Gemeente),"",I490+1)</f>
        <v>462</v>
      </c>
      <c r="J491" s="14" t="e">
        <f t="shared" si="14"/>
        <v>#N/A</v>
      </c>
      <c r="K491" s="16" t="e">
        <f t="shared" si="15"/>
        <v>#N/A</v>
      </c>
    </row>
    <row r="492" spans="3:11" x14ac:dyDescent="0.25">
      <c r="C492" s="12" t="str">
        <f>IF(D492=Inp_Gemeente,MAX($C$29:C491)+1,"")</f>
        <v/>
      </c>
      <c r="D492" s="10" t="s">
        <v>451</v>
      </c>
      <c r="E492" s="10" t="s">
        <v>12908</v>
      </c>
      <c r="F492" s="59" t="s">
        <v>12907</v>
      </c>
      <c r="I492" s="12">
        <f>IF(MAX($I$30:I491)=COUNTIF($D$30:$D$14450,Inp_Gemeente),"",I491+1)</f>
        <v>463</v>
      </c>
      <c r="J492" s="14" t="e">
        <f t="shared" si="14"/>
        <v>#N/A</v>
      </c>
      <c r="K492" s="16" t="e">
        <f t="shared" si="15"/>
        <v>#N/A</v>
      </c>
    </row>
    <row r="493" spans="3:11" x14ac:dyDescent="0.25">
      <c r="C493" s="12" t="str">
        <f>IF(D493=Inp_Gemeente,MAX($C$29:C492)+1,"")</f>
        <v/>
      </c>
      <c r="D493" s="10" t="s">
        <v>451</v>
      </c>
      <c r="E493" s="10" t="s">
        <v>12671</v>
      </c>
      <c r="F493" s="59" t="s">
        <v>12670</v>
      </c>
      <c r="I493" s="12">
        <f>IF(MAX($I$30:I492)=COUNTIF($D$30:$D$14450,Inp_Gemeente),"",I492+1)</f>
        <v>464</v>
      </c>
      <c r="J493" s="14" t="e">
        <f t="shared" si="14"/>
        <v>#N/A</v>
      </c>
      <c r="K493" s="16" t="e">
        <f t="shared" si="15"/>
        <v>#N/A</v>
      </c>
    </row>
    <row r="494" spans="3:11" x14ac:dyDescent="0.25">
      <c r="C494" s="12" t="str">
        <f>IF(D494=Inp_Gemeente,MAX($C$29:C493)+1,"")</f>
        <v/>
      </c>
      <c r="D494" s="10" t="s">
        <v>451</v>
      </c>
      <c r="E494" s="10" t="s">
        <v>13006</v>
      </c>
      <c r="F494" s="59" t="s">
        <v>13005</v>
      </c>
      <c r="I494" s="12">
        <f>IF(MAX($I$30:I493)=COUNTIF($D$30:$D$14450,Inp_Gemeente),"",I493+1)</f>
        <v>465</v>
      </c>
      <c r="J494" s="14" t="e">
        <f t="shared" si="14"/>
        <v>#N/A</v>
      </c>
      <c r="K494" s="16" t="e">
        <f t="shared" si="15"/>
        <v>#N/A</v>
      </c>
    </row>
    <row r="495" spans="3:11" x14ac:dyDescent="0.25">
      <c r="C495" s="12" t="str">
        <f>IF(D495=Inp_Gemeente,MAX($C$29:C494)+1,"")</f>
        <v/>
      </c>
      <c r="D495" s="10" t="s">
        <v>451</v>
      </c>
      <c r="E495" s="10" t="s">
        <v>13008</v>
      </c>
      <c r="F495" s="59" t="s">
        <v>13007</v>
      </c>
      <c r="I495" s="12">
        <f>IF(MAX($I$30:I494)=COUNTIF($D$30:$D$14450,Inp_Gemeente),"",I494+1)</f>
        <v>466</v>
      </c>
      <c r="J495" s="14" t="e">
        <f t="shared" si="14"/>
        <v>#N/A</v>
      </c>
      <c r="K495" s="16" t="e">
        <f t="shared" si="15"/>
        <v>#N/A</v>
      </c>
    </row>
    <row r="496" spans="3:11" x14ac:dyDescent="0.25">
      <c r="C496" s="12" t="str">
        <f>IF(D496=Inp_Gemeente,MAX($C$29:C495)+1,"")</f>
        <v/>
      </c>
      <c r="D496" s="10" t="s">
        <v>451</v>
      </c>
      <c r="E496" s="10" t="s">
        <v>12685</v>
      </c>
      <c r="F496" s="59" t="s">
        <v>12684</v>
      </c>
      <c r="I496" s="12">
        <f>IF(MAX($I$30:I495)=COUNTIF($D$30:$D$14450,Inp_Gemeente),"",I495+1)</f>
        <v>467</v>
      </c>
      <c r="J496" s="14" t="e">
        <f t="shared" si="14"/>
        <v>#N/A</v>
      </c>
      <c r="K496" s="16" t="e">
        <f t="shared" si="15"/>
        <v>#N/A</v>
      </c>
    </row>
    <row r="497" spans="3:11" x14ac:dyDescent="0.25">
      <c r="C497" s="12" t="str">
        <f>IF(D497=Inp_Gemeente,MAX($C$29:C496)+1,"")</f>
        <v/>
      </c>
      <c r="D497" s="10" t="s">
        <v>451</v>
      </c>
      <c r="E497" s="10" t="s">
        <v>12687</v>
      </c>
      <c r="F497" s="59" t="s">
        <v>12686</v>
      </c>
      <c r="I497" s="12">
        <f>IF(MAX($I$30:I496)=COUNTIF($D$30:$D$14450,Inp_Gemeente),"",I496+1)</f>
        <v>468</v>
      </c>
      <c r="J497" s="14" t="e">
        <f t="shared" si="14"/>
        <v>#N/A</v>
      </c>
      <c r="K497" s="16" t="e">
        <f t="shared" si="15"/>
        <v>#N/A</v>
      </c>
    </row>
    <row r="498" spans="3:11" x14ac:dyDescent="0.25">
      <c r="C498" s="12" t="str">
        <f>IF(D498=Inp_Gemeente,MAX($C$29:C497)+1,"")</f>
        <v/>
      </c>
      <c r="D498" s="10" t="s">
        <v>451</v>
      </c>
      <c r="E498" s="10" t="s">
        <v>13072</v>
      </c>
      <c r="F498" s="59" t="s">
        <v>13071</v>
      </c>
      <c r="I498" s="12">
        <f>IF(MAX($I$30:I497)=COUNTIF($D$30:$D$14450,Inp_Gemeente),"",I497+1)</f>
        <v>469</v>
      </c>
      <c r="J498" s="14" t="e">
        <f t="shared" si="14"/>
        <v>#N/A</v>
      </c>
      <c r="K498" s="16" t="e">
        <f t="shared" si="15"/>
        <v>#N/A</v>
      </c>
    </row>
    <row r="499" spans="3:11" x14ac:dyDescent="0.25">
      <c r="C499" s="12" t="str">
        <f>IF(D499=Inp_Gemeente,MAX($C$29:C498)+1,"")</f>
        <v/>
      </c>
      <c r="D499" s="10" t="s">
        <v>451</v>
      </c>
      <c r="E499" s="10" t="s">
        <v>13074</v>
      </c>
      <c r="F499" s="59" t="s">
        <v>13073</v>
      </c>
      <c r="I499" s="12">
        <f>IF(MAX($I$30:I498)=COUNTIF($D$30:$D$14450,Inp_Gemeente),"",I498+1)</f>
        <v>470</v>
      </c>
      <c r="J499" s="14" t="e">
        <f t="shared" si="14"/>
        <v>#N/A</v>
      </c>
      <c r="K499" s="16" t="e">
        <f t="shared" si="15"/>
        <v>#N/A</v>
      </c>
    </row>
    <row r="500" spans="3:11" x14ac:dyDescent="0.25">
      <c r="C500" s="12" t="str">
        <f>IF(D500=Inp_Gemeente,MAX($C$29:C499)+1,"")</f>
        <v/>
      </c>
      <c r="D500" s="10" t="s">
        <v>451</v>
      </c>
      <c r="E500" s="10" t="s">
        <v>13076</v>
      </c>
      <c r="F500" s="59" t="s">
        <v>13075</v>
      </c>
      <c r="I500" s="12">
        <f>IF(MAX($I$30:I499)=COUNTIF($D$30:$D$14450,Inp_Gemeente),"",I499+1)</f>
        <v>471</v>
      </c>
      <c r="J500" s="14" t="e">
        <f t="shared" si="14"/>
        <v>#N/A</v>
      </c>
      <c r="K500" s="16" t="e">
        <f t="shared" si="15"/>
        <v>#N/A</v>
      </c>
    </row>
    <row r="501" spans="3:11" x14ac:dyDescent="0.25">
      <c r="C501" s="12" t="str">
        <f>IF(D501=Inp_Gemeente,MAX($C$29:C500)+1,"")</f>
        <v/>
      </c>
      <c r="D501" s="10" t="s">
        <v>451</v>
      </c>
      <c r="E501" s="10" t="s">
        <v>13044</v>
      </c>
      <c r="F501" s="59" t="s">
        <v>13043</v>
      </c>
      <c r="I501" s="12">
        <f>IF(MAX($I$30:I500)=COUNTIF($D$30:$D$14450,Inp_Gemeente),"",I500+1)</f>
        <v>472</v>
      </c>
      <c r="J501" s="14" t="e">
        <f t="shared" si="14"/>
        <v>#N/A</v>
      </c>
      <c r="K501" s="16" t="e">
        <f t="shared" si="15"/>
        <v>#N/A</v>
      </c>
    </row>
    <row r="502" spans="3:11" x14ac:dyDescent="0.25">
      <c r="C502" s="12" t="str">
        <f>IF(D502=Inp_Gemeente,MAX($C$29:C501)+1,"")</f>
        <v/>
      </c>
      <c r="D502" s="10" t="s">
        <v>451</v>
      </c>
      <c r="E502" s="10" t="s">
        <v>13046</v>
      </c>
      <c r="F502" s="59" t="s">
        <v>13045</v>
      </c>
      <c r="I502" s="12">
        <f>IF(MAX($I$30:I501)=COUNTIF($D$30:$D$14450,Inp_Gemeente),"",I501+1)</f>
        <v>473</v>
      </c>
      <c r="J502" s="14" t="e">
        <f t="shared" si="14"/>
        <v>#N/A</v>
      </c>
      <c r="K502" s="16" t="e">
        <f t="shared" si="15"/>
        <v>#N/A</v>
      </c>
    </row>
    <row r="503" spans="3:11" x14ac:dyDescent="0.25">
      <c r="C503" s="12" t="str">
        <f>IF(D503=Inp_Gemeente,MAX($C$29:C502)+1,"")</f>
        <v/>
      </c>
      <c r="D503" s="10" t="s">
        <v>451</v>
      </c>
      <c r="E503" s="10" t="s">
        <v>12894</v>
      </c>
      <c r="F503" s="59" t="s">
        <v>12893</v>
      </c>
      <c r="I503" s="12">
        <f>IF(MAX($I$30:I502)=COUNTIF($D$30:$D$14450,Inp_Gemeente),"",I502+1)</f>
        <v>474</v>
      </c>
      <c r="J503" s="14" t="e">
        <f t="shared" si="14"/>
        <v>#N/A</v>
      </c>
      <c r="K503" s="16" t="e">
        <f t="shared" si="15"/>
        <v>#N/A</v>
      </c>
    </row>
    <row r="504" spans="3:11" x14ac:dyDescent="0.25">
      <c r="C504" s="12" t="str">
        <f>IF(D504=Inp_Gemeente,MAX($C$29:C503)+1,"")</f>
        <v/>
      </c>
      <c r="D504" s="10" t="s">
        <v>451</v>
      </c>
      <c r="E504" s="10" t="s">
        <v>12898</v>
      </c>
      <c r="F504" s="59" t="s">
        <v>12897</v>
      </c>
      <c r="I504" s="12">
        <f>IF(MAX($I$30:I503)=COUNTIF($D$30:$D$14450,Inp_Gemeente),"",I503+1)</f>
        <v>475</v>
      </c>
      <c r="J504" s="14" t="e">
        <f t="shared" si="14"/>
        <v>#N/A</v>
      </c>
      <c r="K504" s="16" t="e">
        <f t="shared" si="15"/>
        <v>#N/A</v>
      </c>
    </row>
    <row r="505" spans="3:11" x14ac:dyDescent="0.25">
      <c r="C505" s="12" t="str">
        <f>IF(D505=Inp_Gemeente,MAX($C$29:C504)+1,"")</f>
        <v/>
      </c>
      <c r="D505" s="10" t="s">
        <v>451</v>
      </c>
      <c r="E505" s="10" t="s">
        <v>12896</v>
      </c>
      <c r="F505" s="59" t="s">
        <v>12895</v>
      </c>
      <c r="I505" s="12">
        <f>IF(MAX($I$30:I504)=COUNTIF($D$30:$D$14450,Inp_Gemeente),"",I504+1)</f>
        <v>476</v>
      </c>
      <c r="J505" s="14" t="e">
        <f t="shared" si="14"/>
        <v>#N/A</v>
      </c>
      <c r="K505" s="16" t="e">
        <f t="shared" si="15"/>
        <v>#N/A</v>
      </c>
    </row>
    <row r="506" spans="3:11" x14ac:dyDescent="0.25">
      <c r="C506" s="12" t="str">
        <f>IF(D506=Inp_Gemeente,MAX($C$29:C505)+1,"")</f>
        <v/>
      </c>
      <c r="D506" s="10" t="s">
        <v>451</v>
      </c>
      <c r="E506" s="10" t="s">
        <v>12625</v>
      </c>
      <c r="F506" s="59" t="s">
        <v>12624</v>
      </c>
      <c r="I506" s="12">
        <f>IF(MAX($I$30:I505)=COUNTIF($D$30:$D$14450,Inp_Gemeente),"",I505+1)</f>
        <v>477</v>
      </c>
      <c r="J506" s="14" t="e">
        <f t="shared" si="14"/>
        <v>#N/A</v>
      </c>
      <c r="K506" s="16" t="e">
        <f t="shared" si="15"/>
        <v>#N/A</v>
      </c>
    </row>
    <row r="507" spans="3:11" x14ac:dyDescent="0.25">
      <c r="C507" s="12" t="str">
        <f>IF(D507=Inp_Gemeente,MAX($C$29:C506)+1,"")</f>
        <v/>
      </c>
      <c r="D507" s="10" t="s">
        <v>451</v>
      </c>
      <c r="E507" s="10" t="s">
        <v>12617</v>
      </c>
      <c r="F507" s="59" t="s">
        <v>12616</v>
      </c>
      <c r="I507" s="12">
        <f>IF(MAX($I$30:I506)=COUNTIF($D$30:$D$14450,Inp_Gemeente),"",I506+1)</f>
        <v>478</v>
      </c>
      <c r="J507" s="14" t="e">
        <f t="shared" si="14"/>
        <v>#N/A</v>
      </c>
      <c r="K507" s="16" t="e">
        <f t="shared" si="15"/>
        <v>#N/A</v>
      </c>
    </row>
    <row r="508" spans="3:11" x14ac:dyDescent="0.25">
      <c r="C508" s="12" t="str">
        <f>IF(D508=Inp_Gemeente,MAX($C$29:C507)+1,"")</f>
        <v/>
      </c>
      <c r="D508" s="10" t="s">
        <v>451</v>
      </c>
      <c r="E508" s="10" t="s">
        <v>12725</v>
      </c>
      <c r="F508" s="59" t="s">
        <v>12724</v>
      </c>
      <c r="I508" s="12">
        <f>IF(MAX($I$30:I507)=COUNTIF($D$30:$D$14450,Inp_Gemeente),"",I507+1)</f>
        <v>479</v>
      </c>
      <c r="J508" s="14" t="e">
        <f t="shared" si="14"/>
        <v>#N/A</v>
      </c>
      <c r="K508" s="16" t="e">
        <f t="shared" si="15"/>
        <v>#N/A</v>
      </c>
    </row>
    <row r="509" spans="3:11" x14ac:dyDescent="0.25">
      <c r="C509" s="12" t="str">
        <f>IF(D509=Inp_Gemeente,MAX($C$29:C508)+1,"")</f>
        <v/>
      </c>
      <c r="D509" s="10" t="s">
        <v>451</v>
      </c>
      <c r="E509" s="10" t="s">
        <v>12723</v>
      </c>
      <c r="F509" s="59" t="s">
        <v>12722</v>
      </c>
      <c r="I509" s="12">
        <f>IF(MAX($I$30:I508)=COUNTIF($D$30:$D$14450,Inp_Gemeente),"",I508+1)</f>
        <v>480</v>
      </c>
      <c r="J509" s="14" t="e">
        <f t="shared" si="14"/>
        <v>#N/A</v>
      </c>
      <c r="K509" s="16" t="e">
        <f t="shared" si="15"/>
        <v>#N/A</v>
      </c>
    </row>
    <row r="510" spans="3:11" x14ac:dyDescent="0.25">
      <c r="C510" s="12" t="str">
        <f>IF(D510=Inp_Gemeente,MAX($C$29:C509)+1,"")</f>
        <v/>
      </c>
      <c r="D510" s="10" t="s">
        <v>451</v>
      </c>
      <c r="E510" s="10" t="s">
        <v>12727</v>
      </c>
      <c r="F510" s="59" t="s">
        <v>12726</v>
      </c>
      <c r="I510" s="12">
        <f>IF(MAX($I$30:I509)=COUNTIF($D$30:$D$14450,Inp_Gemeente),"",I509+1)</f>
        <v>481</v>
      </c>
      <c r="J510" s="14" t="e">
        <f t="shared" si="14"/>
        <v>#N/A</v>
      </c>
      <c r="K510" s="16" t="e">
        <f t="shared" si="15"/>
        <v>#N/A</v>
      </c>
    </row>
    <row r="511" spans="3:11" x14ac:dyDescent="0.25">
      <c r="C511" s="12" t="str">
        <f>IF(D511=Inp_Gemeente,MAX($C$29:C510)+1,"")</f>
        <v/>
      </c>
      <c r="D511" s="10" t="s">
        <v>451</v>
      </c>
      <c r="E511" s="10" t="s">
        <v>12729</v>
      </c>
      <c r="F511" s="59" t="s">
        <v>12728</v>
      </c>
      <c r="I511" s="12">
        <f>IF(MAX($I$30:I510)=COUNTIF($D$30:$D$14450,Inp_Gemeente),"",I510+1)</f>
        <v>482</v>
      </c>
      <c r="J511" s="14" t="e">
        <f t="shared" si="14"/>
        <v>#N/A</v>
      </c>
      <c r="K511" s="16" t="e">
        <f t="shared" si="15"/>
        <v>#N/A</v>
      </c>
    </row>
    <row r="512" spans="3:11" x14ac:dyDescent="0.25">
      <c r="C512" s="12" t="str">
        <f>IF(D512=Inp_Gemeente,MAX($C$29:C511)+1,"")</f>
        <v/>
      </c>
      <c r="D512" s="10" t="s">
        <v>451</v>
      </c>
      <c r="E512" s="10" t="s">
        <v>12996</v>
      </c>
      <c r="F512" s="59" t="s">
        <v>12995</v>
      </c>
      <c r="I512" s="12">
        <f>IF(MAX($I$30:I511)=COUNTIF($D$30:$D$14450,Inp_Gemeente),"",I511+1)</f>
        <v>483</v>
      </c>
      <c r="J512" s="14" t="e">
        <f t="shared" si="14"/>
        <v>#N/A</v>
      </c>
      <c r="K512" s="16" t="e">
        <f t="shared" si="15"/>
        <v>#N/A</v>
      </c>
    </row>
    <row r="513" spans="3:11" x14ac:dyDescent="0.25">
      <c r="C513" s="12" t="str">
        <f>IF(D513=Inp_Gemeente,MAX($C$29:C512)+1,"")</f>
        <v/>
      </c>
      <c r="D513" s="10" t="s">
        <v>451</v>
      </c>
      <c r="E513" s="10" t="s">
        <v>12998</v>
      </c>
      <c r="F513" s="59" t="s">
        <v>12997</v>
      </c>
      <c r="I513" s="12">
        <f>IF(MAX($I$30:I512)=COUNTIF($D$30:$D$14450,Inp_Gemeente),"",I512+1)</f>
        <v>484</v>
      </c>
      <c r="J513" s="14" t="e">
        <f t="shared" si="14"/>
        <v>#N/A</v>
      </c>
      <c r="K513" s="16" t="e">
        <f t="shared" si="15"/>
        <v>#N/A</v>
      </c>
    </row>
    <row r="514" spans="3:11" x14ac:dyDescent="0.25">
      <c r="C514" s="12" t="str">
        <f>IF(D514=Inp_Gemeente,MAX($C$29:C513)+1,"")</f>
        <v/>
      </c>
      <c r="D514" s="10" t="s">
        <v>451</v>
      </c>
      <c r="E514" s="10" t="s">
        <v>12868</v>
      </c>
      <c r="F514" s="59" t="s">
        <v>12867</v>
      </c>
      <c r="I514" s="12">
        <f>IF(MAX($I$30:I513)=COUNTIF($D$30:$D$14450,Inp_Gemeente),"",I513+1)</f>
        <v>485</v>
      </c>
      <c r="J514" s="14" t="e">
        <f t="shared" si="14"/>
        <v>#N/A</v>
      </c>
      <c r="K514" s="16" t="e">
        <f t="shared" si="15"/>
        <v>#N/A</v>
      </c>
    </row>
    <row r="515" spans="3:11" x14ac:dyDescent="0.25">
      <c r="C515" s="12" t="str">
        <f>IF(D515=Inp_Gemeente,MAX($C$29:C514)+1,"")</f>
        <v/>
      </c>
      <c r="D515" s="10" t="s">
        <v>451</v>
      </c>
      <c r="E515" s="10" t="s">
        <v>12872</v>
      </c>
      <c r="F515" s="59" t="s">
        <v>12871</v>
      </c>
      <c r="I515" s="12">
        <f>IF(MAX($I$30:I514)=COUNTIF($D$30:$D$14450,Inp_Gemeente),"",I514+1)</f>
        <v>486</v>
      </c>
      <c r="J515" s="14" t="e">
        <f t="shared" si="14"/>
        <v>#N/A</v>
      </c>
      <c r="K515" s="16" t="e">
        <f t="shared" si="15"/>
        <v>#N/A</v>
      </c>
    </row>
    <row r="516" spans="3:11" x14ac:dyDescent="0.25">
      <c r="C516" s="12" t="str">
        <f>IF(D516=Inp_Gemeente,MAX($C$29:C515)+1,"")</f>
        <v/>
      </c>
      <c r="D516" s="10" t="s">
        <v>451</v>
      </c>
      <c r="E516" s="10" t="s">
        <v>12870</v>
      </c>
      <c r="F516" s="59" t="s">
        <v>12869</v>
      </c>
      <c r="I516" s="12">
        <f>IF(MAX($I$30:I515)=COUNTIF($D$30:$D$14450,Inp_Gemeente),"",I515+1)</f>
        <v>487</v>
      </c>
      <c r="J516" s="14" t="e">
        <f t="shared" si="14"/>
        <v>#N/A</v>
      </c>
      <c r="K516" s="16" t="e">
        <f t="shared" si="15"/>
        <v>#N/A</v>
      </c>
    </row>
    <row r="517" spans="3:11" x14ac:dyDescent="0.25">
      <c r="C517" s="12" t="str">
        <f>IF(D517=Inp_Gemeente,MAX($C$29:C516)+1,"")</f>
        <v/>
      </c>
      <c r="D517" s="10" t="s">
        <v>451</v>
      </c>
      <c r="E517" s="10" t="s">
        <v>12956</v>
      </c>
      <c r="F517" s="59" t="s">
        <v>12955</v>
      </c>
      <c r="I517" s="12">
        <f>IF(MAX($I$30:I516)=COUNTIF($D$30:$D$14450,Inp_Gemeente),"",I516+1)</f>
        <v>488</v>
      </c>
      <c r="J517" s="14" t="e">
        <f t="shared" si="14"/>
        <v>#N/A</v>
      </c>
      <c r="K517" s="16" t="e">
        <f t="shared" si="15"/>
        <v>#N/A</v>
      </c>
    </row>
    <row r="518" spans="3:11" x14ac:dyDescent="0.25">
      <c r="C518" s="12" t="str">
        <f>IF(D518=Inp_Gemeente,MAX($C$29:C517)+1,"")</f>
        <v/>
      </c>
      <c r="D518" s="10" t="s">
        <v>451</v>
      </c>
      <c r="E518" s="10" t="s">
        <v>12960</v>
      </c>
      <c r="F518" s="59" t="s">
        <v>12959</v>
      </c>
      <c r="I518" s="12">
        <f>IF(MAX($I$30:I517)=COUNTIF($D$30:$D$14450,Inp_Gemeente),"",I517+1)</f>
        <v>489</v>
      </c>
      <c r="J518" s="14" t="e">
        <f t="shared" si="14"/>
        <v>#N/A</v>
      </c>
      <c r="K518" s="16" t="e">
        <f t="shared" si="15"/>
        <v>#N/A</v>
      </c>
    </row>
    <row r="519" spans="3:11" x14ac:dyDescent="0.25">
      <c r="C519" s="12" t="str">
        <f>IF(D519=Inp_Gemeente,MAX($C$29:C518)+1,"")</f>
        <v/>
      </c>
      <c r="D519" s="10" t="s">
        <v>451</v>
      </c>
      <c r="E519" s="10" t="s">
        <v>12958</v>
      </c>
      <c r="F519" s="59" t="s">
        <v>12957</v>
      </c>
      <c r="I519" s="12">
        <f>IF(MAX($I$30:I518)=COUNTIF($D$30:$D$14450,Inp_Gemeente),"",I518+1)</f>
        <v>490</v>
      </c>
      <c r="J519" s="14" t="e">
        <f t="shared" si="14"/>
        <v>#N/A</v>
      </c>
      <c r="K519" s="16" t="e">
        <f t="shared" si="15"/>
        <v>#N/A</v>
      </c>
    </row>
    <row r="520" spans="3:11" x14ac:dyDescent="0.25">
      <c r="C520" s="12" t="str">
        <f>IF(D520=Inp_Gemeente,MAX($C$29:C519)+1,"")</f>
        <v/>
      </c>
      <c r="D520" s="10" t="s">
        <v>451</v>
      </c>
      <c r="E520" s="10" t="s">
        <v>12794</v>
      </c>
      <c r="F520" s="59" t="s">
        <v>12793</v>
      </c>
      <c r="I520" s="12">
        <f>IF(MAX($I$30:I519)=COUNTIF($D$30:$D$14450,Inp_Gemeente),"",I519+1)</f>
        <v>491</v>
      </c>
      <c r="J520" s="14" t="e">
        <f t="shared" si="14"/>
        <v>#N/A</v>
      </c>
      <c r="K520" s="16" t="e">
        <f t="shared" si="15"/>
        <v>#N/A</v>
      </c>
    </row>
    <row r="521" spans="3:11" x14ac:dyDescent="0.25">
      <c r="C521" s="12" t="str">
        <f>IF(D521=Inp_Gemeente,MAX($C$29:C520)+1,"")</f>
        <v/>
      </c>
      <c r="D521" s="10" t="s">
        <v>451</v>
      </c>
      <c r="E521" s="10" t="s">
        <v>12631</v>
      </c>
      <c r="F521" s="59" t="s">
        <v>12630</v>
      </c>
      <c r="I521" s="12">
        <f>IF(MAX($I$30:I520)=COUNTIF($D$30:$D$14450,Inp_Gemeente),"",I520+1)</f>
        <v>492</v>
      </c>
      <c r="J521" s="14" t="e">
        <f t="shared" si="14"/>
        <v>#N/A</v>
      </c>
      <c r="K521" s="16" t="e">
        <f t="shared" si="15"/>
        <v>#N/A</v>
      </c>
    </row>
    <row r="522" spans="3:11" x14ac:dyDescent="0.25">
      <c r="C522" s="12" t="str">
        <f>IF(D522=Inp_Gemeente,MAX($C$29:C521)+1,"")</f>
        <v/>
      </c>
      <c r="D522" s="10" t="s">
        <v>451</v>
      </c>
      <c r="E522" s="10" t="s">
        <v>12609</v>
      </c>
      <c r="F522" s="59" t="s">
        <v>12608</v>
      </c>
      <c r="I522" s="12">
        <f>IF(MAX($I$30:I521)=COUNTIF($D$30:$D$14450,Inp_Gemeente),"",I521+1)</f>
        <v>493</v>
      </c>
      <c r="J522" s="14" t="e">
        <f t="shared" si="14"/>
        <v>#N/A</v>
      </c>
      <c r="K522" s="16" t="e">
        <f t="shared" si="15"/>
        <v>#N/A</v>
      </c>
    </row>
    <row r="523" spans="3:11" x14ac:dyDescent="0.25">
      <c r="C523" s="12" t="str">
        <f>IF(D523=Inp_Gemeente,MAX($C$29:C522)+1,"")</f>
        <v/>
      </c>
      <c r="D523" s="10" t="s">
        <v>451</v>
      </c>
      <c r="E523" s="10" t="s">
        <v>12773</v>
      </c>
      <c r="F523" s="59" t="s">
        <v>12772</v>
      </c>
      <c r="I523" s="12">
        <f>IF(MAX($I$30:I522)=COUNTIF($D$30:$D$14450,Inp_Gemeente),"",I522+1)</f>
        <v>494</v>
      </c>
      <c r="J523" s="14" t="e">
        <f t="shared" si="14"/>
        <v>#N/A</v>
      </c>
      <c r="K523" s="16" t="e">
        <f t="shared" si="15"/>
        <v>#N/A</v>
      </c>
    </row>
    <row r="524" spans="3:11" x14ac:dyDescent="0.25">
      <c r="C524" s="12" t="str">
        <f>IF(D524=Inp_Gemeente,MAX($C$29:C523)+1,"")</f>
        <v/>
      </c>
      <c r="D524" s="10" t="s">
        <v>451</v>
      </c>
      <c r="E524" s="10" t="s">
        <v>12888</v>
      </c>
      <c r="F524" s="59" t="s">
        <v>12887</v>
      </c>
      <c r="I524" s="12">
        <f>IF(MAX($I$30:I523)=COUNTIF($D$30:$D$14450,Inp_Gemeente),"",I523+1)</f>
        <v>495</v>
      </c>
      <c r="J524" s="14" t="e">
        <f t="shared" si="14"/>
        <v>#N/A</v>
      </c>
      <c r="K524" s="16" t="e">
        <f t="shared" si="15"/>
        <v>#N/A</v>
      </c>
    </row>
    <row r="525" spans="3:11" x14ac:dyDescent="0.25">
      <c r="C525" s="12" t="str">
        <f>IF(D525=Inp_Gemeente,MAX($C$29:C524)+1,"")</f>
        <v/>
      </c>
      <c r="D525" s="10" t="s">
        <v>451</v>
      </c>
      <c r="E525" s="10" t="s">
        <v>12890</v>
      </c>
      <c r="F525" s="59" t="s">
        <v>12889</v>
      </c>
      <c r="I525" s="12">
        <f>IF(MAX($I$30:I524)=COUNTIF($D$30:$D$14450,Inp_Gemeente),"",I524+1)</f>
        <v>496</v>
      </c>
      <c r="J525" s="14" t="e">
        <f t="shared" si="14"/>
        <v>#N/A</v>
      </c>
      <c r="K525" s="16" t="e">
        <f t="shared" si="15"/>
        <v>#N/A</v>
      </c>
    </row>
    <row r="526" spans="3:11" x14ac:dyDescent="0.25">
      <c r="C526" s="12" t="str">
        <f>IF(D526=Inp_Gemeente,MAX($C$29:C525)+1,"")</f>
        <v/>
      </c>
      <c r="D526" s="10" t="s">
        <v>451</v>
      </c>
      <c r="E526" s="10" t="s">
        <v>12892</v>
      </c>
      <c r="F526" s="59" t="s">
        <v>12891</v>
      </c>
      <c r="I526" s="12">
        <f>IF(MAX($I$30:I525)=COUNTIF($D$30:$D$14450,Inp_Gemeente),"",I525+1)</f>
        <v>497</v>
      </c>
      <c r="J526" s="14" t="e">
        <f t="shared" si="14"/>
        <v>#N/A</v>
      </c>
      <c r="K526" s="16" t="e">
        <f t="shared" si="15"/>
        <v>#N/A</v>
      </c>
    </row>
    <row r="527" spans="3:11" x14ac:dyDescent="0.25">
      <c r="C527" s="12" t="str">
        <f>IF(D527=Inp_Gemeente,MAX($C$29:C526)+1,"")</f>
        <v/>
      </c>
      <c r="D527" s="10" t="s">
        <v>451</v>
      </c>
      <c r="E527" s="10" t="s">
        <v>12629</v>
      </c>
      <c r="F527" s="59" t="s">
        <v>12628</v>
      </c>
      <c r="I527" s="12">
        <f>IF(MAX($I$30:I526)=COUNTIF($D$30:$D$14450,Inp_Gemeente),"",I526+1)</f>
        <v>498</v>
      </c>
      <c r="J527" s="14" t="e">
        <f t="shared" si="14"/>
        <v>#N/A</v>
      </c>
      <c r="K527" s="16" t="e">
        <f t="shared" si="15"/>
        <v>#N/A</v>
      </c>
    </row>
    <row r="528" spans="3:11" x14ac:dyDescent="0.25">
      <c r="C528" s="12" t="str">
        <f>IF(D528=Inp_Gemeente,MAX($C$29:C527)+1,"")</f>
        <v/>
      </c>
      <c r="D528" s="10" t="s">
        <v>451</v>
      </c>
      <c r="E528" s="10" t="s">
        <v>12615</v>
      </c>
      <c r="F528" s="59" t="s">
        <v>12614</v>
      </c>
      <c r="I528" s="12">
        <f>IF(MAX($I$30:I527)=COUNTIF($D$30:$D$14450,Inp_Gemeente),"",I527+1)</f>
        <v>499</v>
      </c>
      <c r="J528" s="14" t="e">
        <f t="shared" si="14"/>
        <v>#N/A</v>
      </c>
      <c r="K528" s="16" t="e">
        <f t="shared" si="15"/>
        <v>#N/A</v>
      </c>
    </row>
    <row r="529" spans="3:11" x14ac:dyDescent="0.25">
      <c r="C529" s="12" t="str">
        <f>IF(D529=Inp_Gemeente,MAX($C$29:C528)+1,"")</f>
        <v/>
      </c>
      <c r="D529" s="10" t="s">
        <v>451</v>
      </c>
      <c r="E529" s="10" t="s">
        <v>12912</v>
      </c>
      <c r="F529" s="59" t="s">
        <v>12911</v>
      </c>
      <c r="I529" s="12">
        <f>IF(MAX($I$30:I528)=COUNTIF($D$30:$D$14450,Inp_Gemeente),"",I528+1)</f>
        <v>500</v>
      </c>
      <c r="J529" s="14" t="e">
        <f t="shared" si="14"/>
        <v>#N/A</v>
      </c>
      <c r="K529" s="16" t="e">
        <f t="shared" si="15"/>
        <v>#N/A</v>
      </c>
    </row>
    <row r="530" spans="3:11" x14ac:dyDescent="0.25">
      <c r="C530" s="12" t="str">
        <f>IF(D530=Inp_Gemeente,MAX($C$29:C529)+1,"")</f>
        <v/>
      </c>
      <c r="D530" s="10" t="s">
        <v>451</v>
      </c>
      <c r="E530" s="10" t="s">
        <v>12914</v>
      </c>
      <c r="F530" s="59" t="s">
        <v>12913</v>
      </c>
      <c r="I530" s="12">
        <f>IF(MAX($I$30:I529)=COUNTIF($D$30:$D$14450,Inp_Gemeente),"",I529+1)</f>
        <v>501</v>
      </c>
      <c r="J530" s="14" t="e">
        <f t="shared" si="14"/>
        <v>#N/A</v>
      </c>
      <c r="K530" s="16" t="e">
        <f t="shared" si="15"/>
        <v>#N/A</v>
      </c>
    </row>
    <row r="531" spans="3:11" x14ac:dyDescent="0.25">
      <c r="C531" s="12" t="str">
        <f>IF(D531=Inp_Gemeente,MAX($C$29:C530)+1,"")</f>
        <v/>
      </c>
      <c r="D531" s="10" t="s">
        <v>451</v>
      </c>
      <c r="E531" s="10" t="s">
        <v>12916</v>
      </c>
      <c r="F531" s="59" t="s">
        <v>12915</v>
      </c>
      <c r="I531" s="12">
        <f>IF(MAX($I$30:I530)=COUNTIF($D$30:$D$14450,Inp_Gemeente),"",I530+1)</f>
        <v>502</v>
      </c>
      <c r="J531" s="14" t="e">
        <f t="shared" si="14"/>
        <v>#N/A</v>
      </c>
      <c r="K531" s="16" t="e">
        <f t="shared" si="15"/>
        <v>#N/A</v>
      </c>
    </row>
    <row r="532" spans="3:11" x14ac:dyDescent="0.25">
      <c r="C532" s="12" t="str">
        <f>IF(D532=Inp_Gemeente,MAX($C$29:C531)+1,"")</f>
        <v/>
      </c>
      <c r="D532" s="10" t="s">
        <v>451</v>
      </c>
      <c r="E532" s="10" t="s">
        <v>12992</v>
      </c>
      <c r="F532" s="59" t="s">
        <v>12991</v>
      </c>
      <c r="I532" s="12">
        <f>IF(MAX($I$30:I531)=COUNTIF($D$30:$D$14450,Inp_Gemeente),"",I531+1)</f>
        <v>503</v>
      </c>
      <c r="J532" s="14" t="e">
        <f t="shared" si="14"/>
        <v>#N/A</v>
      </c>
      <c r="K532" s="16" t="e">
        <f t="shared" si="15"/>
        <v>#N/A</v>
      </c>
    </row>
    <row r="533" spans="3:11" x14ac:dyDescent="0.25">
      <c r="C533" s="12" t="str">
        <f>IF(D533=Inp_Gemeente,MAX($C$29:C532)+1,"")</f>
        <v/>
      </c>
      <c r="D533" s="10" t="s">
        <v>451</v>
      </c>
      <c r="E533" s="10" t="s">
        <v>12649</v>
      </c>
      <c r="F533" s="59" t="s">
        <v>12648</v>
      </c>
      <c r="I533" s="12">
        <f>IF(MAX($I$30:I532)=COUNTIF($D$30:$D$14450,Inp_Gemeente),"",I532+1)</f>
        <v>504</v>
      </c>
      <c r="J533" s="14" t="e">
        <f t="shared" si="14"/>
        <v>#N/A</v>
      </c>
      <c r="K533" s="16" t="e">
        <f t="shared" si="15"/>
        <v>#N/A</v>
      </c>
    </row>
    <row r="534" spans="3:11" x14ac:dyDescent="0.25">
      <c r="C534" s="12" t="str">
        <f>IF(D534=Inp_Gemeente,MAX($C$29:C533)+1,"")</f>
        <v/>
      </c>
      <c r="D534" s="10" t="s">
        <v>451</v>
      </c>
      <c r="E534" s="10" t="s">
        <v>12647</v>
      </c>
      <c r="F534" s="59" t="s">
        <v>12646</v>
      </c>
      <c r="I534" s="12">
        <f>IF(MAX($I$30:I533)=COUNTIF($D$30:$D$14450,Inp_Gemeente),"",I533+1)</f>
        <v>505</v>
      </c>
      <c r="J534" s="14" t="e">
        <f t="shared" si="14"/>
        <v>#N/A</v>
      </c>
      <c r="K534" s="16" t="e">
        <f t="shared" si="15"/>
        <v>#N/A</v>
      </c>
    </row>
    <row r="535" spans="3:11" x14ac:dyDescent="0.25">
      <c r="C535" s="12" t="str">
        <f>IF(D535=Inp_Gemeente,MAX($C$29:C534)+1,"")</f>
        <v/>
      </c>
      <c r="D535" s="10" t="s">
        <v>451</v>
      </c>
      <c r="E535" s="10" t="s">
        <v>12757</v>
      </c>
      <c r="F535" s="59" t="s">
        <v>12756</v>
      </c>
      <c r="I535" s="12">
        <f>IF(MAX($I$30:I534)=COUNTIF($D$30:$D$14450,Inp_Gemeente),"",I534+1)</f>
        <v>506</v>
      </c>
      <c r="J535" s="14" t="e">
        <f t="shared" si="14"/>
        <v>#N/A</v>
      </c>
      <c r="K535" s="16" t="e">
        <f t="shared" si="15"/>
        <v>#N/A</v>
      </c>
    </row>
    <row r="536" spans="3:11" x14ac:dyDescent="0.25">
      <c r="C536" s="12" t="str">
        <f>IF(D536=Inp_Gemeente,MAX($C$29:C535)+1,"")</f>
        <v/>
      </c>
      <c r="D536" s="10" t="s">
        <v>451</v>
      </c>
      <c r="E536" s="10" t="s">
        <v>12934</v>
      </c>
      <c r="F536" s="59" t="s">
        <v>12933</v>
      </c>
      <c r="I536" s="12">
        <f>IF(MAX($I$30:I535)=COUNTIF($D$30:$D$14450,Inp_Gemeente),"",I535+1)</f>
        <v>507</v>
      </c>
      <c r="J536" s="14" t="e">
        <f t="shared" si="14"/>
        <v>#N/A</v>
      </c>
      <c r="K536" s="16" t="e">
        <f t="shared" si="15"/>
        <v>#N/A</v>
      </c>
    </row>
    <row r="537" spans="3:11" x14ac:dyDescent="0.25">
      <c r="C537" s="12" t="str">
        <f>IF(D537=Inp_Gemeente,MAX($C$29:C536)+1,"")</f>
        <v/>
      </c>
      <c r="D537" s="10" t="s">
        <v>451</v>
      </c>
      <c r="E537" s="10" t="s">
        <v>12777</v>
      </c>
      <c r="F537" s="59" t="s">
        <v>12776</v>
      </c>
      <c r="I537" s="12">
        <f>IF(MAX($I$30:I536)=COUNTIF($D$30:$D$14450,Inp_Gemeente),"",I536+1)</f>
        <v>508</v>
      </c>
      <c r="J537" s="14" t="e">
        <f t="shared" si="14"/>
        <v>#N/A</v>
      </c>
      <c r="K537" s="16" t="e">
        <f t="shared" si="15"/>
        <v>#N/A</v>
      </c>
    </row>
    <row r="538" spans="3:11" x14ac:dyDescent="0.25">
      <c r="C538" s="12" t="str">
        <f>IF(D538=Inp_Gemeente,MAX($C$29:C537)+1,"")</f>
        <v/>
      </c>
      <c r="D538" s="10" t="s">
        <v>451</v>
      </c>
      <c r="E538" s="10" t="s">
        <v>12775</v>
      </c>
      <c r="F538" s="59" t="s">
        <v>12774</v>
      </c>
      <c r="I538" s="12">
        <f>IF(MAX($I$30:I537)=COUNTIF($D$30:$D$14450,Inp_Gemeente),"",I537+1)</f>
        <v>509</v>
      </c>
      <c r="J538" s="14" t="e">
        <f t="shared" si="14"/>
        <v>#N/A</v>
      </c>
      <c r="K538" s="16" t="e">
        <f t="shared" si="15"/>
        <v>#N/A</v>
      </c>
    </row>
    <row r="539" spans="3:11" x14ac:dyDescent="0.25">
      <c r="C539" s="12" t="str">
        <f>IF(D539=Inp_Gemeente,MAX($C$29:C538)+1,"")</f>
        <v/>
      </c>
      <c r="D539" s="10" t="s">
        <v>451</v>
      </c>
      <c r="E539" s="10" t="s">
        <v>12779</v>
      </c>
      <c r="F539" s="59" t="s">
        <v>12778</v>
      </c>
      <c r="I539" s="12">
        <f>IF(MAX($I$30:I538)=COUNTIF($D$30:$D$14450,Inp_Gemeente),"",I538+1)</f>
        <v>510</v>
      </c>
      <c r="J539" s="14" t="e">
        <f t="shared" si="14"/>
        <v>#N/A</v>
      </c>
      <c r="K539" s="16" t="e">
        <f t="shared" si="15"/>
        <v>#N/A</v>
      </c>
    </row>
    <row r="540" spans="3:11" x14ac:dyDescent="0.25">
      <c r="C540" s="12" t="str">
        <f>IF(D540=Inp_Gemeente,MAX($C$29:C539)+1,"")</f>
        <v/>
      </c>
      <c r="D540" s="10" t="s">
        <v>451</v>
      </c>
      <c r="E540" s="10" t="s">
        <v>12800</v>
      </c>
      <c r="F540" s="59" t="s">
        <v>12799</v>
      </c>
      <c r="I540" s="12">
        <f>IF(MAX($I$30:I539)=COUNTIF($D$30:$D$14450,Inp_Gemeente),"",I539+1)</f>
        <v>511</v>
      </c>
      <c r="J540" s="14" t="e">
        <f t="shared" si="14"/>
        <v>#N/A</v>
      </c>
      <c r="K540" s="16" t="e">
        <f t="shared" si="15"/>
        <v>#N/A</v>
      </c>
    </row>
    <row r="541" spans="3:11" x14ac:dyDescent="0.25">
      <c r="C541" s="12" t="str">
        <f>IF(D541=Inp_Gemeente,MAX($C$29:C540)+1,"")</f>
        <v/>
      </c>
      <c r="D541" s="10" t="s">
        <v>451</v>
      </c>
      <c r="E541" s="10" t="s">
        <v>12802</v>
      </c>
      <c r="F541" s="59" t="s">
        <v>12801</v>
      </c>
      <c r="I541" s="12">
        <f>IF(MAX($I$30:I540)=COUNTIF($D$30:$D$14450,Inp_Gemeente),"",I540+1)</f>
        <v>512</v>
      </c>
      <c r="J541" s="14" t="e">
        <f t="shared" si="14"/>
        <v>#N/A</v>
      </c>
      <c r="K541" s="16" t="e">
        <f t="shared" si="15"/>
        <v>#N/A</v>
      </c>
    </row>
    <row r="542" spans="3:11" x14ac:dyDescent="0.25">
      <c r="C542" s="12" t="str">
        <f>IF(D542=Inp_Gemeente,MAX($C$29:C541)+1,"")</f>
        <v/>
      </c>
      <c r="D542" s="10" t="s">
        <v>451</v>
      </c>
      <c r="E542" s="10" t="s">
        <v>12806</v>
      </c>
      <c r="F542" s="59" t="s">
        <v>12805</v>
      </c>
      <c r="I542" s="12">
        <f>IF(MAX($I$30:I541)=COUNTIF($D$30:$D$14450,Inp_Gemeente),"",I541+1)</f>
        <v>513</v>
      </c>
      <c r="J542" s="14" t="e">
        <f t="shared" ref="J542:J605" si="16">IF(I542="","",INDEX($E$30:$E$14450,MATCH($I542,$C$30:$C$14450,0)))</f>
        <v>#N/A</v>
      </c>
      <c r="K542" s="16" t="e">
        <f t="shared" ref="K542:K605" si="17">IF(I542="","",INDEX($F$30:$F$14450,MATCH($I542,$C$30:$C$14450,0)))</f>
        <v>#N/A</v>
      </c>
    </row>
    <row r="543" spans="3:11" x14ac:dyDescent="0.25">
      <c r="C543" s="12" t="str">
        <f>IF(D543=Inp_Gemeente,MAX($C$29:C542)+1,"")</f>
        <v/>
      </c>
      <c r="D543" s="10" t="s">
        <v>451</v>
      </c>
      <c r="E543" s="10" t="s">
        <v>12798</v>
      </c>
      <c r="F543" s="59" t="s">
        <v>12797</v>
      </c>
      <c r="I543" s="12">
        <f>IF(MAX($I$30:I542)=COUNTIF($D$30:$D$14450,Inp_Gemeente),"",I542+1)</f>
        <v>514</v>
      </c>
      <c r="J543" s="14" t="e">
        <f t="shared" si="16"/>
        <v>#N/A</v>
      </c>
      <c r="K543" s="16" t="e">
        <f t="shared" si="17"/>
        <v>#N/A</v>
      </c>
    </row>
    <row r="544" spans="3:11" x14ac:dyDescent="0.25">
      <c r="C544" s="12" t="str">
        <f>IF(D544=Inp_Gemeente,MAX($C$29:C543)+1,"")</f>
        <v/>
      </c>
      <c r="D544" s="10" t="s">
        <v>451</v>
      </c>
      <c r="E544" s="10" t="s">
        <v>12804</v>
      </c>
      <c r="F544" s="59" t="s">
        <v>12803</v>
      </c>
      <c r="I544" s="12">
        <f>IF(MAX($I$30:I543)=COUNTIF($D$30:$D$14450,Inp_Gemeente),"",I543+1)</f>
        <v>515</v>
      </c>
      <c r="J544" s="14" t="e">
        <f t="shared" si="16"/>
        <v>#N/A</v>
      </c>
      <c r="K544" s="16" t="e">
        <f t="shared" si="17"/>
        <v>#N/A</v>
      </c>
    </row>
    <row r="545" spans="3:11" x14ac:dyDescent="0.25">
      <c r="C545" s="12" t="str">
        <f>IF(D545=Inp_Gemeente,MAX($C$29:C544)+1,"")</f>
        <v/>
      </c>
      <c r="D545" s="10" t="s">
        <v>451</v>
      </c>
      <c r="E545" s="10" t="s">
        <v>12683</v>
      </c>
      <c r="F545" s="59" t="s">
        <v>12682</v>
      </c>
      <c r="I545" s="12">
        <f>IF(MAX($I$30:I544)=COUNTIF($D$30:$D$14450,Inp_Gemeente),"",I544+1)</f>
        <v>516</v>
      </c>
      <c r="J545" s="14" t="e">
        <f t="shared" si="16"/>
        <v>#N/A</v>
      </c>
      <c r="K545" s="16" t="e">
        <f t="shared" si="17"/>
        <v>#N/A</v>
      </c>
    </row>
    <row r="546" spans="3:11" x14ac:dyDescent="0.25">
      <c r="C546" s="12" t="str">
        <f>IF(D546=Inp_Gemeente,MAX($C$29:C545)+1,"")</f>
        <v/>
      </c>
      <c r="D546" s="10" t="s">
        <v>451</v>
      </c>
      <c r="E546" s="10" t="s">
        <v>12982</v>
      </c>
      <c r="F546" s="59" t="s">
        <v>12981</v>
      </c>
      <c r="I546" s="12">
        <f>IF(MAX($I$30:I545)=COUNTIF($D$30:$D$14450,Inp_Gemeente),"",I545+1)</f>
        <v>517</v>
      </c>
      <c r="J546" s="14" t="e">
        <f t="shared" si="16"/>
        <v>#N/A</v>
      </c>
      <c r="K546" s="16" t="e">
        <f t="shared" si="17"/>
        <v>#N/A</v>
      </c>
    </row>
    <row r="547" spans="3:11" x14ac:dyDescent="0.25">
      <c r="C547" s="12" t="str">
        <f>IF(D547=Inp_Gemeente,MAX($C$29:C546)+1,"")</f>
        <v/>
      </c>
      <c r="D547" s="10" t="s">
        <v>451</v>
      </c>
      <c r="E547" s="10" t="s">
        <v>12988</v>
      </c>
      <c r="F547" s="59" t="s">
        <v>12987</v>
      </c>
      <c r="I547" s="12">
        <f>IF(MAX($I$30:I546)=COUNTIF($D$30:$D$14450,Inp_Gemeente),"",I546+1)</f>
        <v>518</v>
      </c>
      <c r="J547" s="14" t="e">
        <f t="shared" si="16"/>
        <v>#N/A</v>
      </c>
      <c r="K547" s="16" t="e">
        <f t="shared" si="17"/>
        <v>#N/A</v>
      </c>
    </row>
    <row r="548" spans="3:11" x14ac:dyDescent="0.25">
      <c r="C548" s="12" t="str">
        <f>IF(D548=Inp_Gemeente,MAX($C$29:C547)+1,"")</f>
        <v/>
      </c>
      <c r="D548" s="10" t="s">
        <v>451</v>
      </c>
      <c r="E548" s="10" t="s">
        <v>12980</v>
      </c>
      <c r="F548" s="59" t="s">
        <v>12979</v>
      </c>
      <c r="I548" s="12">
        <f>IF(MAX($I$30:I547)=COUNTIF($D$30:$D$14450,Inp_Gemeente),"",I547+1)</f>
        <v>519</v>
      </c>
      <c r="J548" s="14" t="e">
        <f t="shared" si="16"/>
        <v>#N/A</v>
      </c>
      <c r="K548" s="16" t="e">
        <f t="shared" si="17"/>
        <v>#N/A</v>
      </c>
    </row>
    <row r="549" spans="3:11" x14ac:dyDescent="0.25">
      <c r="C549" s="12" t="str">
        <f>IF(D549=Inp_Gemeente,MAX($C$29:C548)+1,"")</f>
        <v/>
      </c>
      <c r="D549" s="10" t="s">
        <v>451</v>
      </c>
      <c r="E549" s="10" t="s">
        <v>12978</v>
      </c>
      <c r="F549" s="59" t="s">
        <v>12977</v>
      </c>
      <c r="I549" s="12">
        <f>IF(MAX($I$30:I548)=COUNTIF($D$30:$D$14450,Inp_Gemeente),"",I548+1)</f>
        <v>520</v>
      </c>
      <c r="J549" s="14" t="e">
        <f t="shared" si="16"/>
        <v>#N/A</v>
      </c>
      <c r="K549" s="16" t="e">
        <f t="shared" si="17"/>
        <v>#N/A</v>
      </c>
    </row>
    <row r="550" spans="3:11" x14ac:dyDescent="0.25">
      <c r="C550" s="12" t="str">
        <f>IF(D550=Inp_Gemeente,MAX($C$29:C549)+1,"")</f>
        <v/>
      </c>
      <c r="D550" s="10" t="s">
        <v>451</v>
      </c>
      <c r="E550" s="10" t="s">
        <v>12984</v>
      </c>
      <c r="F550" s="59" t="s">
        <v>12983</v>
      </c>
      <c r="I550" s="12">
        <f>IF(MAX($I$30:I549)=COUNTIF($D$30:$D$14450,Inp_Gemeente),"",I549+1)</f>
        <v>521</v>
      </c>
      <c r="J550" s="14" t="e">
        <f t="shared" si="16"/>
        <v>#N/A</v>
      </c>
      <c r="K550" s="16" t="e">
        <f t="shared" si="17"/>
        <v>#N/A</v>
      </c>
    </row>
    <row r="551" spans="3:11" x14ac:dyDescent="0.25">
      <c r="C551" s="12" t="str">
        <f>IF(D551=Inp_Gemeente,MAX($C$29:C550)+1,"")</f>
        <v/>
      </c>
      <c r="D551" s="10" t="s">
        <v>451</v>
      </c>
      <c r="E551" s="10" t="s">
        <v>12986</v>
      </c>
      <c r="F551" s="59" t="s">
        <v>12985</v>
      </c>
      <c r="I551" s="12">
        <f>IF(MAX($I$30:I550)=COUNTIF($D$30:$D$14450,Inp_Gemeente),"",I550+1)</f>
        <v>522</v>
      </c>
      <c r="J551" s="14" t="e">
        <f t="shared" si="16"/>
        <v>#N/A</v>
      </c>
      <c r="K551" s="16" t="e">
        <f t="shared" si="17"/>
        <v>#N/A</v>
      </c>
    </row>
    <row r="552" spans="3:11" x14ac:dyDescent="0.25">
      <c r="C552" s="12" t="str">
        <f>IF(D552=Inp_Gemeente,MAX($C$29:C551)+1,"")</f>
        <v/>
      </c>
      <c r="D552" s="10" t="s">
        <v>451</v>
      </c>
      <c r="E552" s="10" t="s">
        <v>12751</v>
      </c>
      <c r="F552" s="59" t="s">
        <v>12750</v>
      </c>
      <c r="I552" s="12">
        <f>IF(MAX($I$30:I551)=COUNTIF($D$30:$D$14450,Inp_Gemeente),"",I551+1)</f>
        <v>523</v>
      </c>
      <c r="J552" s="14" t="e">
        <f t="shared" si="16"/>
        <v>#N/A</v>
      </c>
      <c r="K552" s="16" t="e">
        <f t="shared" si="17"/>
        <v>#N/A</v>
      </c>
    </row>
    <row r="553" spans="3:11" x14ac:dyDescent="0.25">
      <c r="C553" s="12" t="str">
        <f>IF(D553=Inp_Gemeente,MAX($C$29:C552)+1,"")</f>
        <v/>
      </c>
      <c r="D553" s="10" t="s">
        <v>451</v>
      </c>
      <c r="E553" s="10" t="s">
        <v>12753</v>
      </c>
      <c r="F553" s="59" t="s">
        <v>12752</v>
      </c>
      <c r="I553" s="12">
        <f>IF(MAX($I$30:I552)=COUNTIF($D$30:$D$14450,Inp_Gemeente),"",I552+1)</f>
        <v>524</v>
      </c>
      <c r="J553" s="14" t="e">
        <f t="shared" si="16"/>
        <v>#N/A</v>
      </c>
      <c r="K553" s="16" t="e">
        <f t="shared" si="17"/>
        <v>#N/A</v>
      </c>
    </row>
    <row r="554" spans="3:11" x14ac:dyDescent="0.25">
      <c r="C554" s="12" t="str">
        <f>IF(D554=Inp_Gemeente,MAX($C$29:C553)+1,"")</f>
        <v/>
      </c>
      <c r="D554" s="10" t="s">
        <v>451</v>
      </c>
      <c r="E554" s="10" t="s">
        <v>12755</v>
      </c>
      <c r="F554" s="59" t="s">
        <v>12754</v>
      </c>
      <c r="I554" s="12">
        <f>IF(MAX($I$30:I553)=COUNTIF($D$30:$D$14450,Inp_Gemeente),"",I553+1)</f>
        <v>525</v>
      </c>
      <c r="J554" s="14" t="e">
        <f t="shared" si="16"/>
        <v>#N/A</v>
      </c>
      <c r="K554" s="16" t="e">
        <f t="shared" si="17"/>
        <v>#N/A</v>
      </c>
    </row>
    <row r="555" spans="3:11" x14ac:dyDescent="0.25">
      <c r="C555" s="12" t="str">
        <f>IF(D555=Inp_Gemeente,MAX($C$29:C554)+1,"")</f>
        <v/>
      </c>
      <c r="D555" s="10" t="s">
        <v>451</v>
      </c>
      <c r="E555" s="10" t="s">
        <v>12763</v>
      </c>
      <c r="F555" s="59" t="s">
        <v>12762</v>
      </c>
      <c r="I555" s="12">
        <f>IF(MAX($I$30:I554)=COUNTIF($D$30:$D$14450,Inp_Gemeente),"",I554+1)</f>
        <v>526</v>
      </c>
      <c r="J555" s="14" t="e">
        <f t="shared" si="16"/>
        <v>#N/A</v>
      </c>
      <c r="K555" s="16" t="e">
        <f t="shared" si="17"/>
        <v>#N/A</v>
      </c>
    </row>
    <row r="556" spans="3:11" x14ac:dyDescent="0.25">
      <c r="C556" s="12" t="str">
        <f>IF(D556=Inp_Gemeente,MAX($C$29:C555)+1,"")</f>
        <v/>
      </c>
      <c r="D556" s="10" t="s">
        <v>451</v>
      </c>
      <c r="E556" s="10" t="s">
        <v>12769</v>
      </c>
      <c r="F556" s="59" t="s">
        <v>12768</v>
      </c>
      <c r="I556" s="12">
        <f>IF(MAX($I$30:I555)=COUNTIF($D$30:$D$14450,Inp_Gemeente),"",I555+1)</f>
        <v>527</v>
      </c>
      <c r="J556" s="14" t="e">
        <f t="shared" si="16"/>
        <v>#N/A</v>
      </c>
      <c r="K556" s="16" t="e">
        <f t="shared" si="17"/>
        <v>#N/A</v>
      </c>
    </row>
    <row r="557" spans="3:11" x14ac:dyDescent="0.25">
      <c r="C557" s="12" t="str">
        <f>IF(D557=Inp_Gemeente,MAX($C$29:C556)+1,"")</f>
        <v/>
      </c>
      <c r="D557" s="10" t="s">
        <v>451</v>
      </c>
      <c r="E557" s="10" t="s">
        <v>12761</v>
      </c>
      <c r="F557" s="59" t="s">
        <v>12760</v>
      </c>
      <c r="I557" s="12">
        <f>IF(MAX($I$30:I556)=COUNTIF($D$30:$D$14450,Inp_Gemeente),"",I556+1)</f>
        <v>528</v>
      </c>
      <c r="J557" s="14" t="e">
        <f t="shared" si="16"/>
        <v>#N/A</v>
      </c>
      <c r="K557" s="16" t="e">
        <f t="shared" si="17"/>
        <v>#N/A</v>
      </c>
    </row>
    <row r="558" spans="3:11" x14ac:dyDescent="0.25">
      <c r="C558" s="12" t="str">
        <f>IF(D558=Inp_Gemeente,MAX($C$29:C557)+1,"")</f>
        <v/>
      </c>
      <c r="D558" s="10" t="s">
        <v>451</v>
      </c>
      <c r="E558" s="10" t="s">
        <v>12759</v>
      </c>
      <c r="F558" s="59" t="s">
        <v>12758</v>
      </c>
      <c r="I558" s="12">
        <f>IF(MAX($I$30:I557)=COUNTIF($D$30:$D$14450,Inp_Gemeente),"",I557+1)</f>
        <v>529</v>
      </c>
      <c r="J558" s="14" t="e">
        <f t="shared" si="16"/>
        <v>#N/A</v>
      </c>
      <c r="K558" s="16" t="e">
        <f t="shared" si="17"/>
        <v>#N/A</v>
      </c>
    </row>
    <row r="559" spans="3:11" x14ac:dyDescent="0.25">
      <c r="C559" s="12" t="str">
        <f>IF(D559=Inp_Gemeente,MAX($C$29:C558)+1,"")</f>
        <v/>
      </c>
      <c r="D559" s="10" t="s">
        <v>451</v>
      </c>
      <c r="E559" s="10" t="s">
        <v>12765</v>
      </c>
      <c r="F559" s="59" t="s">
        <v>12764</v>
      </c>
      <c r="I559" s="12">
        <f>IF(MAX($I$30:I558)=COUNTIF($D$30:$D$14450,Inp_Gemeente),"",I558+1)</f>
        <v>530</v>
      </c>
      <c r="J559" s="14" t="e">
        <f t="shared" si="16"/>
        <v>#N/A</v>
      </c>
      <c r="K559" s="16" t="e">
        <f t="shared" si="17"/>
        <v>#N/A</v>
      </c>
    </row>
    <row r="560" spans="3:11" x14ac:dyDescent="0.25">
      <c r="C560" s="12" t="str">
        <f>IF(D560=Inp_Gemeente,MAX($C$29:C559)+1,"")</f>
        <v/>
      </c>
      <c r="D560" s="10" t="s">
        <v>451</v>
      </c>
      <c r="E560" s="10" t="s">
        <v>12767</v>
      </c>
      <c r="F560" s="59" t="s">
        <v>12766</v>
      </c>
      <c r="I560" s="12">
        <f>IF(MAX($I$30:I559)=COUNTIF($D$30:$D$14450,Inp_Gemeente),"",I559+1)</f>
        <v>531</v>
      </c>
      <c r="J560" s="14" t="e">
        <f t="shared" si="16"/>
        <v>#N/A</v>
      </c>
      <c r="K560" s="16" t="e">
        <f t="shared" si="17"/>
        <v>#N/A</v>
      </c>
    </row>
    <row r="561" spans="3:11" x14ac:dyDescent="0.25">
      <c r="C561" s="12" t="str">
        <f>IF(D561=Inp_Gemeente,MAX($C$29:C560)+1,"")</f>
        <v/>
      </c>
      <c r="D561" s="10" t="s">
        <v>451</v>
      </c>
      <c r="E561" s="10" t="s">
        <v>13070</v>
      </c>
      <c r="F561" s="59" t="s">
        <v>13069</v>
      </c>
      <c r="I561" s="12">
        <f>IF(MAX($I$30:I560)=COUNTIF($D$30:$D$14450,Inp_Gemeente),"",I560+1)</f>
        <v>532</v>
      </c>
      <c r="J561" s="14" t="e">
        <f t="shared" si="16"/>
        <v>#N/A</v>
      </c>
      <c r="K561" s="16" t="e">
        <f t="shared" si="17"/>
        <v>#N/A</v>
      </c>
    </row>
    <row r="562" spans="3:11" x14ac:dyDescent="0.25">
      <c r="C562" s="12" t="str">
        <f>IF(D562=Inp_Gemeente,MAX($C$29:C561)+1,"")</f>
        <v/>
      </c>
      <c r="D562" s="10" t="s">
        <v>451</v>
      </c>
      <c r="E562" s="10" t="s">
        <v>12884</v>
      </c>
      <c r="F562" s="59" t="s">
        <v>12883</v>
      </c>
      <c r="I562" s="12">
        <f>IF(MAX($I$30:I561)=COUNTIF($D$30:$D$14450,Inp_Gemeente),"",I561+1)</f>
        <v>533</v>
      </c>
      <c r="J562" s="14" t="e">
        <f t="shared" si="16"/>
        <v>#N/A</v>
      </c>
      <c r="K562" s="16" t="e">
        <f t="shared" si="17"/>
        <v>#N/A</v>
      </c>
    </row>
    <row r="563" spans="3:11" x14ac:dyDescent="0.25">
      <c r="C563" s="12" t="str">
        <f>IF(D563=Inp_Gemeente,MAX($C$29:C562)+1,"")</f>
        <v/>
      </c>
      <c r="D563" s="10" t="s">
        <v>451</v>
      </c>
      <c r="E563" s="10" t="s">
        <v>12886</v>
      </c>
      <c r="F563" s="59" t="s">
        <v>12885</v>
      </c>
      <c r="I563" s="12">
        <f>IF(MAX($I$30:I562)=COUNTIF($D$30:$D$14450,Inp_Gemeente),"",I562+1)</f>
        <v>534</v>
      </c>
      <c r="J563" s="14" t="e">
        <f t="shared" si="16"/>
        <v>#N/A</v>
      </c>
      <c r="K563" s="16" t="e">
        <f t="shared" si="17"/>
        <v>#N/A</v>
      </c>
    </row>
    <row r="564" spans="3:11" x14ac:dyDescent="0.25">
      <c r="C564" s="12" t="str">
        <f>IF(D564=Inp_Gemeente,MAX($C$29:C563)+1,"")</f>
        <v/>
      </c>
      <c r="D564" s="10" t="s">
        <v>451</v>
      </c>
      <c r="E564" s="10" t="s">
        <v>12733</v>
      </c>
      <c r="F564" s="59" t="s">
        <v>12732</v>
      </c>
      <c r="I564" s="12">
        <f>IF(MAX($I$30:I563)=COUNTIF($D$30:$D$14450,Inp_Gemeente),"",I563+1)</f>
        <v>535</v>
      </c>
      <c r="J564" s="14" t="e">
        <f t="shared" si="16"/>
        <v>#N/A</v>
      </c>
      <c r="K564" s="16" t="e">
        <f t="shared" si="17"/>
        <v>#N/A</v>
      </c>
    </row>
    <row r="565" spans="3:11" x14ac:dyDescent="0.25">
      <c r="C565" s="12" t="str">
        <f>IF(D565=Inp_Gemeente,MAX($C$29:C564)+1,"")</f>
        <v/>
      </c>
      <c r="D565" s="10" t="s">
        <v>451</v>
      </c>
      <c r="E565" s="10" t="s">
        <v>12735</v>
      </c>
      <c r="F565" s="59" t="s">
        <v>12734</v>
      </c>
      <c r="I565" s="12">
        <f>IF(MAX($I$30:I564)=COUNTIF($D$30:$D$14450,Inp_Gemeente),"",I564+1)</f>
        <v>536</v>
      </c>
      <c r="J565" s="14" t="e">
        <f t="shared" si="16"/>
        <v>#N/A</v>
      </c>
      <c r="K565" s="16" t="e">
        <f t="shared" si="17"/>
        <v>#N/A</v>
      </c>
    </row>
    <row r="566" spans="3:11" x14ac:dyDescent="0.25">
      <c r="C566" s="12" t="str">
        <f>IF(D566=Inp_Gemeente,MAX($C$29:C565)+1,"")</f>
        <v/>
      </c>
      <c r="D566" s="10" t="s">
        <v>451</v>
      </c>
      <c r="E566" s="10" t="s">
        <v>12651</v>
      </c>
      <c r="F566" s="59" t="s">
        <v>12650</v>
      </c>
      <c r="I566" s="12">
        <f>IF(MAX($I$30:I565)=COUNTIF($D$30:$D$14450,Inp_Gemeente),"",I565+1)</f>
        <v>537</v>
      </c>
      <c r="J566" s="14" t="e">
        <f t="shared" si="16"/>
        <v>#N/A</v>
      </c>
      <c r="K566" s="16" t="e">
        <f t="shared" si="17"/>
        <v>#N/A</v>
      </c>
    </row>
    <row r="567" spans="3:11" x14ac:dyDescent="0.25">
      <c r="C567" s="12" t="str">
        <f>IF(D567=Inp_Gemeente,MAX($C$29:C566)+1,"")</f>
        <v/>
      </c>
      <c r="D567" s="10" t="s">
        <v>451</v>
      </c>
      <c r="E567" s="10" t="s">
        <v>13048</v>
      </c>
      <c r="F567" s="59" t="s">
        <v>13047</v>
      </c>
      <c r="I567" s="12">
        <f>IF(MAX($I$30:I566)=COUNTIF($D$30:$D$14450,Inp_Gemeente),"",I566+1)</f>
        <v>538</v>
      </c>
      <c r="J567" s="14" t="e">
        <f t="shared" si="16"/>
        <v>#N/A</v>
      </c>
      <c r="K567" s="16" t="e">
        <f t="shared" si="17"/>
        <v>#N/A</v>
      </c>
    </row>
    <row r="568" spans="3:11" x14ac:dyDescent="0.25">
      <c r="C568" s="12" t="str">
        <f>IF(D568=Inp_Gemeente,MAX($C$29:C567)+1,"")</f>
        <v/>
      </c>
      <c r="D568" s="10" t="s">
        <v>451</v>
      </c>
      <c r="E568" s="10" t="s">
        <v>13050</v>
      </c>
      <c r="F568" s="59" t="s">
        <v>13049</v>
      </c>
      <c r="I568" s="12">
        <f>IF(MAX($I$30:I567)=COUNTIF($D$30:$D$14450,Inp_Gemeente),"",I567+1)</f>
        <v>539</v>
      </c>
      <c r="J568" s="14" t="e">
        <f t="shared" si="16"/>
        <v>#N/A</v>
      </c>
      <c r="K568" s="16" t="e">
        <f t="shared" si="17"/>
        <v>#N/A</v>
      </c>
    </row>
    <row r="569" spans="3:11" x14ac:dyDescent="0.25">
      <c r="C569" s="12" t="str">
        <f>IF(D569=Inp_Gemeente,MAX($C$29:C568)+1,"")</f>
        <v/>
      </c>
      <c r="D569" s="10" t="s">
        <v>451</v>
      </c>
      <c r="E569" s="10" t="s">
        <v>13052</v>
      </c>
      <c r="F569" s="59" t="s">
        <v>13051</v>
      </c>
      <c r="I569" s="12">
        <f>IF(MAX($I$30:I568)=COUNTIF($D$30:$D$14450,Inp_Gemeente),"",I568+1)</f>
        <v>540</v>
      </c>
      <c r="J569" s="14" t="e">
        <f t="shared" si="16"/>
        <v>#N/A</v>
      </c>
      <c r="K569" s="16" t="e">
        <f t="shared" si="17"/>
        <v>#N/A</v>
      </c>
    </row>
    <row r="570" spans="3:11" x14ac:dyDescent="0.25">
      <c r="C570" s="12" t="str">
        <f>IF(D570=Inp_Gemeente,MAX($C$29:C569)+1,"")</f>
        <v/>
      </c>
      <c r="D570" s="10" t="s">
        <v>451</v>
      </c>
      <c r="E570" s="10" t="s">
        <v>12673</v>
      </c>
      <c r="F570" s="59" t="s">
        <v>12672</v>
      </c>
      <c r="I570" s="12">
        <f>IF(MAX($I$30:I569)=COUNTIF($D$30:$D$14450,Inp_Gemeente),"",I569+1)</f>
        <v>541</v>
      </c>
      <c r="J570" s="14" t="e">
        <f t="shared" si="16"/>
        <v>#N/A</v>
      </c>
      <c r="K570" s="16" t="e">
        <f t="shared" si="17"/>
        <v>#N/A</v>
      </c>
    </row>
    <row r="571" spans="3:11" x14ac:dyDescent="0.25">
      <c r="C571" s="12" t="str">
        <f>IF(D571=Inp_Gemeente,MAX($C$29:C570)+1,"")</f>
        <v/>
      </c>
      <c r="D571" s="10" t="s">
        <v>451</v>
      </c>
      <c r="E571" s="10" t="s">
        <v>12745</v>
      </c>
      <c r="F571" s="59" t="s">
        <v>12744</v>
      </c>
      <c r="I571" s="12">
        <f>IF(MAX($I$30:I570)=COUNTIF($D$30:$D$14450,Inp_Gemeente),"",I570+1)</f>
        <v>542</v>
      </c>
      <c r="J571" s="14" t="e">
        <f t="shared" si="16"/>
        <v>#N/A</v>
      </c>
      <c r="K571" s="16" t="e">
        <f t="shared" si="17"/>
        <v>#N/A</v>
      </c>
    </row>
    <row r="572" spans="3:11" x14ac:dyDescent="0.25">
      <c r="C572" s="12" t="str">
        <f>IF(D572=Inp_Gemeente,MAX($C$29:C571)+1,"")</f>
        <v/>
      </c>
      <c r="D572" s="10" t="s">
        <v>451</v>
      </c>
      <c r="E572" s="10" t="s">
        <v>12739</v>
      </c>
      <c r="F572" s="59" t="s">
        <v>12738</v>
      </c>
      <c r="I572" s="12">
        <f>IF(MAX($I$30:I571)=COUNTIF($D$30:$D$14450,Inp_Gemeente),"",I571+1)</f>
        <v>543</v>
      </c>
      <c r="J572" s="14" t="e">
        <f t="shared" si="16"/>
        <v>#N/A</v>
      </c>
      <c r="K572" s="16" t="e">
        <f t="shared" si="17"/>
        <v>#N/A</v>
      </c>
    </row>
    <row r="573" spans="3:11" x14ac:dyDescent="0.25">
      <c r="C573" s="12" t="str">
        <f>IF(D573=Inp_Gemeente,MAX($C$29:C572)+1,"")</f>
        <v/>
      </c>
      <c r="D573" s="10" t="s">
        <v>451</v>
      </c>
      <c r="E573" s="10" t="s">
        <v>12741</v>
      </c>
      <c r="F573" s="59" t="s">
        <v>12740</v>
      </c>
      <c r="I573" s="12">
        <f>IF(MAX($I$30:I572)=COUNTIF($D$30:$D$14450,Inp_Gemeente),"",I572+1)</f>
        <v>544</v>
      </c>
      <c r="J573" s="14" t="e">
        <f t="shared" si="16"/>
        <v>#N/A</v>
      </c>
      <c r="K573" s="16" t="e">
        <f t="shared" si="17"/>
        <v>#N/A</v>
      </c>
    </row>
    <row r="574" spans="3:11" x14ac:dyDescent="0.25">
      <c r="C574" s="12" t="str">
        <f>IF(D574=Inp_Gemeente,MAX($C$29:C573)+1,"")</f>
        <v/>
      </c>
      <c r="D574" s="10" t="s">
        <v>451</v>
      </c>
      <c r="E574" s="10" t="s">
        <v>12747</v>
      </c>
      <c r="F574" s="59" t="s">
        <v>12746</v>
      </c>
      <c r="I574" s="12">
        <f>IF(MAX($I$30:I573)=COUNTIF($D$30:$D$14450,Inp_Gemeente),"",I573+1)</f>
        <v>545</v>
      </c>
      <c r="J574" s="14" t="e">
        <f t="shared" si="16"/>
        <v>#N/A</v>
      </c>
      <c r="K574" s="16" t="e">
        <f t="shared" si="17"/>
        <v>#N/A</v>
      </c>
    </row>
    <row r="575" spans="3:11" x14ac:dyDescent="0.25">
      <c r="C575" s="12" t="str">
        <f>IF(D575=Inp_Gemeente,MAX($C$29:C574)+1,"")</f>
        <v/>
      </c>
      <c r="D575" s="10" t="s">
        <v>451</v>
      </c>
      <c r="E575" s="10" t="s">
        <v>12743</v>
      </c>
      <c r="F575" s="59" t="s">
        <v>12742</v>
      </c>
      <c r="I575" s="12">
        <f>IF(MAX($I$30:I574)=COUNTIF($D$30:$D$14450,Inp_Gemeente),"",I574+1)</f>
        <v>546</v>
      </c>
      <c r="J575" s="14" t="e">
        <f t="shared" si="16"/>
        <v>#N/A</v>
      </c>
      <c r="K575" s="16" t="e">
        <f t="shared" si="17"/>
        <v>#N/A</v>
      </c>
    </row>
    <row r="576" spans="3:11" x14ac:dyDescent="0.25">
      <c r="C576" s="12" t="str">
        <f>IF(D576=Inp_Gemeente,MAX($C$29:C575)+1,"")</f>
        <v/>
      </c>
      <c r="D576" s="10" t="s">
        <v>453</v>
      </c>
      <c r="E576" s="10" t="s">
        <v>1059</v>
      </c>
      <c r="F576" s="59" t="s">
        <v>19278</v>
      </c>
      <c r="I576" s="12">
        <f>IF(MAX($I$30:I575)=COUNTIF($D$30:$D$14450,Inp_Gemeente),"",I575+1)</f>
        <v>547</v>
      </c>
      <c r="J576" s="14" t="e">
        <f t="shared" si="16"/>
        <v>#N/A</v>
      </c>
      <c r="K576" s="16" t="e">
        <f t="shared" si="17"/>
        <v>#N/A</v>
      </c>
    </row>
    <row r="577" spans="3:11" x14ac:dyDescent="0.25">
      <c r="C577" s="12" t="str">
        <f>IF(D577=Inp_Gemeente,MAX($C$29:C576)+1,"")</f>
        <v/>
      </c>
      <c r="D577" s="10" t="s">
        <v>453</v>
      </c>
      <c r="E577" s="10" t="s">
        <v>1060</v>
      </c>
      <c r="F577" s="59" t="s">
        <v>19216</v>
      </c>
      <c r="I577" s="12">
        <f>IF(MAX($I$30:I576)=COUNTIF($D$30:$D$14450,Inp_Gemeente),"",I576+1)</f>
        <v>548</v>
      </c>
      <c r="J577" s="14" t="e">
        <f t="shared" si="16"/>
        <v>#N/A</v>
      </c>
      <c r="K577" s="16" t="e">
        <f t="shared" si="17"/>
        <v>#N/A</v>
      </c>
    </row>
    <row r="578" spans="3:11" x14ac:dyDescent="0.25">
      <c r="C578" s="12" t="str">
        <f>IF(D578=Inp_Gemeente,MAX($C$29:C577)+1,"")</f>
        <v/>
      </c>
      <c r="D578" s="10" t="s">
        <v>453</v>
      </c>
      <c r="E578" s="10" t="s">
        <v>1061</v>
      </c>
      <c r="F578" s="59" t="s">
        <v>19215</v>
      </c>
      <c r="I578" s="12">
        <f>IF(MAX($I$30:I577)=COUNTIF($D$30:$D$14450,Inp_Gemeente),"",I577+1)</f>
        <v>549</v>
      </c>
      <c r="J578" s="14" t="e">
        <f t="shared" si="16"/>
        <v>#N/A</v>
      </c>
      <c r="K578" s="16" t="e">
        <f t="shared" si="17"/>
        <v>#N/A</v>
      </c>
    </row>
    <row r="579" spans="3:11" x14ac:dyDescent="0.25">
      <c r="C579" s="12" t="str">
        <f>IF(D579=Inp_Gemeente,MAX($C$29:C578)+1,"")</f>
        <v/>
      </c>
      <c r="D579" s="10" t="s">
        <v>453</v>
      </c>
      <c r="E579" s="10" t="s">
        <v>1062</v>
      </c>
      <c r="F579" s="59" t="s">
        <v>19291</v>
      </c>
      <c r="I579" s="12">
        <f>IF(MAX($I$30:I578)=COUNTIF($D$30:$D$14450,Inp_Gemeente),"",I578+1)</f>
        <v>550</v>
      </c>
      <c r="J579" s="14" t="e">
        <f t="shared" si="16"/>
        <v>#N/A</v>
      </c>
      <c r="K579" s="16" t="e">
        <f t="shared" si="17"/>
        <v>#N/A</v>
      </c>
    </row>
    <row r="580" spans="3:11" x14ac:dyDescent="0.25">
      <c r="C580" s="12" t="str">
        <f>IF(D580=Inp_Gemeente,MAX($C$29:C579)+1,"")</f>
        <v/>
      </c>
      <c r="D580" s="10" t="s">
        <v>453</v>
      </c>
      <c r="E580" s="10" t="s">
        <v>1063</v>
      </c>
      <c r="F580" s="59" t="s">
        <v>19266</v>
      </c>
      <c r="I580" s="12">
        <f>IF(MAX($I$30:I579)=COUNTIF($D$30:$D$14450,Inp_Gemeente),"",I579+1)</f>
        <v>551</v>
      </c>
      <c r="J580" s="14" t="e">
        <f t="shared" si="16"/>
        <v>#N/A</v>
      </c>
      <c r="K580" s="16" t="e">
        <f t="shared" si="17"/>
        <v>#N/A</v>
      </c>
    </row>
    <row r="581" spans="3:11" x14ac:dyDescent="0.25">
      <c r="C581" s="12" t="str">
        <f>IF(D581=Inp_Gemeente,MAX($C$29:C580)+1,"")</f>
        <v/>
      </c>
      <c r="D581" s="10" t="s">
        <v>453</v>
      </c>
      <c r="E581" s="10" t="s">
        <v>1064</v>
      </c>
      <c r="F581" s="59" t="s">
        <v>19250</v>
      </c>
      <c r="I581" s="12">
        <f>IF(MAX($I$30:I580)=COUNTIF($D$30:$D$14450,Inp_Gemeente),"",I580+1)</f>
        <v>552</v>
      </c>
      <c r="J581" s="14" t="e">
        <f t="shared" si="16"/>
        <v>#N/A</v>
      </c>
      <c r="K581" s="16" t="e">
        <f t="shared" si="17"/>
        <v>#N/A</v>
      </c>
    </row>
    <row r="582" spans="3:11" x14ac:dyDescent="0.25">
      <c r="C582" s="12" t="str">
        <f>IF(D582=Inp_Gemeente,MAX($C$29:C581)+1,"")</f>
        <v/>
      </c>
      <c r="D582" s="10" t="s">
        <v>453</v>
      </c>
      <c r="E582" s="10" t="s">
        <v>1065</v>
      </c>
      <c r="F582" s="59" t="s">
        <v>19269</v>
      </c>
      <c r="I582" s="12">
        <f>IF(MAX($I$30:I581)=COUNTIF($D$30:$D$14450,Inp_Gemeente),"",I581+1)</f>
        <v>553</v>
      </c>
      <c r="J582" s="14" t="e">
        <f t="shared" si="16"/>
        <v>#N/A</v>
      </c>
      <c r="K582" s="16" t="e">
        <f t="shared" si="17"/>
        <v>#N/A</v>
      </c>
    </row>
    <row r="583" spans="3:11" x14ac:dyDescent="0.25">
      <c r="C583" s="12" t="str">
        <f>IF(D583=Inp_Gemeente,MAX($C$29:C582)+1,"")</f>
        <v/>
      </c>
      <c r="D583" s="10" t="s">
        <v>453</v>
      </c>
      <c r="E583" s="10" t="s">
        <v>1066</v>
      </c>
      <c r="F583" s="59" t="s">
        <v>19217</v>
      </c>
      <c r="I583" s="12">
        <f>IF(MAX($I$30:I582)=COUNTIF($D$30:$D$14450,Inp_Gemeente),"",I582+1)</f>
        <v>554</v>
      </c>
      <c r="J583" s="14" t="e">
        <f t="shared" si="16"/>
        <v>#N/A</v>
      </c>
      <c r="K583" s="16" t="e">
        <f t="shared" si="17"/>
        <v>#N/A</v>
      </c>
    </row>
    <row r="584" spans="3:11" x14ac:dyDescent="0.25">
      <c r="C584" s="12" t="str">
        <f>IF(D584=Inp_Gemeente,MAX($C$29:C583)+1,"")</f>
        <v/>
      </c>
      <c r="D584" s="10" t="s">
        <v>453</v>
      </c>
      <c r="E584" s="10" t="s">
        <v>1067</v>
      </c>
      <c r="F584" s="59" t="s">
        <v>19310</v>
      </c>
      <c r="I584" s="12">
        <f>IF(MAX($I$30:I583)=COUNTIF($D$30:$D$14450,Inp_Gemeente),"",I583+1)</f>
        <v>555</v>
      </c>
      <c r="J584" s="14" t="e">
        <f t="shared" si="16"/>
        <v>#N/A</v>
      </c>
      <c r="K584" s="16" t="e">
        <f t="shared" si="17"/>
        <v>#N/A</v>
      </c>
    </row>
    <row r="585" spans="3:11" x14ac:dyDescent="0.25">
      <c r="C585" s="12" t="str">
        <f>IF(D585=Inp_Gemeente,MAX($C$29:C584)+1,"")</f>
        <v/>
      </c>
      <c r="D585" s="10" t="s">
        <v>453</v>
      </c>
      <c r="E585" s="10" t="s">
        <v>1068</v>
      </c>
      <c r="F585" s="59" t="s">
        <v>19258</v>
      </c>
      <c r="I585" s="12">
        <f>IF(MAX($I$30:I584)=COUNTIF($D$30:$D$14450,Inp_Gemeente),"",I584+1)</f>
        <v>556</v>
      </c>
      <c r="J585" s="14" t="e">
        <f t="shared" si="16"/>
        <v>#N/A</v>
      </c>
      <c r="K585" s="16" t="e">
        <f t="shared" si="17"/>
        <v>#N/A</v>
      </c>
    </row>
    <row r="586" spans="3:11" x14ac:dyDescent="0.25">
      <c r="C586" s="12" t="str">
        <f>IF(D586=Inp_Gemeente,MAX($C$29:C585)+1,"")</f>
        <v/>
      </c>
      <c r="D586" s="10" t="s">
        <v>453</v>
      </c>
      <c r="E586" s="10" t="s">
        <v>1069</v>
      </c>
      <c r="F586" s="59" t="s">
        <v>19241</v>
      </c>
      <c r="I586" s="12">
        <f>IF(MAX($I$30:I585)=COUNTIF($D$30:$D$14450,Inp_Gemeente),"",I585+1)</f>
        <v>557</v>
      </c>
      <c r="J586" s="14" t="e">
        <f t="shared" si="16"/>
        <v>#N/A</v>
      </c>
      <c r="K586" s="16" t="e">
        <f t="shared" si="17"/>
        <v>#N/A</v>
      </c>
    </row>
    <row r="587" spans="3:11" x14ac:dyDescent="0.25">
      <c r="C587" s="12" t="str">
        <f>IF(D587=Inp_Gemeente,MAX($C$29:C586)+1,"")</f>
        <v/>
      </c>
      <c r="D587" s="10" t="s">
        <v>453</v>
      </c>
      <c r="E587" s="10" t="s">
        <v>1070</v>
      </c>
      <c r="F587" s="59" t="s">
        <v>19240</v>
      </c>
      <c r="I587" s="12">
        <f>IF(MAX($I$30:I586)=COUNTIF($D$30:$D$14450,Inp_Gemeente),"",I586+1)</f>
        <v>558</v>
      </c>
      <c r="J587" s="14" t="e">
        <f t="shared" si="16"/>
        <v>#N/A</v>
      </c>
      <c r="K587" s="16" t="e">
        <f t="shared" si="17"/>
        <v>#N/A</v>
      </c>
    </row>
    <row r="588" spans="3:11" x14ac:dyDescent="0.25">
      <c r="C588" s="12" t="str">
        <f>IF(D588=Inp_Gemeente,MAX($C$29:C587)+1,"")</f>
        <v/>
      </c>
      <c r="D588" s="10" t="s">
        <v>453</v>
      </c>
      <c r="E588" s="10" t="s">
        <v>1071</v>
      </c>
      <c r="F588" s="59" t="s">
        <v>19254</v>
      </c>
      <c r="I588" s="12">
        <f>IF(MAX($I$30:I587)=COUNTIF($D$30:$D$14450,Inp_Gemeente),"",I587+1)</f>
        <v>559</v>
      </c>
      <c r="J588" s="14" t="e">
        <f t="shared" si="16"/>
        <v>#N/A</v>
      </c>
      <c r="K588" s="16" t="e">
        <f t="shared" si="17"/>
        <v>#N/A</v>
      </c>
    </row>
    <row r="589" spans="3:11" x14ac:dyDescent="0.25">
      <c r="C589" s="12" t="str">
        <f>IF(D589=Inp_Gemeente,MAX($C$29:C588)+1,"")</f>
        <v/>
      </c>
      <c r="D589" s="10" t="s">
        <v>453</v>
      </c>
      <c r="E589" s="10" t="s">
        <v>1072</v>
      </c>
      <c r="F589" s="59" t="s">
        <v>19274</v>
      </c>
      <c r="I589" s="12">
        <f>IF(MAX($I$30:I588)=COUNTIF($D$30:$D$14450,Inp_Gemeente),"",I588+1)</f>
        <v>560</v>
      </c>
      <c r="J589" s="14" t="e">
        <f t="shared" si="16"/>
        <v>#N/A</v>
      </c>
      <c r="K589" s="16" t="e">
        <f t="shared" si="17"/>
        <v>#N/A</v>
      </c>
    </row>
    <row r="590" spans="3:11" x14ac:dyDescent="0.25">
      <c r="C590" s="12" t="str">
        <f>IF(D590=Inp_Gemeente,MAX($C$29:C589)+1,"")</f>
        <v/>
      </c>
      <c r="D590" s="10" t="s">
        <v>453</v>
      </c>
      <c r="E590" s="10" t="s">
        <v>1073</v>
      </c>
      <c r="F590" s="59" t="s">
        <v>19273</v>
      </c>
      <c r="I590" s="12">
        <f>IF(MAX($I$30:I589)=COUNTIF($D$30:$D$14450,Inp_Gemeente),"",I589+1)</f>
        <v>561</v>
      </c>
      <c r="J590" s="14" t="e">
        <f t="shared" si="16"/>
        <v>#N/A</v>
      </c>
      <c r="K590" s="16" t="e">
        <f t="shared" si="17"/>
        <v>#N/A</v>
      </c>
    </row>
    <row r="591" spans="3:11" x14ac:dyDescent="0.25">
      <c r="C591" s="12" t="str">
        <f>IF(D591=Inp_Gemeente,MAX($C$29:C590)+1,"")</f>
        <v/>
      </c>
      <c r="D591" s="10" t="s">
        <v>453</v>
      </c>
      <c r="E591" s="10" t="s">
        <v>1074</v>
      </c>
      <c r="F591" s="59" t="s">
        <v>19275</v>
      </c>
      <c r="I591" s="12">
        <f>IF(MAX($I$30:I590)=COUNTIF($D$30:$D$14450,Inp_Gemeente),"",I590+1)</f>
        <v>562</v>
      </c>
      <c r="J591" s="14" t="e">
        <f t="shared" si="16"/>
        <v>#N/A</v>
      </c>
      <c r="K591" s="16" t="e">
        <f t="shared" si="17"/>
        <v>#N/A</v>
      </c>
    </row>
    <row r="592" spans="3:11" x14ac:dyDescent="0.25">
      <c r="C592" s="12" t="str">
        <f>IF(D592=Inp_Gemeente,MAX($C$29:C591)+1,"")</f>
        <v/>
      </c>
      <c r="D592" s="10" t="s">
        <v>453</v>
      </c>
      <c r="E592" s="10" t="s">
        <v>1075</v>
      </c>
      <c r="F592" s="59" t="s">
        <v>19286</v>
      </c>
      <c r="I592" s="12">
        <f>IF(MAX($I$30:I591)=COUNTIF($D$30:$D$14450,Inp_Gemeente),"",I591+1)</f>
        <v>563</v>
      </c>
      <c r="J592" s="14" t="e">
        <f t="shared" si="16"/>
        <v>#N/A</v>
      </c>
      <c r="K592" s="16" t="e">
        <f t="shared" si="17"/>
        <v>#N/A</v>
      </c>
    </row>
    <row r="593" spans="3:11" x14ac:dyDescent="0.25">
      <c r="C593" s="12" t="str">
        <f>IF(D593=Inp_Gemeente,MAX($C$29:C592)+1,"")</f>
        <v/>
      </c>
      <c r="D593" s="10" t="s">
        <v>453</v>
      </c>
      <c r="E593" s="10" t="s">
        <v>1076</v>
      </c>
      <c r="F593" s="59" t="s">
        <v>19285</v>
      </c>
      <c r="I593" s="12">
        <f>IF(MAX($I$30:I592)=COUNTIF($D$30:$D$14450,Inp_Gemeente),"",I592+1)</f>
        <v>564</v>
      </c>
      <c r="J593" s="14" t="e">
        <f t="shared" si="16"/>
        <v>#N/A</v>
      </c>
      <c r="K593" s="16" t="e">
        <f t="shared" si="17"/>
        <v>#N/A</v>
      </c>
    </row>
    <row r="594" spans="3:11" x14ac:dyDescent="0.25">
      <c r="C594" s="12" t="str">
        <f>IF(D594=Inp_Gemeente,MAX($C$29:C593)+1,"")</f>
        <v/>
      </c>
      <c r="D594" s="10" t="s">
        <v>453</v>
      </c>
      <c r="E594" s="10" t="s">
        <v>1077</v>
      </c>
      <c r="F594" s="59" t="s">
        <v>19243</v>
      </c>
      <c r="I594" s="12">
        <f>IF(MAX($I$30:I593)=COUNTIF($D$30:$D$14450,Inp_Gemeente),"",I593+1)</f>
        <v>565</v>
      </c>
      <c r="J594" s="14" t="e">
        <f t="shared" si="16"/>
        <v>#N/A</v>
      </c>
      <c r="K594" s="16" t="e">
        <f t="shared" si="17"/>
        <v>#N/A</v>
      </c>
    </row>
    <row r="595" spans="3:11" x14ac:dyDescent="0.25">
      <c r="C595" s="12" t="str">
        <f>IF(D595=Inp_Gemeente,MAX($C$29:C594)+1,"")</f>
        <v/>
      </c>
      <c r="D595" s="10" t="s">
        <v>453</v>
      </c>
      <c r="E595" s="10" t="s">
        <v>1078</v>
      </c>
      <c r="F595" s="59" t="s">
        <v>19244</v>
      </c>
      <c r="I595" s="12">
        <f>IF(MAX($I$30:I594)=COUNTIF($D$30:$D$14450,Inp_Gemeente),"",I594+1)</f>
        <v>566</v>
      </c>
      <c r="J595" s="14" t="e">
        <f t="shared" si="16"/>
        <v>#N/A</v>
      </c>
      <c r="K595" s="16" t="e">
        <f t="shared" si="17"/>
        <v>#N/A</v>
      </c>
    </row>
    <row r="596" spans="3:11" x14ac:dyDescent="0.25">
      <c r="C596" s="12" t="str">
        <f>IF(D596=Inp_Gemeente,MAX($C$29:C595)+1,"")</f>
        <v/>
      </c>
      <c r="D596" s="10" t="s">
        <v>453</v>
      </c>
      <c r="E596" s="10" t="s">
        <v>1079</v>
      </c>
      <c r="F596" s="59" t="s">
        <v>19292</v>
      </c>
      <c r="I596" s="12">
        <f>IF(MAX($I$30:I595)=COUNTIF($D$30:$D$14450,Inp_Gemeente),"",I595+1)</f>
        <v>567</v>
      </c>
      <c r="J596" s="14" t="e">
        <f t="shared" si="16"/>
        <v>#N/A</v>
      </c>
      <c r="K596" s="16" t="e">
        <f t="shared" si="17"/>
        <v>#N/A</v>
      </c>
    </row>
    <row r="597" spans="3:11" x14ac:dyDescent="0.25">
      <c r="C597" s="12" t="str">
        <f>IF(D597=Inp_Gemeente,MAX($C$29:C596)+1,"")</f>
        <v/>
      </c>
      <c r="D597" s="10" t="s">
        <v>453</v>
      </c>
      <c r="E597" s="10" t="s">
        <v>1080</v>
      </c>
      <c r="F597" s="59" t="s">
        <v>19298</v>
      </c>
      <c r="I597" s="12">
        <f>IF(MAX($I$30:I596)=COUNTIF($D$30:$D$14450,Inp_Gemeente),"",I596+1)</f>
        <v>568</v>
      </c>
      <c r="J597" s="14" t="e">
        <f t="shared" si="16"/>
        <v>#N/A</v>
      </c>
      <c r="K597" s="16" t="e">
        <f t="shared" si="17"/>
        <v>#N/A</v>
      </c>
    </row>
    <row r="598" spans="3:11" x14ac:dyDescent="0.25">
      <c r="C598" s="12" t="str">
        <f>IF(D598=Inp_Gemeente,MAX($C$29:C597)+1,"")</f>
        <v/>
      </c>
      <c r="D598" s="10" t="s">
        <v>453</v>
      </c>
      <c r="E598" s="10" t="s">
        <v>1081</v>
      </c>
      <c r="F598" s="59" t="s">
        <v>19306</v>
      </c>
      <c r="I598" s="12">
        <f>IF(MAX($I$30:I597)=COUNTIF($D$30:$D$14450,Inp_Gemeente),"",I597+1)</f>
        <v>569</v>
      </c>
      <c r="J598" s="14" t="e">
        <f t="shared" si="16"/>
        <v>#N/A</v>
      </c>
      <c r="K598" s="16" t="e">
        <f t="shared" si="17"/>
        <v>#N/A</v>
      </c>
    </row>
    <row r="599" spans="3:11" x14ac:dyDescent="0.25">
      <c r="C599" s="12" t="str">
        <f>IF(D599=Inp_Gemeente,MAX($C$29:C598)+1,"")</f>
        <v/>
      </c>
      <c r="D599" s="10" t="s">
        <v>453</v>
      </c>
      <c r="E599" s="10" t="s">
        <v>1082</v>
      </c>
      <c r="F599" s="59" t="s">
        <v>19307</v>
      </c>
      <c r="I599" s="12">
        <f>IF(MAX($I$30:I598)=COUNTIF($D$30:$D$14450,Inp_Gemeente),"",I598+1)</f>
        <v>570</v>
      </c>
      <c r="J599" s="14" t="e">
        <f t="shared" si="16"/>
        <v>#N/A</v>
      </c>
      <c r="K599" s="16" t="e">
        <f t="shared" si="17"/>
        <v>#N/A</v>
      </c>
    </row>
    <row r="600" spans="3:11" x14ac:dyDescent="0.25">
      <c r="C600" s="12" t="str">
        <f>IF(D600=Inp_Gemeente,MAX($C$29:C599)+1,"")</f>
        <v/>
      </c>
      <c r="D600" s="10" t="s">
        <v>453</v>
      </c>
      <c r="E600" s="10" t="s">
        <v>1083</v>
      </c>
      <c r="F600" s="59" t="s">
        <v>19246</v>
      </c>
      <c r="I600" s="12">
        <f>IF(MAX($I$30:I599)=COUNTIF($D$30:$D$14450,Inp_Gemeente),"",I599+1)</f>
        <v>571</v>
      </c>
      <c r="J600" s="14" t="e">
        <f t="shared" si="16"/>
        <v>#N/A</v>
      </c>
      <c r="K600" s="16" t="e">
        <f t="shared" si="17"/>
        <v>#N/A</v>
      </c>
    </row>
    <row r="601" spans="3:11" x14ac:dyDescent="0.25">
      <c r="C601" s="12" t="str">
        <f>IF(D601=Inp_Gemeente,MAX($C$29:C600)+1,"")</f>
        <v/>
      </c>
      <c r="D601" s="10" t="s">
        <v>453</v>
      </c>
      <c r="E601" s="10" t="s">
        <v>1084</v>
      </c>
      <c r="F601" s="59" t="s">
        <v>19226</v>
      </c>
      <c r="I601" s="12">
        <f>IF(MAX($I$30:I600)=COUNTIF($D$30:$D$14450,Inp_Gemeente),"",I600+1)</f>
        <v>572</v>
      </c>
      <c r="J601" s="14" t="e">
        <f t="shared" si="16"/>
        <v>#N/A</v>
      </c>
      <c r="K601" s="16" t="e">
        <f t="shared" si="17"/>
        <v>#N/A</v>
      </c>
    </row>
    <row r="602" spans="3:11" x14ac:dyDescent="0.25">
      <c r="C602" s="12" t="str">
        <f>IF(D602=Inp_Gemeente,MAX($C$29:C601)+1,"")</f>
        <v/>
      </c>
      <c r="D602" s="10" t="s">
        <v>453</v>
      </c>
      <c r="E602" s="10" t="s">
        <v>1085</v>
      </c>
      <c r="F602" s="59" t="s">
        <v>19228</v>
      </c>
      <c r="I602" s="12">
        <f>IF(MAX($I$30:I601)=COUNTIF($D$30:$D$14450,Inp_Gemeente),"",I601+1)</f>
        <v>573</v>
      </c>
      <c r="J602" s="14" t="e">
        <f t="shared" si="16"/>
        <v>#N/A</v>
      </c>
      <c r="K602" s="16" t="e">
        <f t="shared" si="17"/>
        <v>#N/A</v>
      </c>
    </row>
    <row r="603" spans="3:11" x14ac:dyDescent="0.25">
      <c r="C603" s="12" t="str">
        <f>IF(D603=Inp_Gemeente,MAX($C$29:C602)+1,"")</f>
        <v/>
      </c>
      <c r="D603" s="10" t="s">
        <v>453</v>
      </c>
      <c r="E603" s="10" t="s">
        <v>1086</v>
      </c>
      <c r="F603" s="59" t="s">
        <v>19229</v>
      </c>
      <c r="I603" s="12">
        <f>IF(MAX($I$30:I602)=COUNTIF($D$30:$D$14450,Inp_Gemeente),"",I602+1)</f>
        <v>574</v>
      </c>
      <c r="J603" s="14" t="e">
        <f t="shared" si="16"/>
        <v>#N/A</v>
      </c>
      <c r="K603" s="16" t="e">
        <f t="shared" si="17"/>
        <v>#N/A</v>
      </c>
    </row>
    <row r="604" spans="3:11" x14ac:dyDescent="0.25">
      <c r="C604" s="12" t="str">
        <f>IF(D604=Inp_Gemeente,MAX($C$29:C603)+1,"")</f>
        <v/>
      </c>
      <c r="D604" s="10" t="s">
        <v>453</v>
      </c>
      <c r="E604" s="10" t="s">
        <v>1087</v>
      </c>
      <c r="F604" s="59" t="s">
        <v>19255</v>
      </c>
      <c r="I604" s="12">
        <f>IF(MAX($I$30:I603)=COUNTIF($D$30:$D$14450,Inp_Gemeente),"",I603+1)</f>
        <v>575</v>
      </c>
      <c r="J604" s="14" t="e">
        <f t="shared" si="16"/>
        <v>#N/A</v>
      </c>
      <c r="K604" s="16" t="e">
        <f t="shared" si="17"/>
        <v>#N/A</v>
      </c>
    </row>
    <row r="605" spans="3:11" x14ac:dyDescent="0.25">
      <c r="C605" s="12" t="str">
        <f>IF(D605=Inp_Gemeente,MAX($C$29:C604)+1,"")</f>
        <v/>
      </c>
      <c r="D605" s="10" t="s">
        <v>453</v>
      </c>
      <c r="E605" s="10" t="s">
        <v>1088</v>
      </c>
      <c r="F605" s="59" t="s">
        <v>19297</v>
      </c>
      <c r="I605" s="12">
        <f>IF(MAX($I$30:I604)=COUNTIF($D$30:$D$14450,Inp_Gemeente),"",I604+1)</f>
        <v>576</v>
      </c>
      <c r="J605" s="14" t="e">
        <f t="shared" si="16"/>
        <v>#N/A</v>
      </c>
      <c r="K605" s="16" t="e">
        <f t="shared" si="17"/>
        <v>#N/A</v>
      </c>
    </row>
    <row r="606" spans="3:11" x14ac:dyDescent="0.25">
      <c r="C606" s="12" t="str">
        <f>IF(D606=Inp_Gemeente,MAX($C$29:C605)+1,"")</f>
        <v/>
      </c>
      <c r="D606" s="10" t="s">
        <v>453</v>
      </c>
      <c r="E606" s="10" t="s">
        <v>1089</v>
      </c>
      <c r="F606" s="59" t="s">
        <v>19221</v>
      </c>
      <c r="I606" s="12">
        <f>IF(MAX($I$30:I605)=COUNTIF($D$30:$D$14450,Inp_Gemeente),"",I605+1)</f>
        <v>577</v>
      </c>
      <c r="J606" s="14" t="e">
        <f t="shared" ref="J606:J669" si="18">IF(I606="","",INDEX($E$30:$E$14450,MATCH($I606,$C$30:$C$14450,0)))</f>
        <v>#N/A</v>
      </c>
      <c r="K606" s="16" t="e">
        <f t="shared" ref="K606:K669" si="19">IF(I606="","",INDEX($F$30:$F$14450,MATCH($I606,$C$30:$C$14450,0)))</f>
        <v>#N/A</v>
      </c>
    </row>
    <row r="607" spans="3:11" x14ac:dyDescent="0.25">
      <c r="C607" s="12" t="str">
        <f>IF(D607=Inp_Gemeente,MAX($C$29:C606)+1,"")</f>
        <v/>
      </c>
      <c r="D607" s="10" t="s">
        <v>453</v>
      </c>
      <c r="E607" s="10" t="s">
        <v>1090</v>
      </c>
      <c r="F607" s="59" t="s">
        <v>19262</v>
      </c>
      <c r="I607" s="12">
        <f>IF(MAX($I$30:I606)=COUNTIF($D$30:$D$14450,Inp_Gemeente),"",I606+1)</f>
        <v>578</v>
      </c>
      <c r="J607" s="14" t="e">
        <f t="shared" si="18"/>
        <v>#N/A</v>
      </c>
      <c r="K607" s="16" t="e">
        <f t="shared" si="19"/>
        <v>#N/A</v>
      </c>
    </row>
    <row r="608" spans="3:11" x14ac:dyDescent="0.25">
      <c r="C608" s="12" t="str">
        <f>IF(D608=Inp_Gemeente,MAX($C$29:C607)+1,"")</f>
        <v/>
      </c>
      <c r="D608" s="10" t="s">
        <v>453</v>
      </c>
      <c r="E608" s="10" t="s">
        <v>1091</v>
      </c>
      <c r="F608" s="59" t="s">
        <v>19261</v>
      </c>
      <c r="I608" s="12">
        <f>IF(MAX($I$30:I607)=COUNTIF($D$30:$D$14450,Inp_Gemeente),"",I607+1)</f>
        <v>579</v>
      </c>
      <c r="J608" s="14" t="e">
        <f t="shared" si="18"/>
        <v>#N/A</v>
      </c>
      <c r="K608" s="16" t="e">
        <f t="shared" si="19"/>
        <v>#N/A</v>
      </c>
    </row>
    <row r="609" spans="3:11" x14ac:dyDescent="0.25">
      <c r="C609" s="12" t="str">
        <f>IF(D609=Inp_Gemeente,MAX($C$29:C608)+1,"")</f>
        <v/>
      </c>
      <c r="D609" s="10" t="s">
        <v>453</v>
      </c>
      <c r="E609" s="10" t="s">
        <v>1092</v>
      </c>
      <c r="F609" s="59" t="s">
        <v>19284</v>
      </c>
      <c r="I609" s="12">
        <f>IF(MAX($I$30:I608)=COUNTIF($D$30:$D$14450,Inp_Gemeente),"",I608+1)</f>
        <v>580</v>
      </c>
      <c r="J609" s="14" t="e">
        <f t="shared" si="18"/>
        <v>#N/A</v>
      </c>
      <c r="K609" s="16" t="e">
        <f t="shared" si="19"/>
        <v>#N/A</v>
      </c>
    </row>
    <row r="610" spans="3:11" x14ac:dyDescent="0.25">
      <c r="C610" s="12" t="str">
        <f>IF(D610=Inp_Gemeente,MAX($C$29:C609)+1,"")</f>
        <v/>
      </c>
      <c r="D610" s="10" t="s">
        <v>453</v>
      </c>
      <c r="E610" s="10" t="s">
        <v>1093</v>
      </c>
      <c r="F610" s="59" t="s">
        <v>19238</v>
      </c>
      <c r="I610" s="12">
        <f>IF(MAX($I$30:I609)=COUNTIF($D$30:$D$14450,Inp_Gemeente),"",I609+1)</f>
        <v>581</v>
      </c>
      <c r="J610" s="14" t="e">
        <f t="shared" si="18"/>
        <v>#N/A</v>
      </c>
      <c r="K610" s="16" t="e">
        <f t="shared" si="19"/>
        <v>#N/A</v>
      </c>
    </row>
    <row r="611" spans="3:11" x14ac:dyDescent="0.25">
      <c r="C611" s="12" t="str">
        <f>IF(D611=Inp_Gemeente,MAX($C$29:C610)+1,"")</f>
        <v/>
      </c>
      <c r="D611" s="10" t="s">
        <v>453</v>
      </c>
      <c r="E611" s="10" t="s">
        <v>1094</v>
      </c>
      <c r="F611" s="59" t="s">
        <v>19245</v>
      </c>
      <c r="I611" s="12">
        <f>IF(MAX($I$30:I610)=COUNTIF($D$30:$D$14450,Inp_Gemeente),"",I610+1)</f>
        <v>582</v>
      </c>
      <c r="J611" s="14" t="e">
        <f t="shared" si="18"/>
        <v>#N/A</v>
      </c>
      <c r="K611" s="16" t="e">
        <f t="shared" si="19"/>
        <v>#N/A</v>
      </c>
    </row>
    <row r="612" spans="3:11" x14ac:dyDescent="0.25">
      <c r="C612" s="12" t="str">
        <f>IF(D612=Inp_Gemeente,MAX($C$29:C611)+1,"")</f>
        <v/>
      </c>
      <c r="D612" s="10" t="s">
        <v>453</v>
      </c>
      <c r="E612" s="10" t="s">
        <v>1095</v>
      </c>
      <c r="F612" s="59" t="s">
        <v>19235</v>
      </c>
      <c r="I612" s="12">
        <f>IF(MAX($I$30:I611)=COUNTIF($D$30:$D$14450,Inp_Gemeente),"",I611+1)</f>
        <v>583</v>
      </c>
      <c r="J612" s="14" t="e">
        <f t="shared" si="18"/>
        <v>#N/A</v>
      </c>
      <c r="K612" s="16" t="e">
        <f t="shared" si="19"/>
        <v>#N/A</v>
      </c>
    </row>
    <row r="613" spans="3:11" x14ac:dyDescent="0.25">
      <c r="C613" s="12" t="str">
        <f>IF(D613=Inp_Gemeente,MAX($C$29:C612)+1,"")</f>
        <v/>
      </c>
      <c r="D613" s="10" t="s">
        <v>453</v>
      </c>
      <c r="E613" s="10" t="s">
        <v>1096</v>
      </c>
      <c r="F613" s="59" t="s">
        <v>19259</v>
      </c>
      <c r="I613" s="12">
        <f>IF(MAX($I$30:I612)=COUNTIF($D$30:$D$14450,Inp_Gemeente),"",I612+1)</f>
        <v>584</v>
      </c>
      <c r="J613" s="14" t="e">
        <f t="shared" si="18"/>
        <v>#N/A</v>
      </c>
      <c r="K613" s="16" t="e">
        <f t="shared" si="19"/>
        <v>#N/A</v>
      </c>
    </row>
    <row r="614" spans="3:11" x14ac:dyDescent="0.25">
      <c r="C614" s="12" t="str">
        <f>IF(D614=Inp_Gemeente,MAX($C$29:C613)+1,"")</f>
        <v/>
      </c>
      <c r="D614" s="10" t="s">
        <v>453</v>
      </c>
      <c r="E614" s="10" t="s">
        <v>1097</v>
      </c>
      <c r="F614" s="59" t="s">
        <v>19263</v>
      </c>
      <c r="I614" s="12">
        <f>IF(MAX($I$30:I613)=COUNTIF($D$30:$D$14450,Inp_Gemeente),"",I613+1)</f>
        <v>585</v>
      </c>
      <c r="J614" s="14" t="e">
        <f t="shared" si="18"/>
        <v>#N/A</v>
      </c>
      <c r="K614" s="16" t="e">
        <f t="shared" si="19"/>
        <v>#N/A</v>
      </c>
    </row>
    <row r="615" spans="3:11" x14ac:dyDescent="0.25">
      <c r="C615" s="12" t="str">
        <f>IF(D615=Inp_Gemeente,MAX($C$29:C614)+1,"")</f>
        <v/>
      </c>
      <c r="D615" s="10" t="s">
        <v>453</v>
      </c>
      <c r="E615" s="10" t="s">
        <v>1098</v>
      </c>
      <c r="F615" s="59" t="s">
        <v>19260</v>
      </c>
      <c r="I615" s="12">
        <f>IF(MAX($I$30:I614)=COUNTIF($D$30:$D$14450,Inp_Gemeente),"",I614+1)</f>
        <v>586</v>
      </c>
      <c r="J615" s="14" t="e">
        <f t="shared" si="18"/>
        <v>#N/A</v>
      </c>
      <c r="K615" s="16" t="e">
        <f t="shared" si="19"/>
        <v>#N/A</v>
      </c>
    </row>
    <row r="616" spans="3:11" x14ac:dyDescent="0.25">
      <c r="C616" s="12" t="str">
        <f>IF(D616=Inp_Gemeente,MAX($C$29:C615)+1,"")</f>
        <v/>
      </c>
      <c r="D616" s="10" t="s">
        <v>453</v>
      </c>
      <c r="E616" s="10" t="s">
        <v>1099</v>
      </c>
      <c r="F616" s="59" t="s">
        <v>19211</v>
      </c>
      <c r="I616" s="12">
        <f>IF(MAX($I$30:I615)=COUNTIF($D$30:$D$14450,Inp_Gemeente),"",I615+1)</f>
        <v>587</v>
      </c>
      <c r="J616" s="14" t="e">
        <f t="shared" si="18"/>
        <v>#N/A</v>
      </c>
      <c r="K616" s="16" t="e">
        <f t="shared" si="19"/>
        <v>#N/A</v>
      </c>
    </row>
    <row r="617" spans="3:11" x14ac:dyDescent="0.25">
      <c r="C617" s="12" t="str">
        <f>IF(D617=Inp_Gemeente,MAX($C$29:C616)+1,"")</f>
        <v/>
      </c>
      <c r="D617" s="10" t="s">
        <v>453</v>
      </c>
      <c r="E617" s="10" t="s">
        <v>1100</v>
      </c>
      <c r="F617" s="59" t="s">
        <v>19249</v>
      </c>
      <c r="I617" s="12">
        <f>IF(MAX($I$30:I616)=COUNTIF($D$30:$D$14450,Inp_Gemeente),"",I616+1)</f>
        <v>588</v>
      </c>
      <c r="J617" s="14" t="e">
        <f t="shared" si="18"/>
        <v>#N/A</v>
      </c>
      <c r="K617" s="16" t="e">
        <f t="shared" si="19"/>
        <v>#N/A</v>
      </c>
    </row>
    <row r="618" spans="3:11" x14ac:dyDescent="0.25">
      <c r="C618" s="12" t="str">
        <f>IF(D618=Inp_Gemeente,MAX($C$29:C617)+1,"")</f>
        <v/>
      </c>
      <c r="D618" s="10" t="s">
        <v>453</v>
      </c>
      <c r="E618" s="10" t="s">
        <v>1101</v>
      </c>
      <c r="F618" s="59" t="s">
        <v>19220</v>
      </c>
      <c r="I618" s="12">
        <f>IF(MAX($I$30:I617)=COUNTIF($D$30:$D$14450,Inp_Gemeente),"",I617+1)</f>
        <v>589</v>
      </c>
      <c r="J618" s="14" t="e">
        <f t="shared" si="18"/>
        <v>#N/A</v>
      </c>
      <c r="K618" s="16" t="e">
        <f t="shared" si="19"/>
        <v>#N/A</v>
      </c>
    </row>
    <row r="619" spans="3:11" x14ac:dyDescent="0.25">
      <c r="C619" s="12" t="str">
        <f>IF(D619=Inp_Gemeente,MAX($C$29:C618)+1,"")</f>
        <v/>
      </c>
      <c r="D619" s="10" t="s">
        <v>453</v>
      </c>
      <c r="E619" s="10" t="s">
        <v>1102</v>
      </c>
      <c r="F619" s="59" t="s">
        <v>19301</v>
      </c>
      <c r="I619" s="12">
        <f>IF(MAX($I$30:I618)=COUNTIF($D$30:$D$14450,Inp_Gemeente),"",I618+1)</f>
        <v>590</v>
      </c>
      <c r="J619" s="14" t="e">
        <f t="shared" si="18"/>
        <v>#N/A</v>
      </c>
      <c r="K619" s="16" t="e">
        <f t="shared" si="19"/>
        <v>#N/A</v>
      </c>
    </row>
    <row r="620" spans="3:11" x14ac:dyDescent="0.25">
      <c r="C620" s="12" t="str">
        <f>IF(D620=Inp_Gemeente,MAX($C$29:C619)+1,"")</f>
        <v/>
      </c>
      <c r="D620" s="10" t="s">
        <v>453</v>
      </c>
      <c r="E620" s="10" t="s">
        <v>1103</v>
      </c>
      <c r="F620" s="59" t="s">
        <v>19300</v>
      </c>
      <c r="I620" s="12">
        <f>IF(MAX($I$30:I619)=COUNTIF($D$30:$D$14450,Inp_Gemeente),"",I619+1)</f>
        <v>591</v>
      </c>
      <c r="J620" s="14" t="e">
        <f t="shared" si="18"/>
        <v>#N/A</v>
      </c>
      <c r="K620" s="16" t="e">
        <f t="shared" si="19"/>
        <v>#N/A</v>
      </c>
    </row>
    <row r="621" spans="3:11" x14ac:dyDescent="0.25">
      <c r="C621" s="12" t="str">
        <f>IF(D621=Inp_Gemeente,MAX($C$29:C620)+1,"")</f>
        <v/>
      </c>
      <c r="D621" s="10" t="s">
        <v>453</v>
      </c>
      <c r="E621" s="10" t="s">
        <v>1104</v>
      </c>
      <c r="F621" s="59" t="s">
        <v>19248</v>
      </c>
      <c r="I621" s="12">
        <f>IF(MAX($I$30:I620)=COUNTIF($D$30:$D$14450,Inp_Gemeente),"",I620+1)</f>
        <v>592</v>
      </c>
      <c r="J621" s="14" t="e">
        <f t="shared" si="18"/>
        <v>#N/A</v>
      </c>
      <c r="K621" s="16" t="e">
        <f t="shared" si="19"/>
        <v>#N/A</v>
      </c>
    </row>
    <row r="622" spans="3:11" x14ac:dyDescent="0.25">
      <c r="C622" s="12" t="str">
        <f>IF(D622=Inp_Gemeente,MAX($C$29:C621)+1,"")</f>
        <v/>
      </c>
      <c r="D622" s="10" t="s">
        <v>453</v>
      </c>
      <c r="E622" s="10" t="s">
        <v>1105</v>
      </c>
      <c r="F622" s="59" t="s">
        <v>19223</v>
      </c>
      <c r="I622" s="12">
        <f>IF(MAX($I$30:I621)=COUNTIF($D$30:$D$14450,Inp_Gemeente),"",I621+1)</f>
        <v>593</v>
      </c>
      <c r="J622" s="14" t="e">
        <f t="shared" si="18"/>
        <v>#N/A</v>
      </c>
      <c r="K622" s="16" t="e">
        <f t="shared" si="19"/>
        <v>#N/A</v>
      </c>
    </row>
    <row r="623" spans="3:11" x14ac:dyDescent="0.25">
      <c r="C623" s="12" t="str">
        <f>IF(D623=Inp_Gemeente,MAX($C$29:C622)+1,"")</f>
        <v/>
      </c>
      <c r="D623" s="10" t="s">
        <v>453</v>
      </c>
      <c r="E623" s="10" t="s">
        <v>1106</v>
      </c>
      <c r="F623" s="59" t="s">
        <v>19213</v>
      </c>
      <c r="I623" s="12">
        <f>IF(MAX($I$30:I622)=COUNTIF($D$30:$D$14450,Inp_Gemeente),"",I622+1)</f>
        <v>594</v>
      </c>
      <c r="J623" s="14" t="e">
        <f t="shared" si="18"/>
        <v>#N/A</v>
      </c>
      <c r="K623" s="16" t="e">
        <f t="shared" si="19"/>
        <v>#N/A</v>
      </c>
    </row>
    <row r="624" spans="3:11" x14ac:dyDescent="0.25">
      <c r="C624" s="12" t="str">
        <f>IF(D624=Inp_Gemeente,MAX($C$29:C623)+1,"")</f>
        <v/>
      </c>
      <c r="D624" s="10" t="s">
        <v>453</v>
      </c>
      <c r="E624" s="10" t="s">
        <v>1107</v>
      </c>
      <c r="F624" s="59" t="s">
        <v>19277</v>
      </c>
      <c r="I624" s="12">
        <f>IF(MAX($I$30:I623)=COUNTIF($D$30:$D$14450,Inp_Gemeente),"",I623+1)</f>
        <v>595</v>
      </c>
      <c r="J624" s="14" t="e">
        <f t="shared" si="18"/>
        <v>#N/A</v>
      </c>
      <c r="K624" s="16" t="e">
        <f t="shared" si="19"/>
        <v>#N/A</v>
      </c>
    </row>
    <row r="625" spans="3:11" x14ac:dyDescent="0.25">
      <c r="C625" s="12" t="str">
        <f>IF(D625=Inp_Gemeente,MAX($C$29:C624)+1,"")</f>
        <v/>
      </c>
      <c r="D625" s="10" t="s">
        <v>453</v>
      </c>
      <c r="E625" s="10" t="s">
        <v>1108</v>
      </c>
      <c r="F625" s="59" t="s">
        <v>19296</v>
      </c>
      <c r="I625" s="12">
        <f>IF(MAX($I$30:I624)=COUNTIF($D$30:$D$14450,Inp_Gemeente),"",I624+1)</f>
        <v>596</v>
      </c>
      <c r="J625" s="14" t="e">
        <f t="shared" si="18"/>
        <v>#N/A</v>
      </c>
      <c r="K625" s="16" t="e">
        <f t="shared" si="19"/>
        <v>#N/A</v>
      </c>
    </row>
    <row r="626" spans="3:11" x14ac:dyDescent="0.25">
      <c r="C626" s="12" t="str">
        <f>IF(D626=Inp_Gemeente,MAX($C$29:C625)+1,"")</f>
        <v/>
      </c>
      <c r="D626" s="10" t="s">
        <v>453</v>
      </c>
      <c r="E626" s="10" t="s">
        <v>1109</v>
      </c>
      <c r="F626" s="59" t="s">
        <v>19257</v>
      </c>
      <c r="I626" s="12">
        <f>IF(MAX($I$30:I625)=COUNTIF($D$30:$D$14450,Inp_Gemeente),"",I625+1)</f>
        <v>597</v>
      </c>
      <c r="J626" s="14" t="e">
        <f t="shared" si="18"/>
        <v>#N/A</v>
      </c>
      <c r="K626" s="16" t="e">
        <f t="shared" si="19"/>
        <v>#N/A</v>
      </c>
    </row>
    <row r="627" spans="3:11" x14ac:dyDescent="0.25">
      <c r="C627" s="12" t="str">
        <f>IF(D627=Inp_Gemeente,MAX($C$29:C626)+1,"")</f>
        <v/>
      </c>
      <c r="D627" s="10" t="s">
        <v>453</v>
      </c>
      <c r="E627" s="10" t="s">
        <v>1110</v>
      </c>
      <c r="F627" s="59" t="s">
        <v>19224</v>
      </c>
      <c r="I627" s="12">
        <f>IF(MAX($I$30:I626)=COUNTIF($D$30:$D$14450,Inp_Gemeente),"",I626+1)</f>
        <v>598</v>
      </c>
      <c r="J627" s="14" t="e">
        <f t="shared" si="18"/>
        <v>#N/A</v>
      </c>
      <c r="K627" s="16" t="e">
        <f t="shared" si="19"/>
        <v>#N/A</v>
      </c>
    </row>
    <row r="628" spans="3:11" x14ac:dyDescent="0.25">
      <c r="C628" s="12" t="str">
        <f>IF(D628=Inp_Gemeente,MAX($C$29:C627)+1,"")</f>
        <v/>
      </c>
      <c r="D628" s="10" t="s">
        <v>453</v>
      </c>
      <c r="E628" s="10" t="s">
        <v>1111</v>
      </c>
      <c r="F628" s="59" t="s">
        <v>19225</v>
      </c>
      <c r="I628" s="12">
        <f>IF(MAX($I$30:I627)=COUNTIF($D$30:$D$14450,Inp_Gemeente),"",I627+1)</f>
        <v>599</v>
      </c>
      <c r="J628" s="14" t="e">
        <f t="shared" si="18"/>
        <v>#N/A</v>
      </c>
      <c r="K628" s="16" t="e">
        <f t="shared" si="19"/>
        <v>#N/A</v>
      </c>
    </row>
    <row r="629" spans="3:11" x14ac:dyDescent="0.25">
      <c r="C629" s="12" t="str">
        <f>IF(D629=Inp_Gemeente,MAX($C$29:C628)+1,"")</f>
        <v/>
      </c>
      <c r="D629" s="10" t="s">
        <v>453</v>
      </c>
      <c r="E629" s="10" t="s">
        <v>1112</v>
      </c>
      <c r="F629" s="59" t="s">
        <v>19308</v>
      </c>
      <c r="I629" s="12">
        <f>IF(MAX($I$30:I628)=COUNTIF($D$30:$D$14450,Inp_Gemeente),"",I628+1)</f>
        <v>600</v>
      </c>
      <c r="J629" s="14" t="e">
        <f t="shared" si="18"/>
        <v>#N/A</v>
      </c>
      <c r="K629" s="16" t="e">
        <f t="shared" si="19"/>
        <v>#N/A</v>
      </c>
    </row>
    <row r="630" spans="3:11" x14ac:dyDescent="0.25">
      <c r="C630" s="12" t="str">
        <f>IF(D630=Inp_Gemeente,MAX($C$29:C629)+1,"")</f>
        <v/>
      </c>
      <c r="D630" s="10" t="s">
        <v>453</v>
      </c>
      <c r="E630" s="10" t="s">
        <v>1113</v>
      </c>
      <c r="F630" s="59" t="s">
        <v>19309</v>
      </c>
      <c r="I630" s="12">
        <f>IF(MAX($I$30:I629)=COUNTIF($D$30:$D$14450,Inp_Gemeente),"",I629+1)</f>
        <v>601</v>
      </c>
      <c r="J630" s="14" t="e">
        <f t="shared" si="18"/>
        <v>#N/A</v>
      </c>
      <c r="K630" s="16" t="e">
        <f t="shared" si="19"/>
        <v>#N/A</v>
      </c>
    </row>
    <row r="631" spans="3:11" x14ac:dyDescent="0.25">
      <c r="C631" s="12" t="str">
        <f>IF(D631=Inp_Gemeente,MAX($C$29:C630)+1,"")</f>
        <v/>
      </c>
      <c r="D631" s="10" t="s">
        <v>453</v>
      </c>
      <c r="E631" s="10" t="s">
        <v>1114</v>
      </c>
      <c r="F631" s="59" t="s">
        <v>19239</v>
      </c>
      <c r="I631" s="12">
        <f>IF(MAX($I$30:I630)=COUNTIF($D$30:$D$14450,Inp_Gemeente),"",I630+1)</f>
        <v>602</v>
      </c>
      <c r="J631" s="14" t="e">
        <f t="shared" si="18"/>
        <v>#N/A</v>
      </c>
      <c r="K631" s="16" t="e">
        <f t="shared" si="19"/>
        <v>#N/A</v>
      </c>
    </row>
    <row r="632" spans="3:11" x14ac:dyDescent="0.25">
      <c r="C632" s="12" t="str">
        <f>IF(D632=Inp_Gemeente,MAX($C$29:C631)+1,"")</f>
        <v/>
      </c>
      <c r="D632" s="10" t="s">
        <v>453</v>
      </c>
      <c r="E632" s="10" t="s">
        <v>1115</v>
      </c>
      <c r="F632" s="59" t="s">
        <v>19283</v>
      </c>
      <c r="I632" s="12">
        <f>IF(MAX($I$30:I631)=COUNTIF($D$30:$D$14450,Inp_Gemeente),"",I631+1)</f>
        <v>603</v>
      </c>
      <c r="J632" s="14" t="e">
        <f t="shared" si="18"/>
        <v>#N/A</v>
      </c>
      <c r="K632" s="16" t="e">
        <f t="shared" si="19"/>
        <v>#N/A</v>
      </c>
    </row>
    <row r="633" spans="3:11" x14ac:dyDescent="0.25">
      <c r="C633" s="12" t="str">
        <f>IF(D633=Inp_Gemeente,MAX($C$29:C632)+1,"")</f>
        <v/>
      </c>
      <c r="D633" s="10" t="s">
        <v>453</v>
      </c>
      <c r="E633" s="10" t="s">
        <v>1116</v>
      </c>
      <c r="F633" s="59" t="s">
        <v>19252</v>
      </c>
      <c r="I633" s="12">
        <f>IF(MAX($I$30:I632)=COUNTIF($D$30:$D$14450,Inp_Gemeente),"",I632+1)</f>
        <v>604</v>
      </c>
      <c r="J633" s="14" t="e">
        <f t="shared" si="18"/>
        <v>#N/A</v>
      </c>
      <c r="K633" s="16" t="e">
        <f t="shared" si="19"/>
        <v>#N/A</v>
      </c>
    </row>
    <row r="634" spans="3:11" x14ac:dyDescent="0.25">
      <c r="C634" s="12" t="str">
        <f>IF(D634=Inp_Gemeente,MAX($C$29:C633)+1,"")</f>
        <v/>
      </c>
      <c r="D634" s="10" t="s">
        <v>453</v>
      </c>
      <c r="E634" s="10" t="s">
        <v>1117</v>
      </c>
      <c r="F634" s="59" t="s">
        <v>19280</v>
      </c>
      <c r="I634" s="12">
        <f>IF(MAX($I$30:I633)=COUNTIF($D$30:$D$14450,Inp_Gemeente),"",I633+1)</f>
        <v>605</v>
      </c>
      <c r="J634" s="14" t="e">
        <f t="shared" si="18"/>
        <v>#N/A</v>
      </c>
      <c r="K634" s="16" t="e">
        <f t="shared" si="19"/>
        <v>#N/A</v>
      </c>
    </row>
    <row r="635" spans="3:11" x14ac:dyDescent="0.25">
      <c r="C635" s="12" t="str">
        <f>IF(D635=Inp_Gemeente,MAX($C$29:C634)+1,"")</f>
        <v/>
      </c>
      <c r="D635" s="10" t="s">
        <v>453</v>
      </c>
      <c r="E635" s="10" t="s">
        <v>1118</v>
      </c>
      <c r="F635" s="59" t="s">
        <v>19251</v>
      </c>
      <c r="I635" s="12">
        <f>IF(MAX($I$30:I634)=COUNTIF($D$30:$D$14450,Inp_Gemeente),"",I634+1)</f>
        <v>606</v>
      </c>
      <c r="J635" s="14" t="e">
        <f t="shared" si="18"/>
        <v>#N/A</v>
      </c>
      <c r="K635" s="16" t="e">
        <f t="shared" si="19"/>
        <v>#N/A</v>
      </c>
    </row>
    <row r="636" spans="3:11" x14ac:dyDescent="0.25">
      <c r="C636" s="12" t="str">
        <f>IF(D636=Inp_Gemeente,MAX($C$29:C635)+1,"")</f>
        <v/>
      </c>
      <c r="D636" s="10" t="s">
        <v>453</v>
      </c>
      <c r="E636" s="10" t="s">
        <v>838</v>
      </c>
      <c r="F636" s="59" t="s">
        <v>19276</v>
      </c>
      <c r="I636" s="12">
        <f>IF(MAX($I$30:I635)=COUNTIF($D$30:$D$14450,Inp_Gemeente),"",I635+1)</f>
        <v>607</v>
      </c>
      <c r="J636" s="14" t="e">
        <f t="shared" si="18"/>
        <v>#N/A</v>
      </c>
      <c r="K636" s="16" t="e">
        <f t="shared" si="19"/>
        <v>#N/A</v>
      </c>
    </row>
    <row r="637" spans="3:11" x14ac:dyDescent="0.25">
      <c r="C637" s="12" t="str">
        <f>IF(D637=Inp_Gemeente,MAX($C$29:C636)+1,"")</f>
        <v/>
      </c>
      <c r="D637" s="10" t="s">
        <v>453</v>
      </c>
      <c r="E637" s="10" t="s">
        <v>1119</v>
      </c>
      <c r="F637" s="59" t="s">
        <v>19272</v>
      </c>
      <c r="I637" s="12">
        <f>IF(MAX($I$30:I636)=COUNTIF($D$30:$D$14450,Inp_Gemeente),"",I636+1)</f>
        <v>608</v>
      </c>
      <c r="J637" s="14" t="e">
        <f t="shared" si="18"/>
        <v>#N/A</v>
      </c>
      <c r="K637" s="16" t="e">
        <f t="shared" si="19"/>
        <v>#N/A</v>
      </c>
    </row>
    <row r="638" spans="3:11" x14ac:dyDescent="0.25">
      <c r="C638" s="12" t="str">
        <f>IF(D638=Inp_Gemeente,MAX($C$29:C637)+1,"")</f>
        <v/>
      </c>
      <c r="D638" s="10" t="s">
        <v>453</v>
      </c>
      <c r="E638" s="10" t="s">
        <v>1120</v>
      </c>
      <c r="F638" s="59" t="s">
        <v>19219</v>
      </c>
      <c r="I638" s="12">
        <f>IF(MAX($I$30:I637)=COUNTIF($D$30:$D$14450,Inp_Gemeente),"",I637+1)</f>
        <v>609</v>
      </c>
      <c r="J638" s="14" t="e">
        <f t="shared" si="18"/>
        <v>#N/A</v>
      </c>
      <c r="K638" s="16" t="e">
        <f t="shared" si="19"/>
        <v>#N/A</v>
      </c>
    </row>
    <row r="639" spans="3:11" x14ac:dyDescent="0.25">
      <c r="C639" s="12" t="str">
        <f>IF(D639=Inp_Gemeente,MAX($C$29:C638)+1,"")</f>
        <v/>
      </c>
      <c r="D639" s="10" t="s">
        <v>453</v>
      </c>
      <c r="E639" s="10" t="s">
        <v>1121</v>
      </c>
      <c r="F639" s="59" t="s">
        <v>19234</v>
      </c>
      <c r="I639" s="12">
        <f>IF(MAX($I$30:I638)=COUNTIF($D$30:$D$14450,Inp_Gemeente),"",I638+1)</f>
        <v>610</v>
      </c>
      <c r="J639" s="14" t="e">
        <f t="shared" si="18"/>
        <v>#N/A</v>
      </c>
      <c r="K639" s="16" t="e">
        <f t="shared" si="19"/>
        <v>#N/A</v>
      </c>
    </row>
    <row r="640" spans="3:11" x14ac:dyDescent="0.25">
      <c r="C640" s="12" t="str">
        <f>IF(D640=Inp_Gemeente,MAX($C$29:C639)+1,"")</f>
        <v/>
      </c>
      <c r="D640" s="10" t="s">
        <v>453</v>
      </c>
      <c r="E640" s="10" t="s">
        <v>1122</v>
      </c>
      <c r="F640" s="59" t="s">
        <v>19247</v>
      </c>
      <c r="I640" s="12">
        <f>IF(MAX($I$30:I639)=COUNTIF($D$30:$D$14450,Inp_Gemeente),"",I639+1)</f>
        <v>611</v>
      </c>
      <c r="J640" s="14" t="e">
        <f t="shared" si="18"/>
        <v>#N/A</v>
      </c>
      <c r="K640" s="16" t="e">
        <f t="shared" si="19"/>
        <v>#N/A</v>
      </c>
    </row>
    <row r="641" spans="3:11" x14ac:dyDescent="0.25">
      <c r="C641" s="12" t="str">
        <f>IF(D641=Inp_Gemeente,MAX($C$29:C640)+1,"")</f>
        <v/>
      </c>
      <c r="D641" s="10" t="s">
        <v>453</v>
      </c>
      <c r="E641" s="10" t="s">
        <v>1123</v>
      </c>
      <c r="F641" s="59" t="s">
        <v>19231</v>
      </c>
      <c r="I641" s="12">
        <f>IF(MAX($I$30:I640)=COUNTIF($D$30:$D$14450,Inp_Gemeente),"",I640+1)</f>
        <v>612</v>
      </c>
      <c r="J641" s="14" t="e">
        <f t="shared" si="18"/>
        <v>#N/A</v>
      </c>
      <c r="K641" s="16" t="e">
        <f t="shared" si="19"/>
        <v>#N/A</v>
      </c>
    </row>
    <row r="642" spans="3:11" x14ac:dyDescent="0.25">
      <c r="C642" s="12" t="str">
        <f>IF(D642=Inp_Gemeente,MAX($C$29:C641)+1,"")</f>
        <v/>
      </c>
      <c r="D642" s="10" t="s">
        <v>453</v>
      </c>
      <c r="E642" s="10" t="s">
        <v>1124</v>
      </c>
      <c r="F642" s="59" t="s">
        <v>19232</v>
      </c>
      <c r="I642" s="12">
        <f>IF(MAX($I$30:I641)=COUNTIF($D$30:$D$14450,Inp_Gemeente),"",I641+1)</f>
        <v>613</v>
      </c>
      <c r="J642" s="14" t="e">
        <f t="shared" si="18"/>
        <v>#N/A</v>
      </c>
      <c r="K642" s="16" t="e">
        <f t="shared" si="19"/>
        <v>#N/A</v>
      </c>
    </row>
    <row r="643" spans="3:11" x14ac:dyDescent="0.25">
      <c r="C643" s="12" t="str">
        <f>IF(D643=Inp_Gemeente,MAX($C$29:C642)+1,"")</f>
        <v/>
      </c>
      <c r="D643" s="10" t="s">
        <v>453</v>
      </c>
      <c r="E643" s="10" t="s">
        <v>1125</v>
      </c>
      <c r="F643" s="59" t="s">
        <v>19268</v>
      </c>
      <c r="I643" s="12">
        <f>IF(MAX($I$30:I642)=COUNTIF($D$30:$D$14450,Inp_Gemeente),"",I642+1)</f>
        <v>614</v>
      </c>
      <c r="J643" s="14" t="e">
        <f t="shared" si="18"/>
        <v>#N/A</v>
      </c>
      <c r="K643" s="16" t="e">
        <f t="shared" si="19"/>
        <v>#N/A</v>
      </c>
    </row>
    <row r="644" spans="3:11" x14ac:dyDescent="0.25">
      <c r="C644" s="12" t="str">
        <f>IF(D644=Inp_Gemeente,MAX($C$29:C643)+1,"")</f>
        <v/>
      </c>
      <c r="D644" s="10" t="s">
        <v>453</v>
      </c>
      <c r="E644" s="10" t="s">
        <v>1126</v>
      </c>
      <c r="F644" s="59" t="s">
        <v>19267</v>
      </c>
      <c r="I644" s="12">
        <f>IF(MAX($I$30:I643)=COUNTIF($D$30:$D$14450,Inp_Gemeente),"",I643+1)</f>
        <v>615</v>
      </c>
      <c r="J644" s="14" t="e">
        <f t="shared" si="18"/>
        <v>#N/A</v>
      </c>
      <c r="K644" s="16" t="e">
        <f t="shared" si="19"/>
        <v>#N/A</v>
      </c>
    </row>
    <row r="645" spans="3:11" x14ac:dyDescent="0.25">
      <c r="C645" s="12" t="str">
        <f>IF(D645=Inp_Gemeente,MAX($C$29:C644)+1,"")</f>
        <v/>
      </c>
      <c r="D645" s="10" t="s">
        <v>453</v>
      </c>
      <c r="E645" s="10" t="s">
        <v>1127</v>
      </c>
      <c r="F645" s="59" t="s">
        <v>19227</v>
      </c>
      <c r="I645" s="12">
        <f>IF(MAX($I$30:I644)=COUNTIF($D$30:$D$14450,Inp_Gemeente),"",I644+1)</f>
        <v>616</v>
      </c>
      <c r="J645" s="14" t="e">
        <f t="shared" si="18"/>
        <v>#N/A</v>
      </c>
      <c r="K645" s="16" t="e">
        <f t="shared" si="19"/>
        <v>#N/A</v>
      </c>
    </row>
    <row r="646" spans="3:11" x14ac:dyDescent="0.25">
      <c r="C646" s="12" t="str">
        <f>IF(D646=Inp_Gemeente,MAX($C$29:C645)+1,"")</f>
        <v/>
      </c>
      <c r="D646" s="10" t="s">
        <v>453</v>
      </c>
      <c r="E646" s="10" t="s">
        <v>1128</v>
      </c>
      <c r="F646" s="59" t="s">
        <v>19304</v>
      </c>
      <c r="I646" s="12">
        <f>IF(MAX($I$30:I645)=COUNTIF($D$30:$D$14450,Inp_Gemeente),"",I645+1)</f>
        <v>617</v>
      </c>
      <c r="J646" s="14" t="e">
        <f t="shared" si="18"/>
        <v>#N/A</v>
      </c>
      <c r="K646" s="16" t="e">
        <f t="shared" si="19"/>
        <v>#N/A</v>
      </c>
    </row>
    <row r="647" spans="3:11" x14ac:dyDescent="0.25">
      <c r="C647" s="12" t="str">
        <f>IF(D647=Inp_Gemeente,MAX($C$29:C646)+1,"")</f>
        <v/>
      </c>
      <c r="D647" s="10" t="s">
        <v>453</v>
      </c>
      <c r="E647" s="10" t="s">
        <v>1129</v>
      </c>
      <c r="F647" s="59" t="s">
        <v>19222</v>
      </c>
      <c r="I647" s="12">
        <f>IF(MAX($I$30:I646)=COUNTIF($D$30:$D$14450,Inp_Gemeente),"",I646+1)</f>
        <v>618</v>
      </c>
      <c r="J647" s="14" t="e">
        <f t="shared" si="18"/>
        <v>#N/A</v>
      </c>
      <c r="K647" s="16" t="e">
        <f t="shared" si="19"/>
        <v>#N/A</v>
      </c>
    </row>
    <row r="648" spans="3:11" x14ac:dyDescent="0.25">
      <c r="C648" s="12" t="str">
        <f>IF(D648=Inp_Gemeente,MAX($C$29:C647)+1,"")</f>
        <v/>
      </c>
      <c r="D648" s="10" t="s">
        <v>453</v>
      </c>
      <c r="E648" s="10" t="s">
        <v>1130</v>
      </c>
      <c r="F648" s="59" t="s">
        <v>19299</v>
      </c>
      <c r="I648" s="12">
        <f>IF(MAX($I$30:I647)=COUNTIF($D$30:$D$14450,Inp_Gemeente),"",I647+1)</f>
        <v>619</v>
      </c>
      <c r="J648" s="14" t="e">
        <f t="shared" si="18"/>
        <v>#N/A</v>
      </c>
      <c r="K648" s="16" t="e">
        <f t="shared" si="19"/>
        <v>#N/A</v>
      </c>
    </row>
    <row r="649" spans="3:11" x14ac:dyDescent="0.25">
      <c r="C649" s="12" t="str">
        <f>IF(D649=Inp_Gemeente,MAX($C$29:C648)+1,"")</f>
        <v/>
      </c>
      <c r="D649" s="10" t="s">
        <v>453</v>
      </c>
      <c r="E649" s="10" t="s">
        <v>1131</v>
      </c>
      <c r="F649" s="59" t="s">
        <v>19271</v>
      </c>
      <c r="I649" s="12">
        <f>IF(MAX($I$30:I648)=COUNTIF($D$30:$D$14450,Inp_Gemeente),"",I648+1)</f>
        <v>620</v>
      </c>
      <c r="J649" s="14" t="e">
        <f t="shared" si="18"/>
        <v>#N/A</v>
      </c>
      <c r="K649" s="16" t="e">
        <f t="shared" si="19"/>
        <v>#N/A</v>
      </c>
    </row>
    <row r="650" spans="3:11" x14ac:dyDescent="0.25">
      <c r="C650" s="12" t="str">
        <f>IF(D650=Inp_Gemeente,MAX($C$29:C649)+1,"")</f>
        <v/>
      </c>
      <c r="D650" s="10" t="s">
        <v>453</v>
      </c>
      <c r="E650" s="10" t="s">
        <v>1132</v>
      </c>
      <c r="F650" s="59" t="s">
        <v>19303</v>
      </c>
      <c r="I650" s="12">
        <f>IF(MAX($I$30:I649)=COUNTIF($D$30:$D$14450,Inp_Gemeente),"",I649+1)</f>
        <v>621</v>
      </c>
      <c r="J650" s="14" t="e">
        <f t="shared" si="18"/>
        <v>#N/A</v>
      </c>
      <c r="K650" s="16" t="e">
        <f t="shared" si="19"/>
        <v>#N/A</v>
      </c>
    </row>
    <row r="651" spans="3:11" x14ac:dyDescent="0.25">
      <c r="C651" s="12" t="str">
        <f>IF(D651=Inp_Gemeente,MAX($C$29:C650)+1,"")</f>
        <v/>
      </c>
      <c r="D651" s="10" t="s">
        <v>453</v>
      </c>
      <c r="E651" s="10" t="s">
        <v>1133</v>
      </c>
      <c r="F651" s="59" t="s">
        <v>19281</v>
      </c>
      <c r="I651" s="12">
        <f>IF(MAX($I$30:I650)=COUNTIF($D$30:$D$14450,Inp_Gemeente),"",I650+1)</f>
        <v>622</v>
      </c>
      <c r="J651" s="14" t="e">
        <f t="shared" si="18"/>
        <v>#N/A</v>
      </c>
      <c r="K651" s="16" t="e">
        <f t="shared" si="19"/>
        <v>#N/A</v>
      </c>
    </row>
    <row r="652" spans="3:11" x14ac:dyDescent="0.25">
      <c r="C652" s="12" t="str">
        <f>IF(D652=Inp_Gemeente,MAX($C$29:C651)+1,"")</f>
        <v/>
      </c>
      <c r="D652" s="10" t="s">
        <v>453</v>
      </c>
      <c r="E652" s="10" t="s">
        <v>1134</v>
      </c>
      <c r="F652" s="59" t="s">
        <v>19282</v>
      </c>
      <c r="I652" s="12">
        <f>IF(MAX($I$30:I651)=COUNTIF($D$30:$D$14450,Inp_Gemeente),"",I651+1)</f>
        <v>623</v>
      </c>
      <c r="J652" s="14" t="e">
        <f t="shared" si="18"/>
        <v>#N/A</v>
      </c>
      <c r="K652" s="16" t="e">
        <f t="shared" si="19"/>
        <v>#N/A</v>
      </c>
    </row>
    <row r="653" spans="3:11" x14ac:dyDescent="0.25">
      <c r="C653" s="12" t="str">
        <f>IF(D653=Inp_Gemeente,MAX($C$29:C652)+1,"")</f>
        <v/>
      </c>
      <c r="D653" s="10" t="s">
        <v>453</v>
      </c>
      <c r="E653" s="10" t="s">
        <v>1135</v>
      </c>
      <c r="F653" s="59" t="s">
        <v>19230</v>
      </c>
      <c r="I653" s="12">
        <f>IF(MAX($I$30:I652)=COUNTIF($D$30:$D$14450,Inp_Gemeente),"",I652+1)</f>
        <v>624</v>
      </c>
      <c r="J653" s="14" t="e">
        <f t="shared" si="18"/>
        <v>#N/A</v>
      </c>
      <c r="K653" s="16" t="e">
        <f t="shared" si="19"/>
        <v>#N/A</v>
      </c>
    </row>
    <row r="654" spans="3:11" x14ac:dyDescent="0.25">
      <c r="C654" s="12" t="str">
        <f>IF(D654=Inp_Gemeente,MAX($C$29:C653)+1,"")</f>
        <v/>
      </c>
      <c r="D654" s="10" t="s">
        <v>453</v>
      </c>
      <c r="E654" s="10" t="s">
        <v>1136</v>
      </c>
      <c r="F654" s="59" t="s">
        <v>19288</v>
      </c>
      <c r="I654" s="12">
        <f>IF(MAX($I$30:I653)=COUNTIF($D$30:$D$14450,Inp_Gemeente),"",I653+1)</f>
        <v>625</v>
      </c>
      <c r="J654" s="14" t="e">
        <f t="shared" si="18"/>
        <v>#N/A</v>
      </c>
      <c r="K654" s="16" t="e">
        <f t="shared" si="19"/>
        <v>#N/A</v>
      </c>
    </row>
    <row r="655" spans="3:11" x14ac:dyDescent="0.25">
      <c r="C655" s="12" t="str">
        <f>IF(D655=Inp_Gemeente,MAX($C$29:C654)+1,"")</f>
        <v/>
      </c>
      <c r="D655" s="10" t="s">
        <v>453</v>
      </c>
      <c r="E655" s="10" t="s">
        <v>1137</v>
      </c>
      <c r="F655" s="59" t="s">
        <v>19294</v>
      </c>
      <c r="I655" s="12">
        <f>IF(MAX($I$30:I654)=COUNTIF($D$30:$D$14450,Inp_Gemeente),"",I654+1)</f>
        <v>626</v>
      </c>
      <c r="J655" s="14" t="e">
        <f t="shared" si="18"/>
        <v>#N/A</v>
      </c>
      <c r="K655" s="16" t="e">
        <f t="shared" si="19"/>
        <v>#N/A</v>
      </c>
    </row>
    <row r="656" spans="3:11" x14ac:dyDescent="0.25">
      <c r="C656" s="12" t="str">
        <f>IF(D656=Inp_Gemeente,MAX($C$29:C655)+1,"")</f>
        <v/>
      </c>
      <c r="D656" s="10" t="s">
        <v>453</v>
      </c>
      <c r="E656" s="10" t="s">
        <v>1138</v>
      </c>
      <c r="F656" s="59" t="s">
        <v>19256</v>
      </c>
      <c r="I656" s="12">
        <f>IF(MAX($I$30:I655)=COUNTIF($D$30:$D$14450,Inp_Gemeente),"",I655+1)</f>
        <v>627</v>
      </c>
      <c r="J656" s="14" t="e">
        <f t="shared" si="18"/>
        <v>#N/A</v>
      </c>
      <c r="K656" s="16" t="e">
        <f t="shared" si="19"/>
        <v>#N/A</v>
      </c>
    </row>
    <row r="657" spans="3:11" x14ac:dyDescent="0.25">
      <c r="C657" s="12" t="str">
        <f>IF(D657=Inp_Gemeente,MAX($C$29:C656)+1,"")</f>
        <v/>
      </c>
      <c r="D657" s="10" t="s">
        <v>453</v>
      </c>
      <c r="E657" s="10" t="s">
        <v>1139</v>
      </c>
      <c r="F657" s="59" t="s">
        <v>19233</v>
      </c>
      <c r="I657" s="12">
        <f>IF(MAX($I$30:I656)=COUNTIF($D$30:$D$14450,Inp_Gemeente),"",I656+1)</f>
        <v>628</v>
      </c>
      <c r="J657" s="14" t="e">
        <f t="shared" si="18"/>
        <v>#N/A</v>
      </c>
      <c r="K657" s="16" t="e">
        <f t="shared" si="19"/>
        <v>#N/A</v>
      </c>
    </row>
    <row r="658" spans="3:11" x14ac:dyDescent="0.25">
      <c r="C658" s="12" t="str">
        <f>IF(D658=Inp_Gemeente,MAX($C$29:C657)+1,"")</f>
        <v/>
      </c>
      <c r="D658" s="10" t="s">
        <v>453</v>
      </c>
      <c r="E658" s="10" t="s">
        <v>1140</v>
      </c>
      <c r="F658" s="59" t="s">
        <v>19218</v>
      </c>
      <c r="I658" s="12">
        <f>IF(MAX($I$30:I657)=COUNTIF($D$30:$D$14450,Inp_Gemeente),"",I657+1)</f>
        <v>629</v>
      </c>
      <c r="J658" s="14" t="e">
        <f t="shared" si="18"/>
        <v>#N/A</v>
      </c>
      <c r="K658" s="16" t="e">
        <f t="shared" si="19"/>
        <v>#N/A</v>
      </c>
    </row>
    <row r="659" spans="3:11" x14ac:dyDescent="0.25">
      <c r="C659" s="12" t="str">
        <f>IF(D659=Inp_Gemeente,MAX($C$29:C658)+1,"")</f>
        <v/>
      </c>
      <c r="D659" s="10" t="s">
        <v>453</v>
      </c>
      <c r="E659" s="10" t="s">
        <v>1141</v>
      </c>
      <c r="F659" s="59" t="s">
        <v>19253</v>
      </c>
      <c r="I659" s="12">
        <f>IF(MAX($I$30:I658)=COUNTIF($D$30:$D$14450,Inp_Gemeente),"",I658+1)</f>
        <v>630</v>
      </c>
      <c r="J659" s="14" t="e">
        <f t="shared" si="18"/>
        <v>#N/A</v>
      </c>
      <c r="K659" s="16" t="e">
        <f t="shared" si="19"/>
        <v>#N/A</v>
      </c>
    </row>
    <row r="660" spans="3:11" x14ac:dyDescent="0.25">
      <c r="C660" s="12" t="str">
        <f>IF(D660=Inp_Gemeente,MAX($C$29:C659)+1,"")</f>
        <v/>
      </c>
      <c r="D660" s="10" t="s">
        <v>453</v>
      </c>
      <c r="E660" s="10" t="s">
        <v>709</v>
      </c>
      <c r="F660" s="59" t="s">
        <v>19289</v>
      </c>
      <c r="I660" s="12">
        <f>IF(MAX($I$30:I659)=COUNTIF($D$30:$D$14450,Inp_Gemeente),"",I659+1)</f>
        <v>631</v>
      </c>
      <c r="J660" s="14" t="e">
        <f t="shared" si="18"/>
        <v>#N/A</v>
      </c>
      <c r="K660" s="16" t="e">
        <f t="shared" si="19"/>
        <v>#N/A</v>
      </c>
    </row>
    <row r="661" spans="3:11" x14ac:dyDescent="0.25">
      <c r="C661" s="12" t="str">
        <f>IF(D661=Inp_Gemeente,MAX($C$29:C660)+1,"")</f>
        <v/>
      </c>
      <c r="D661" s="10" t="s">
        <v>453</v>
      </c>
      <c r="E661" s="10" t="s">
        <v>1142</v>
      </c>
      <c r="F661" s="59" t="s">
        <v>19290</v>
      </c>
      <c r="I661" s="12">
        <f>IF(MAX($I$30:I660)=COUNTIF($D$30:$D$14450,Inp_Gemeente),"",I660+1)</f>
        <v>632</v>
      </c>
      <c r="J661" s="14" t="e">
        <f t="shared" si="18"/>
        <v>#N/A</v>
      </c>
      <c r="K661" s="16" t="e">
        <f t="shared" si="19"/>
        <v>#N/A</v>
      </c>
    </row>
    <row r="662" spans="3:11" x14ac:dyDescent="0.25">
      <c r="C662" s="12" t="str">
        <f>IF(D662=Inp_Gemeente,MAX($C$29:C661)+1,"")</f>
        <v/>
      </c>
      <c r="D662" s="10" t="s">
        <v>453</v>
      </c>
      <c r="E662" s="10" t="s">
        <v>1143</v>
      </c>
      <c r="F662" s="59" t="s">
        <v>19302</v>
      </c>
      <c r="I662" s="12">
        <f>IF(MAX($I$30:I661)=COUNTIF($D$30:$D$14450,Inp_Gemeente),"",I661+1)</f>
        <v>633</v>
      </c>
      <c r="J662" s="14" t="e">
        <f t="shared" si="18"/>
        <v>#N/A</v>
      </c>
      <c r="K662" s="16" t="e">
        <f t="shared" si="19"/>
        <v>#N/A</v>
      </c>
    </row>
    <row r="663" spans="3:11" x14ac:dyDescent="0.25">
      <c r="C663" s="12" t="str">
        <f>IF(D663=Inp_Gemeente,MAX($C$29:C662)+1,"")</f>
        <v/>
      </c>
      <c r="D663" s="10" t="s">
        <v>453</v>
      </c>
      <c r="E663" s="10" t="s">
        <v>1144</v>
      </c>
      <c r="F663" s="59" t="s">
        <v>19265</v>
      </c>
      <c r="I663" s="12">
        <f>IF(MAX($I$30:I662)=COUNTIF($D$30:$D$14450,Inp_Gemeente),"",I662+1)</f>
        <v>634</v>
      </c>
      <c r="J663" s="14" t="e">
        <f t="shared" si="18"/>
        <v>#N/A</v>
      </c>
      <c r="K663" s="16" t="e">
        <f t="shared" si="19"/>
        <v>#N/A</v>
      </c>
    </row>
    <row r="664" spans="3:11" x14ac:dyDescent="0.25">
      <c r="C664" s="12" t="str">
        <f>IF(D664=Inp_Gemeente,MAX($C$29:C663)+1,"")</f>
        <v/>
      </c>
      <c r="D664" s="10" t="s">
        <v>453</v>
      </c>
      <c r="E664" s="10" t="s">
        <v>1145</v>
      </c>
      <c r="F664" s="59" t="s">
        <v>19270</v>
      </c>
      <c r="I664" s="12">
        <f>IF(MAX($I$30:I663)=COUNTIF($D$30:$D$14450,Inp_Gemeente),"",I663+1)</f>
        <v>635</v>
      </c>
      <c r="J664" s="14" t="e">
        <f t="shared" si="18"/>
        <v>#N/A</v>
      </c>
      <c r="K664" s="16" t="e">
        <f t="shared" si="19"/>
        <v>#N/A</v>
      </c>
    </row>
    <row r="665" spans="3:11" x14ac:dyDescent="0.25">
      <c r="C665" s="12" t="str">
        <f>IF(D665=Inp_Gemeente,MAX($C$29:C664)+1,"")</f>
        <v/>
      </c>
      <c r="D665" s="10" t="s">
        <v>453</v>
      </c>
      <c r="E665" s="10" t="s">
        <v>1146</v>
      </c>
      <c r="F665" s="59" t="s">
        <v>19236</v>
      </c>
      <c r="I665" s="12">
        <f>IF(MAX($I$30:I664)=COUNTIF($D$30:$D$14450,Inp_Gemeente),"",I664+1)</f>
        <v>636</v>
      </c>
      <c r="J665" s="14" t="e">
        <f t="shared" si="18"/>
        <v>#N/A</v>
      </c>
      <c r="K665" s="16" t="e">
        <f t="shared" si="19"/>
        <v>#N/A</v>
      </c>
    </row>
    <row r="666" spans="3:11" x14ac:dyDescent="0.25">
      <c r="C666" s="12" t="str">
        <f>IF(D666=Inp_Gemeente,MAX($C$29:C665)+1,"")</f>
        <v/>
      </c>
      <c r="D666" s="10" t="s">
        <v>453</v>
      </c>
      <c r="E666" s="10" t="s">
        <v>1147</v>
      </c>
      <c r="F666" s="59" t="s">
        <v>19237</v>
      </c>
      <c r="I666" s="12">
        <f>IF(MAX($I$30:I665)=COUNTIF($D$30:$D$14450,Inp_Gemeente),"",I665+1)</f>
        <v>637</v>
      </c>
      <c r="J666" s="14" t="e">
        <f t="shared" si="18"/>
        <v>#N/A</v>
      </c>
      <c r="K666" s="16" t="e">
        <f t="shared" si="19"/>
        <v>#N/A</v>
      </c>
    </row>
    <row r="667" spans="3:11" x14ac:dyDescent="0.25">
      <c r="C667" s="12" t="str">
        <f>IF(D667=Inp_Gemeente,MAX($C$29:C666)+1,"")</f>
        <v/>
      </c>
      <c r="D667" s="10" t="s">
        <v>453</v>
      </c>
      <c r="E667" s="10" t="s">
        <v>1148</v>
      </c>
      <c r="F667" s="59" t="s">
        <v>19214</v>
      </c>
      <c r="I667" s="12">
        <f>IF(MAX($I$30:I666)=COUNTIF($D$30:$D$14450,Inp_Gemeente),"",I666+1)</f>
        <v>638</v>
      </c>
      <c r="J667" s="14" t="e">
        <f t="shared" si="18"/>
        <v>#N/A</v>
      </c>
      <c r="K667" s="16" t="e">
        <f t="shared" si="19"/>
        <v>#N/A</v>
      </c>
    </row>
    <row r="668" spans="3:11" x14ac:dyDescent="0.25">
      <c r="C668" s="12" t="str">
        <f>IF(D668=Inp_Gemeente,MAX($C$29:C667)+1,"")</f>
        <v/>
      </c>
      <c r="D668" s="10" t="s">
        <v>453</v>
      </c>
      <c r="E668" s="10" t="s">
        <v>1149</v>
      </c>
      <c r="F668" s="59" t="s">
        <v>19212</v>
      </c>
      <c r="I668" s="12">
        <f>IF(MAX($I$30:I667)=COUNTIF($D$30:$D$14450,Inp_Gemeente),"",I667+1)</f>
        <v>639</v>
      </c>
      <c r="J668" s="14" t="e">
        <f t="shared" si="18"/>
        <v>#N/A</v>
      </c>
      <c r="K668" s="16" t="e">
        <f t="shared" si="19"/>
        <v>#N/A</v>
      </c>
    </row>
    <row r="669" spans="3:11" x14ac:dyDescent="0.25">
      <c r="C669" s="12" t="str">
        <f>IF(D669=Inp_Gemeente,MAX($C$29:C668)+1,"")</f>
        <v/>
      </c>
      <c r="D669" s="10" t="s">
        <v>453</v>
      </c>
      <c r="E669" s="10" t="s">
        <v>1150</v>
      </c>
      <c r="F669" s="59" t="s">
        <v>19242</v>
      </c>
      <c r="I669" s="12">
        <f>IF(MAX($I$30:I668)=COUNTIF($D$30:$D$14450,Inp_Gemeente),"",I668+1)</f>
        <v>640</v>
      </c>
      <c r="J669" s="14" t="e">
        <f t="shared" si="18"/>
        <v>#N/A</v>
      </c>
      <c r="K669" s="16" t="e">
        <f t="shared" si="19"/>
        <v>#N/A</v>
      </c>
    </row>
    <row r="670" spans="3:11" x14ac:dyDescent="0.25">
      <c r="C670" s="12" t="str">
        <f>IF(D670=Inp_Gemeente,MAX($C$29:C669)+1,"")</f>
        <v/>
      </c>
      <c r="D670" s="10" t="s">
        <v>453</v>
      </c>
      <c r="E670" s="10" t="s">
        <v>1151</v>
      </c>
      <c r="F670" s="59" t="s">
        <v>19264</v>
      </c>
      <c r="I670" s="12">
        <f>IF(MAX($I$30:I669)=COUNTIF($D$30:$D$14450,Inp_Gemeente),"",I669+1)</f>
        <v>641</v>
      </c>
      <c r="J670" s="14" t="e">
        <f t="shared" ref="J670:J733" si="20">IF(I670="","",INDEX($E$30:$E$14450,MATCH($I670,$C$30:$C$14450,0)))</f>
        <v>#N/A</v>
      </c>
      <c r="K670" s="16" t="e">
        <f t="shared" ref="K670:K733" si="21">IF(I670="","",INDEX($F$30:$F$14450,MATCH($I670,$C$30:$C$14450,0)))</f>
        <v>#N/A</v>
      </c>
    </row>
    <row r="671" spans="3:11" x14ac:dyDescent="0.25">
      <c r="C671" s="12" t="str">
        <f>IF(D671=Inp_Gemeente,MAX($C$29:C670)+1,"")</f>
        <v/>
      </c>
      <c r="D671" s="10" t="s">
        <v>453</v>
      </c>
      <c r="E671" s="10" t="s">
        <v>1152</v>
      </c>
      <c r="F671" s="59" t="s">
        <v>19287</v>
      </c>
      <c r="I671" s="12">
        <f>IF(MAX($I$30:I670)=COUNTIF($D$30:$D$14450,Inp_Gemeente),"",I670+1)</f>
        <v>642</v>
      </c>
      <c r="J671" s="14" t="e">
        <f t="shared" si="20"/>
        <v>#N/A</v>
      </c>
      <c r="K671" s="16" t="e">
        <f t="shared" si="21"/>
        <v>#N/A</v>
      </c>
    </row>
    <row r="672" spans="3:11" x14ac:dyDescent="0.25">
      <c r="C672" s="12" t="str">
        <f>IF(D672=Inp_Gemeente,MAX($C$29:C671)+1,"")</f>
        <v/>
      </c>
      <c r="D672" s="10" t="s">
        <v>453</v>
      </c>
      <c r="E672" s="10" t="s">
        <v>1153</v>
      </c>
      <c r="F672" s="59" t="s">
        <v>19305</v>
      </c>
      <c r="I672" s="12">
        <f>IF(MAX($I$30:I671)=COUNTIF($D$30:$D$14450,Inp_Gemeente),"",I671+1)</f>
        <v>643</v>
      </c>
      <c r="J672" s="14" t="e">
        <f t="shared" si="20"/>
        <v>#N/A</v>
      </c>
      <c r="K672" s="16" t="e">
        <f t="shared" si="21"/>
        <v>#N/A</v>
      </c>
    </row>
    <row r="673" spans="3:11" x14ac:dyDescent="0.25">
      <c r="C673" s="12" t="str">
        <f>IF(D673=Inp_Gemeente,MAX($C$29:C672)+1,"")</f>
        <v/>
      </c>
      <c r="D673" s="10" t="s">
        <v>453</v>
      </c>
      <c r="E673" s="10" t="s">
        <v>1154</v>
      </c>
      <c r="F673" s="59" t="s">
        <v>19279</v>
      </c>
      <c r="I673" s="12">
        <f>IF(MAX($I$30:I672)=COUNTIF($D$30:$D$14450,Inp_Gemeente),"",I672+1)</f>
        <v>644</v>
      </c>
      <c r="J673" s="14" t="e">
        <f t="shared" si="20"/>
        <v>#N/A</v>
      </c>
      <c r="K673" s="16" t="e">
        <f t="shared" si="21"/>
        <v>#N/A</v>
      </c>
    </row>
    <row r="674" spans="3:11" x14ac:dyDescent="0.25">
      <c r="C674" s="12" t="str">
        <f>IF(D674=Inp_Gemeente,MAX($C$29:C673)+1,"")</f>
        <v/>
      </c>
      <c r="D674" s="10" t="s">
        <v>453</v>
      </c>
      <c r="E674" s="10" t="s">
        <v>1155</v>
      </c>
      <c r="F674" s="59" t="s">
        <v>19293</v>
      </c>
      <c r="I674" s="12">
        <f>IF(MAX($I$30:I673)=COUNTIF($D$30:$D$14450,Inp_Gemeente),"",I673+1)</f>
        <v>645</v>
      </c>
      <c r="J674" s="14" t="e">
        <f t="shared" si="20"/>
        <v>#N/A</v>
      </c>
      <c r="K674" s="16" t="e">
        <f t="shared" si="21"/>
        <v>#N/A</v>
      </c>
    </row>
    <row r="675" spans="3:11" x14ac:dyDescent="0.25">
      <c r="C675" s="12" t="str">
        <f>IF(D675=Inp_Gemeente,MAX($C$29:C674)+1,"")</f>
        <v/>
      </c>
      <c r="D675" s="10" t="s">
        <v>453</v>
      </c>
      <c r="E675" s="10" t="s">
        <v>1156</v>
      </c>
      <c r="F675" s="59" t="s">
        <v>19295</v>
      </c>
      <c r="I675" s="12">
        <f>IF(MAX($I$30:I674)=COUNTIF($D$30:$D$14450,Inp_Gemeente),"",I674+1)</f>
        <v>646</v>
      </c>
      <c r="J675" s="14" t="e">
        <f t="shared" si="20"/>
        <v>#N/A</v>
      </c>
      <c r="K675" s="16" t="e">
        <f t="shared" si="21"/>
        <v>#N/A</v>
      </c>
    </row>
    <row r="676" spans="3:11" x14ac:dyDescent="0.25">
      <c r="C676" s="12" t="str">
        <f>IF(D676=Inp_Gemeente,MAX($C$29:C675)+1,"")</f>
        <v/>
      </c>
      <c r="D676" s="10" t="s">
        <v>455</v>
      </c>
      <c r="E676" s="10" t="s">
        <v>25045</v>
      </c>
      <c r="F676" s="59" t="s">
        <v>25046</v>
      </c>
      <c r="I676" s="12">
        <f>IF(MAX($I$30:I675)=COUNTIF($D$30:$D$14450,Inp_Gemeente),"",I675+1)</f>
        <v>647</v>
      </c>
      <c r="J676" s="14" t="e">
        <f t="shared" si="20"/>
        <v>#N/A</v>
      </c>
      <c r="K676" s="16" t="e">
        <f t="shared" si="21"/>
        <v>#N/A</v>
      </c>
    </row>
    <row r="677" spans="3:11" x14ac:dyDescent="0.25">
      <c r="C677" s="12" t="str">
        <f>IF(D677=Inp_Gemeente,MAX($C$29:C676)+1,"")</f>
        <v/>
      </c>
      <c r="D677" s="10" t="s">
        <v>455</v>
      </c>
      <c r="E677" s="10" t="s">
        <v>25018</v>
      </c>
      <c r="F677" s="59" t="s">
        <v>25017</v>
      </c>
      <c r="I677" s="12">
        <f>IF(MAX($I$30:I676)=COUNTIF($D$30:$D$14450,Inp_Gemeente),"",I676+1)</f>
        <v>648</v>
      </c>
      <c r="J677" s="14" t="e">
        <f t="shared" si="20"/>
        <v>#N/A</v>
      </c>
      <c r="K677" s="16" t="e">
        <f t="shared" si="21"/>
        <v>#N/A</v>
      </c>
    </row>
    <row r="678" spans="3:11" x14ac:dyDescent="0.25">
      <c r="C678" s="12" t="str">
        <f>IF(D678=Inp_Gemeente,MAX($C$29:C677)+1,"")</f>
        <v/>
      </c>
      <c r="D678" s="10" t="s">
        <v>455</v>
      </c>
      <c r="E678" s="10" t="s">
        <v>25032</v>
      </c>
      <c r="F678" s="59" t="s">
        <v>25031</v>
      </c>
      <c r="I678" s="12">
        <f>IF(MAX($I$30:I677)=COUNTIF($D$30:$D$14450,Inp_Gemeente),"",I677+1)</f>
        <v>649</v>
      </c>
      <c r="J678" s="14" t="e">
        <f t="shared" si="20"/>
        <v>#N/A</v>
      </c>
      <c r="K678" s="16" t="e">
        <f t="shared" si="21"/>
        <v>#N/A</v>
      </c>
    </row>
    <row r="679" spans="3:11" x14ac:dyDescent="0.25">
      <c r="C679" s="12" t="str">
        <f>IF(D679=Inp_Gemeente,MAX($C$29:C678)+1,"")</f>
        <v/>
      </c>
      <c r="D679" s="10" t="s">
        <v>455</v>
      </c>
      <c r="E679" s="10" t="s">
        <v>1157</v>
      </c>
      <c r="F679" s="59" t="s">
        <v>25022</v>
      </c>
      <c r="I679" s="12">
        <f>IF(MAX($I$30:I678)=COUNTIF($D$30:$D$14450,Inp_Gemeente),"",I678+1)</f>
        <v>650</v>
      </c>
      <c r="J679" s="14" t="e">
        <f t="shared" si="20"/>
        <v>#N/A</v>
      </c>
      <c r="K679" s="16" t="e">
        <f t="shared" si="21"/>
        <v>#N/A</v>
      </c>
    </row>
    <row r="680" spans="3:11" x14ac:dyDescent="0.25">
      <c r="C680" s="12" t="str">
        <f>IF(D680=Inp_Gemeente,MAX($C$29:C679)+1,"")</f>
        <v/>
      </c>
      <c r="D680" s="10" t="s">
        <v>455</v>
      </c>
      <c r="E680" s="10" t="s">
        <v>25036</v>
      </c>
      <c r="F680" s="59" t="s">
        <v>25035</v>
      </c>
      <c r="I680" s="12">
        <f>IF(MAX($I$30:I679)=COUNTIF($D$30:$D$14450,Inp_Gemeente),"",I679+1)</f>
        <v>651</v>
      </c>
      <c r="J680" s="14" t="e">
        <f t="shared" si="20"/>
        <v>#N/A</v>
      </c>
      <c r="K680" s="16" t="e">
        <f t="shared" si="21"/>
        <v>#N/A</v>
      </c>
    </row>
    <row r="681" spans="3:11" x14ac:dyDescent="0.25">
      <c r="C681" s="12" t="str">
        <f>IF(D681=Inp_Gemeente,MAX($C$29:C680)+1,"")</f>
        <v/>
      </c>
      <c r="D681" s="10" t="s">
        <v>455</v>
      </c>
      <c r="E681" s="10" t="s">
        <v>25042</v>
      </c>
      <c r="F681" s="59" t="s">
        <v>25041</v>
      </c>
      <c r="I681" s="12">
        <f>IF(MAX($I$30:I680)=COUNTIF($D$30:$D$14450,Inp_Gemeente),"",I680+1)</f>
        <v>652</v>
      </c>
      <c r="J681" s="14" t="e">
        <f t="shared" si="20"/>
        <v>#N/A</v>
      </c>
      <c r="K681" s="16" t="e">
        <f t="shared" si="21"/>
        <v>#N/A</v>
      </c>
    </row>
    <row r="682" spans="3:11" x14ac:dyDescent="0.25">
      <c r="C682" s="12" t="str">
        <f>IF(D682=Inp_Gemeente,MAX($C$29:C681)+1,"")</f>
        <v/>
      </c>
      <c r="D682" s="10" t="s">
        <v>455</v>
      </c>
      <c r="E682" s="10" t="s">
        <v>25024</v>
      </c>
      <c r="F682" s="59" t="s">
        <v>25023</v>
      </c>
      <c r="I682" s="12">
        <f>IF(MAX($I$30:I681)=COUNTIF($D$30:$D$14450,Inp_Gemeente),"",I681+1)</f>
        <v>653</v>
      </c>
      <c r="J682" s="14" t="e">
        <f t="shared" si="20"/>
        <v>#N/A</v>
      </c>
      <c r="K682" s="16" t="e">
        <f t="shared" si="21"/>
        <v>#N/A</v>
      </c>
    </row>
    <row r="683" spans="3:11" x14ac:dyDescent="0.25">
      <c r="C683" s="12" t="str">
        <f>IF(D683=Inp_Gemeente,MAX($C$29:C682)+1,"")</f>
        <v/>
      </c>
      <c r="D683" s="10" t="s">
        <v>455</v>
      </c>
      <c r="E683" s="10" t="s">
        <v>25034</v>
      </c>
      <c r="F683" s="59" t="s">
        <v>25033</v>
      </c>
      <c r="I683" s="12">
        <f>IF(MAX($I$30:I682)=COUNTIF($D$30:$D$14450,Inp_Gemeente),"",I682+1)</f>
        <v>654</v>
      </c>
      <c r="J683" s="14" t="e">
        <f t="shared" si="20"/>
        <v>#N/A</v>
      </c>
      <c r="K683" s="16" t="e">
        <f t="shared" si="21"/>
        <v>#N/A</v>
      </c>
    </row>
    <row r="684" spans="3:11" x14ac:dyDescent="0.25">
      <c r="C684" s="12" t="str">
        <f>IF(D684=Inp_Gemeente,MAX($C$29:C683)+1,"")</f>
        <v/>
      </c>
      <c r="D684" s="10" t="s">
        <v>455</v>
      </c>
      <c r="E684" s="10" t="s">
        <v>25028</v>
      </c>
      <c r="F684" s="59" t="s">
        <v>25027</v>
      </c>
      <c r="I684" s="12">
        <f>IF(MAX($I$30:I683)=COUNTIF($D$30:$D$14450,Inp_Gemeente),"",I683+1)</f>
        <v>655</v>
      </c>
      <c r="J684" s="14" t="e">
        <f t="shared" si="20"/>
        <v>#N/A</v>
      </c>
      <c r="K684" s="16" t="e">
        <f t="shared" si="21"/>
        <v>#N/A</v>
      </c>
    </row>
    <row r="685" spans="3:11" x14ac:dyDescent="0.25">
      <c r="C685" s="12" t="str">
        <f>IF(D685=Inp_Gemeente,MAX($C$29:C684)+1,"")</f>
        <v/>
      </c>
      <c r="D685" s="10" t="s">
        <v>455</v>
      </c>
      <c r="E685" s="10" t="s">
        <v>25040</v>
      </c>
      <c r="F685" s="59" t="s">
        <v>25039</v>
      </c>
      <c r="I685" s="12">
        <f>IF(MAX($I$30:I684)=COUNTIF($D$30:$D$14450,Inp_Gemeente),"",I684+1)</f>
        <v>656</v>
      </c>
      <c r="J685" s="14" t="e">
        <f t="shared" si="20"/>
        <v>#N/A</v>
      </c>
      <c r="K685" s="16" t="e">
        <f t="shared" si="21"/>
        <v>#N/A</v>
      </c>
    </row>
    <row r="686" spans="3:11" x14ac:dyDescent="0.25">
      <c r="C686" s="12" t="str">
        <f>IF(D686=Inp_Gemeente,MAX($C$29:C685)+1,"")</f>
        <v/>
      </c>
      <c r="D686" s="10" t="s">
        <v>455</v>
      </c>
      <c r="E686" s="10" t="s">
        <v>25021</v>
      </c>
      <c r="F686" s="59" t="s">
        <v>25020</v>
      </c>
      <c r="I686" s="12">
        <f>IF(MAX($I$30:I685)=COUNTIF($D$30:$D$14450,Inp_Gemeente),"",I685+1)</f>
        <v>657</v>
      </c>
      <c r="J686" s="14" t="e">
        <f t="shared" si="20"/>
        <v>#N/A</v>
      </c>
      <c r="K686" s="16" t="e">
        <f t="shared" si="21"/>
        <v>#N/A</v>
      </c>
    </row>
    <row r="687" spans="3:11" x14ac:dyDescent="0.25">
      <c r="C687" s="12" t="str">
        <f>IF(D687=Inp_Gemeente,MAX($C$29:C686)+1,"")</f>
        <v/>
      </c>
      <c r="D687" s="10" t="s">
        <v>455</v>
      </c>
      <c r="E687" s="10" t="s">
        <v>25012</v>
      </c>
      <c r="F687" s="59" t="s">
        <v>25011</v>
      </c>
      <c r="I687" s="12">
        <f>IF(MAX($I$30:I686)=COUNTIF($D$30:$D$14450,Inp_Gemeente),"",I686+1)</f>
        <v>658</v>
      </c>
      <c r="J687" s="14" t="e">
        <f t="shared" si="20"/>
        <v>#N/A</v>
      </c>
      <c r="K687" s="16" t="e">
        <f t="shared" si="21"/>
        <v>#N/A</v>
      </c>
    </row>
    <row r="688" spans="3:11" x14ac:dyDescent="0.25">
      <c r="C688" s="12" t="str">
        <f>IF(D688=Inp_Gemeente,MAX($C$29:C687)+1,"")</f>
        <v/>
      </c>
      <c r="D688" s="10" t="s">
        <v>455</v>
      </c>
      <c r="E688" s="10" t="s">
        <v>25026</v>
      </c>
      <c r="F688" s="59" t="s">
        <v>25025</v>
      </c>
      <c r="I688" s="12">
        <f>IF(MAX($I$30:I687)=COUNTIF($D$30:$D$14450,Inp_Gemeente),"",I687+1)</f>
        <v>659</v>
      </c>
      <c r="J688" s="14" t="e">
        <f t="shared" si="20"/>
        <v>#N/A</v>
      </c>
      <c r="K688" s="16" t="e">
        <f t="shared" si="21"/>
        <v>#N/A</v>
      </c>
    </row>
    <row r="689" spans="3:11" x14ac:dyDescent="0.25">
      <c r="C689" s="12" t="str">
        <f>IF(D689=Inp_Gemeente,MAX($C$29:C688)+1,"")</f>
        <v/>
      </c>
      <c r="D689" s="10" t="s">
        <v>455</v>
      </c>
      <c r="E689" s="10" t="s">
        <v>25037</v>
      </c>
      <c r="F689" s="59" t="s">
        <v>25038</v>
      </c>
      <c r="I689" s="12">
        <f>IF(MAX($I$30:I688)=COUNTIF($D$30:$D$14450,Inp_Gemeente),"",I688+1)</f>
        <v>660</v>
      </c>
      <c r="J689" s="14" t="e">
        <f t="shared" si="20"/>
        <v>#N/A</v>
      </c>
      <c r="K689" s="16" t="e">
        <f t="shared" si="21"/>
        <v>#N/A</v>
      </c>
    </row>
    <row r="690" spans="3:11" x14ac:dyDescent="0.25">
      <c r="C690" s="12" t="str">
        <f>IF(D690=Inp_Gemeente,MAX($C$29:C689)+1,"")</f>
        <v/>
      </c>
      <c r="D690" s="10" t="s">
        <v>455</v>
      </c>
      <c r="E690" s="10" t="s">
        <v>2346</v>
      </c>
      <c r="F690" s="59" t="s">
        <v>25019</v>
      </c>
      <c r="I690" s="12">
        <f>IF(MAX($I$30:I689)=COUNTIF($D$30:$D$14450,Inp_Gemeente),"",I689+1)</f>
        <v>661</v>
      </c>
      <c r="J690" s="14" t="e">
        <f t="shared" si="20"/>
        <v>#N/A</v>
      </c>
      <c r="K690" s="16" t="e">
        <f t="shared" si="21"/>
        <v>#N/A</v>
      </c>
    </row>
    <row r="691" spans="3:11" x14ac:dyDescent="0.25">
      <c r="C691" s="12" t="str">
        <f>IF(D691=Inp_Gemeente,MAX($C$29:C690)+1,"")</f>
        <v/>
      </c>
      <c r="D691" s="10" t="s">
        <v>455</v>
      </c>
      <c r="E691" s="10" t="s">
        <v>25043</v>
      </c>
      <c r="F691" s="59" t="s">
        <v>25044</v>
      </c>
      <c r="I691" s="12">
        <f>IF(MAX($I$30:I690)=COUNTIF($D$30:$D$14450,Inp_Gemeente),"",I690+1)</f>
        <v>662</v>
      </c>
      <c r="J691" s="14" t="e">
        <f t="shared" si="20"/>
        <v>#N/A</v>
      </c>
      <c r="K691" s="16" t="e">
        <f t="shared" si="21"/>
        <v>#N/A</v>
      </c>
    </row>
    <row r="692" spans="3:11" x14ac:dyDescent="0.25">
      <c r="C692" s="12" t="str">
        <f>IF(D692=Inp_Gemeente,MAX($C$29:C691)+1,"")</f>
        <v/>
      </c>
      <c r="D692" s="10" t="s">
        <v>455</v>
      </c>
      <c r="E692" s="10" t="s">
        <v>25030</v>
      </c>
      <c r="F692" s="59" t="s">
        <v>25029</v>
      </c>
      <c r="I692" s="12">
        <f>IF(MAX($I$30:I691)=COUNTIF($D$30:$D$14450,Inp_Gemeente),"",I691+1)</f>
        <v>663</v>
      </c>
      <c r="J692" s="14" t="e">
        <f t="shared" si="20"/>
        <v>#N/A</v>
      </c>
      <c r="K692" s="16" t="e">
        <f t="shared" si="21"/>
        <v>#N/A</v>
      </c>
    </row>
    <row r="693" spans="3:11" x14ac:dyDescent="0.25">
      <c r="C693" s="12" t="str">
        <f>IF(D693=Inp_Gemeente,MAX($C$29:C692)+1,"")</f>
        <v/>
      </c>
      <c r="D693" s="10" t="s">
        <v>455</v>
      </c>
      <c r="E693" s="10" t="s">
        <v>25014</v>
      </c>
      <c r="F693" s="59" t="s">
        <v>25013</v>
      </c>
      <c r="I693" s="12">
        <f>IF(MAX($I$30:I692)=COUNTIF($D$30:$D$14450,Inp_Gemeente),"",I692+1)</f>
        <v>664</v>
      </c>
      <c r="J693" s="14" t="e">
        <f t="shared" si="20"/>
        <v>#N/A</v>
      </c>
      <c r="K693" s="16" t="e">
        <f t="shared" si="21"/>
        <v>#N/A</v>
      </c>
    </row>
    <row r="694" spans="3:11" x14ac:dyDescent="0.25">
      <c r="C694" s="12" t="str">
        <f>IF(D694=Inp_Gemeente,MAX($C$29:C693)+1,"")</f>
        <v/>
      </c>
      <c r="D694" s="10" t="s">
        <v>455</v>
      </c>
      <c r="E694" s="10" t="s">
        <v>25016</v>
      </c>
      <c r="F694" s="59" t="s">
        <v>25015</v>
      </c>
      <c r="I694" s="12">
        <f>IF(MAX($I$30:I693)=COUNTIF($D$30:$D$14450,Inp_Gemeente),"",I693+1)</f>
        <v>665</v>
      </c>
      <c r="J694" s="14" t="e">
        <f t="shared" si="20"/>
        <v>#N/A</v>
      </c>
      <c r="K694" s="16" t="e">
        <f t="shared" si="21"/>
        <v>#N/A</v>
      </c>
    </row>
    <row r="695" spans="3:11" x14ac:dyDescent="0.25">
      <c r="C695" s="12" t="str">
        <f>IF(D695=Inp_Gemeente,MAX($C$29:C694)+1,"")</f>
        <v/>
      </c>
      <c r="D695" s="10" t="s">
        <v>457</v>
      </c>
      <c r="E695" s="10" t="s">
        <v>1158</v>
      </c>
      <c r="F695" s="59" t="s">
        <v>27434</v>
      </c>
      <c r="I695" s="12">
        <f>IF(MAX($I$30:I694)=COUNTIF($D$30:$D$14450,Inp_Gemeente),"",I694+1)</f>
        <v>666</v>
      </c>
      <c r="J695" s="14" t="e">
        <f t="shared" si="20"/>
        <v>#N/A</v>
      </c>
      <c r="K695" s="16" t="e">
        <f t="shared" si="21"/>
        <v>#N/A</v>
      </c>
    </row>
    <row r="696" spans="3:11" x14ac:dyDescent="0.25">
      <c r="C696" s="12" t="str">
        <f>IF(D696=Inp_Gemeente,MAX($C$29:C695)+1,"")</f>
        <v/>
      </c>
      <c r="D696" s="10" t="s">
        <v>457</v>
      </c>
      <c r="E696" s="10" t="s">
        <v>1159</v>
      </c>
      <c r="F696" s="59" t="s">
        <v>27426</v>
      </c>
      <c r="I696" s="12">
        <f>IF(MAX($I$30:I695)=COUNTIF($D$30:$D$14450,Inp_Gemeente),"",I695+1)</f>
        <v>667</v>
      </c>
      <c r="J696" s="14" t="e">
        <f t="shared" si="20"/>
        <v>#N/A</v>
      </c>
      <c r="K696" s="16" t="e">
        <f t="shared" si="21"/>
        <v>#N/A</v>
      </c>
    </row>
    <row r="697" spans="3:11" x14ac:dyDescent="0.25">
      <c r="C697" s="12" t="str">
        <f>IF(D697=Inp_Gemeente,MAX($C$29:C696)+1,"")</f>
        <v/>
      </c>
      <c r="D697" s="10" t="s">
        <v>457</v>
      </c>
      <c r="E697" s="10" t="s">
        <v>1160</v>
      </c>
      <c r="F697" s="59" t="s">
        <v>27425</v>
      </c>
      <c r="I697" s="12">
        <f>IF(MAX($I$30:I696)=COUNTIF($D$30:$D$14450,Inp_Gemeente),"",I696+1)</f>
        <v>668</v>
      </c>
      <c r="J697" s="14" t="e">
        <f t="shared" si="20"/>
        <v>#N/A</v>
      </c>
      <c r="K697" s="16" t="e">
        <f t="shared" si="21"/>
        <v>#N/A</v>
      </c>
    </row>
    <row r="698" spans="3:11" x14ac:dyDescent="0.25">
      <c r="C698" s="12" t="str">
        <f>IF(D698=Inp_Gemeente,MAX($C$29:C697)+1,"")</f>
        <v/>
      </c>
      <c r="D698" s="10" t="s">
        <v>457</v>
      </c>
      <c r="E698" s="10" t="s">
        <v>1161</v>
      </c>
      <c r="F698" s="59" t="s">
        <v>27423</v>
      </c>
      <c r="I698" s="12">
        <f>IF(MAX($I$30:I697)=COUNTIF($D$30:$D$14450,Inp_Gemeente),"",I697+1)</f>
        <v>669</v>
      </c>
      <c r="J698" s="14" t="e">
        <f t="shared" si="20"/>
        <v>#N/A</v>
      </c>
      <c r="K698" s="16" t="e">
        <f t="shared" si="21"/>
        <v>#N/A</v>
      </c>
    </row>
    <row r="699" spans="3:11" x14ac:dyDescent="0.25">
      <c r="C699" s="12" t="str">
        <f>IF(D699=Inp_Gemeente,MAX($C$29:C698)+1,"")</f>
        <v/>
      </c>
      <c r="D699" s="10" t="s">
        <v>457</v>
      </c>
      <c r="E699" s="10" t="s">
        <v>1162</v>
      </c>
      <c r="F699" s="59" t="s">
        <v>27439</v>
      </c>
      <c r="I699" s="12">
        <f>IF(MAX($I$30:I698)=COUNTIF($D$30:$D$14450,Inp_Gemeente),"",I698+1)</f>
        <v>670</v>
      </c>
      <c r="J699" s="14" t="e">
        <f t="shared" si="20"/>
        <v>#N/A</v>
      </c>
      <c r="K699" s="16" t="e">
        <f t="shared" si="21"/>
        <v>#N/A</v>
      </c>
    </row>
    <row r="700" spans="3:11" x14ac:dyDescent="0.25">
      <c r="C700" s="12" t="str">
        <f>IF(D700=Inp_Gemeente,MAX($C$29:C699)+1,"")</f>
        <v/>
      </c>
      <c r="D700" s="10" t="s">
        <v>457</v>
      </c>
      <c r="E700" s="10" t="s">
        <v>1163</v>
      </c>
      <c r="F700" s="59" t="s">
        <v>27421</v>
      </c>
      <c r="I700" s="12">
        <f>IF(MAX($I$30:I699)=COUNTIF($D$30:$D$14450,Inp_Gemeente),"",I699+1)</f>
        <v>671</v>
      </c>
      <c r="J700" s="14" t="e">
        <f t="shared" si="20"/>
        <v>#N/A</v>
      </c>
      <c r="K700" s="16" t="e">
        <f t="shared" si="21"/>
        <v>#N/A</v>
      </c>
    </row>
    <row r="701" spans="3:11" x14ac:dyDescent="0.25">
      <c r="C701" s="12" t="str">
        <f>IF(D701=Inp_Gemeente,MAX($C$29:C700)+1,"")</f>
        <v/>
      </c>
      <c r="D701" s="10" t="s">
        <v>457</v>
      </c>
      <c r="E701" s="10" t="s">
        <v>1164</v>
      </c>
      <c r="F701" s="59" t="s">
        <v>27431</v>
      </c>
      <c r="I701" s="12">
        <f>IF(MAX($I$30:I700)=COUNTIF($D$30:$D$14450,Inp_Gemeente),"",I700+1)</f>
        <v>672</v>
      </c>
      <c r="J701" s="14" t="e">
        <f t="shared" si="20"/>
        <v>#N/A</v>
      </c>
      <c r="K701" s="16" t="e">
        <f t="shared" si="21"/>
        <v>#N/A</v>
      </c>
    </row>
    <row r="702" spans="3:11" x14ac:dyDescent="0.25">
      <c r="C702" s="12" t="str">
        <f>IF(D702=Inp_Gemeente,MAX($C$29:C701)+1,"")</f>
        <v/>
      </c>
      <c r="D702" s="10" t="s">
        <v>457</v>
      </c>
      <c r="E702" s="10" t="s">
        <v>1165</v>
      </c>
      <c r="F702" s="59" t="s">
        <v>27392</v>
      </c>
      <c r="I702" s="12">
        <f>IF(MAX($I$30:I701)=COUNTIF($D$30:$D$14450,Inp_Gemeente),"",I701+1)</f>
        <v>673</v>
      </c>
      <c r="J702" s="14" t="e">
        <f t="shared" si="20"/>
        <v>#N/A</v>
      </c>
      <c r="K702" s="16" t="e">
        <f t="shared" si="21"/>
        <v>#N/A</v>
      </c>
    </row>
    <row r="703" spans="3:11" x14ac:dyDescent="0.25">
      <c r="C703" s="12" t="str">
        <f>IF(D703=Inp_Gemeente,MAX($C$29:C702)+1,"")</f>
        <v/>
      </c>
      <c r="D703" s="10" t="s">
        <v>457</v>
      </c>
      <c r="E703" s="10" t="s">
        <v>1166</v>
      </c>
      <c r="F703" s="59" t="s">
        <v>27428</v>
      </c>
      <c r="I703" s="12">
        <f>IF(MAX($I$30:I702)=COUNTIF($D$30:$D$14450,Inp_Gemeente),"",I702+1)</f>
        <v>674</v>
      </c>
      <c r="J703" s="14" t="e">
        <f t="shared" si="20"/>
        <v>#N/A</v>
      </c>
      <c r="K703" s="16" t="e">
        <f t="shared" si="21"/>
        <v>#N/A</v>
      </c>
    </row>
    <row r="704" spans="3:11" x14ac:dyDescent="0.25">
      <c r="C704" s="12" t="str">
        <f>IF(D704=Inp_Gemeente,MAX($C$29:C703)+1,"")</f>
        <v/>
      </c>
      <c r="D704" s="10" t="s">
        <v>457</v>
      </c>
      <c r="E704" s="10" t="s">
        <v>1167</v>
      </c>
      <c r="F704" s="59" t="s">
        <v>27429</v>
      </c>
      <c r="I704" s="12">
        <f>IF(MAX($I$30:I703)=COUNTIF($D$30:$D$14450,Inp_Gemeente),"",I703+1)</f>
        <v>675</v>
      </c>
      <c r="J704" s="14" t="e">
        <f t="shared" si="20"/>
        <v>#N/A</v>
      </c>
      <c r="K704" s="16" t="e">
        <f t="shared" si="21"/>
        <v>#N/A</v>
      </c>
    </row>
    <row r="705" spans="3:11" x14ac:dyDescent="0.25">
      <c r="C705" s="12" t="str">
        <f>IF(D705=Inp_Gemeente,MAX($C$29:C704)+1,"")</f>
        <v/>
      </c>
      <c r="D705" s="10" t="s">
        <v>457</v>
      </c>
      <c r="E705" s="10" t="s">
        <v>1168</v>
      </c>
      <c r="F705" s="59" t="s">
        <v>27424</v>
      </c>
      <c r="I705" s="12">
        <f>IF(MAX($I$30:I704)=COUNTIF($D$30:$D$14450,Inp_Gemeente),"",I704+1)</f>
        <v>676</v>
      </c>
      <c r="J705" s="14" t="e">
        <f t="shared" si="20"/>
        <v>#N/A</v>
      </c>
      <c r="K705" s="16" t="e">
        <f t="shared" si="21"/>
        <v>#N/A</v>
      </c>
    </row>
    <row r="706" spans="3:11" x14ac:dyDescent="0.25">
      <c r="C706" s="12" t="str">
        <f>IF(D706=Inp_Gemeente,MAX($C$29:C705)+1,"")</f>
        <v/>
      </c>
      <c r="D706" s="10" t="s">
        <v>457</v>
      </c>
      <c r="E706" s="10" t="s">
        <v>1169</v>
      </c>
      <c r="F706" s="59" t="s">
        <v>27440</v>
      </c>
      <c r="I706" s="12">
        <f>IF(MAX($I$30:I705)=COUNTIF($D$30:$D$14450,Inp_Gemeente),"",I705+1)</f>
        <v>677</v>
      </c>
      <c r="J706" s="14" t="e">
        <f t="shared" si="20"/>
        <v>#N/A</v>
      </c>
      <c r="K706" s="16" t="e">
        <f t="shared" si="21"/>
        <v>#N/A</v>
      </c>
    </row>
    <row r="707" spans="3:11" x14ac:dyDescent="0.25">
      <c r="C707" s="12" t="str">
        <f>IF(D707=Inp_Gemeente,MAX($C$29:C706)+1,"")</f>
        <v/>
      </c>
      <c r="D707" s="10" t="s">
        <v>457</v>
      </c>
      <c r="E707" s="10" t="s">
        <v>1170</v>
      </c>
      <c r="F707" s="59" t="s">
        <v>27396</v>
      </c>
      <c r="I707" s="12">
        <f>IF(MAX($I$30:I706)=COUNTIF($D$30:$D$14450,Inp_Gemeente),"",I706+1)</f>
        <v>678</v>
      </c>
      <c r="J707" s="14" t="e">
        <f t="shared" si="20"/>
        <v>#N/A</v>
      </c>
      <c r="K707" s="16" t="e">
        <f t="shared" si="21"/>
        <v>#N/A</v>
      </c>
    </row>
    <row r="708" spans="3:11" x14ac:dyDescent="0.25">
      <c r="C708" s="12" t="str">
        <f>IF(D708=Inp_Gemeente,MAX($C$29:C707)+1,"")</f>
        <v/>
      </c>
      <c r="D708" s="10" t="s">
        <v>457</v>
      </c>
      <c r="E708" s="10" t="s">
        <v>1171</v>
      </c>
      <c r="F708" s="59" t="s">
        <v>27446</v>
      </c>
      <c r="I708" s="12">
        <f>IF(MAX($I$30:I707)=COUNTIF($D$30:$D$14450,Inp_Gemeente),"",I707+1)</f>
        <v>679</v>
      </c>
      <c r="J708" s="14" t="e">
        <f t="shared" si="20"/>
        <v>#N/A</v>
      </c>
      <c r="K708" s="16" t="e">
        <f t="shared" si="21"/>
        <v>#N/A</v>
      </c>
    </row>
    <row r="709" spans="3:11" x14ac:dyDescent="0.25">
      <c r="C709" s="12" t="str">
        <f>IF(D709=Inp_Gemeente,MAX($C$29:C708)+1,"")</f>
        <v/>
      </c>
      <c r="D709" s="10" t="s">
        <v>457</v>
      </c>
      <c r="E709" s="10" t="s">
        <v>1172</v>
      </c>
      <c r="F709" s="59" t="s">
        <v>27408</v>
      </c>
      <c r="I709" s="12">
        <f>IF(MAX($I$30:I708)=COUNTIF($D$30:$D$14450,Inp_Gemeente),"",I708+1)</f>
        <v>680</v>
      </c>
      <c r="J709" s="14" t="e">
        <f t="shared" si="20"/>
        <v>#N/A</v>
      </c>
      <c r="K709" s="16" t="e">
        <f t="shared" si="21"/>
        <v>#N/A</v>
      </c>
    </row>
    <row r="710" spans="3:11" x14ac:dyDescent="0.25">
      <c r="C710" s="12" t="str">
        <f>IF(D710=Inp_Gemeente,MAX($C$29:C709)+1,"")</f>
        <v/>
      </c>
      <c r="D710" s="10" t="s">
        <v>457</v>
      </c>
      <c r="E710" s="10" t="s">
        <v>1173</v>
      </c>
      <c r="F710" s="59" t="s">
        <v>27409</v>
      </c>
      <c r="I710" s="12">
        <f>IF(MAX($I$30:I709)=COUNTIF($D$30:$D$14450,Inp_Gemeente),"",I709+1)</f>
        <v>681</v>
      </c>
      <c r="J710" s="14" t="e">
        <f t="shared" si="20"/>
        <v>#N/A</v>
      </c>
      <c r="K710" s="16" t="e">
        <f t="shared" si="21"/>
        <v>#N/A</v>
      </c>
    </row>
    <row r="711" spans="3:11" x14ac:dyDescent="0.25">
      <c r="C711" s="12" t="str">
        <f>IF(D711=Inp_Gemeente,MAX($C$29:C710)+1,"")</f>
        <v/>
      </c>
      <c r="D711" s="10" t="s">
        <v>457</v>
      </c>
      <c r="E711" s="10" t="s">
        <v>1174</v>
      </c>
      <c r="F711" s="59" t="s">
        <v>27444</v>
      </c>
      <c r="I711" s="12">
        <f>IF(MAX($I$30:I710)=COUNTIF($D$30:$D$14450,Inp_Gemeente),"",I710+1)</f>
        <v>682</v>
      </c>
      <c r="J711" s="14" t="e">
        <f t="shared" si="20"/>
        <v>#N/A</v>
      </c>
      <c r="K711" s="16" t="e">
        <f t="shared" si="21"/>
        <v>#N/A</v>
      </c>
    </row>
    <row r="712" spans="3:11" x14ac:dyDescent="0.25">
      <c r="C712" s="12" t="str">
        <f>IF(D712=Inp_Gemeente,MAX($C$29:C711)+1,"")</f>
        <v/>
      </c>
      <c r="D712" s="10" t="s">
        <v>457</v>
      </c>
      <c r="E712" s="10" t="s">
        <v>1175</v>
      </c>
      <c r="F712" s="59" t="s">
        <v>27448</v>
      </c>
      <c r="I712" s="12">
        <f>IF(MAX($I$30:I711)=COUNTIF($D$30:$D$14450,Inp_Gemeente),"",I711+1)</f>
        <v>683</v>
      </c>
      <c r="J712" s="14" t="e">
        <f t="shared" si="20"/>
        <v>#N/A</v>
      </c>
      <c r="K712" s="16" t="e">
        <f t="shared" si="21"/>
        <v>#N/A</v>
      </c>
    </row>
    <row r="713" spans="3:11" x14ac:dyDescent="0.25">
      <c r="C713" s="12" t="str">
        <f>IF(D713=Inp_Gemeente,MAX($C$29:C712)+1,"")</f>
        <v/>
      </c>
      <c r="D713" s="10" t="s">
        <v>457</v>
      </c>
      <c r="E713" s="10" t="s">
        <v>1176</v>
      </c>
      <c r="F713" s="59" t="s">
        <v>27422</v>
      </c>
      <c r="I713" s="12">
        <f>IF(MAX($I$30:I712)=COUNTIF($D$30:$D$14450,Inp_Gemeente),"",I712+1)</f>
        <v>684</v>
      </c>
      <c r="J713" s="14" t="e">
        <f t="shared" si="20"/>
        <v>#N/A</v>
      </c>
      <c r="K713" s="16" t="e">
        <f t="shared" si="21"/>
        <v>#N/A</v>
      </c>
    </row>
    <row r="714" spans="3:11" x14ac:dyDescent="0.25">
      <c r="C714" s="12" t="str">
        <f>IF(D714=Inp_Gemeente,MAX($C$29:C713)+1,"")</f>
        <v/>
      </c>
      <c r="D714" s="10" t="s">
        <v>457</v>
      </c>
      <c r="E714" s="10" t="s">
        <v>1177</v>
      </c>
      <c r="F714" s="59" t="s">
        <v>27405</v>
      </c>
      <c r="I714" s="12">
        <f>IF(MAX($I$30:I713)=COUNTIF($D$30:$D$14450,Inp_Gemeente),"",I713+1)</f>
        <v>685</v>
      </c>
      <c r="J714" s="14" t="e">
        <f t="shared" si="20"/>
        <v>#N/A</v>
      </c>
      <c r="K714" s="16" t="e">
        <f t="shared" si="21"/>
        <v>#N/A</v>
      </c>
    </row>
    <row r="715" spans="3:11" x14ac:dyDescent="0.25">
      <c r="C715" s="12" t="str">
        <f>IF(D715=Inp_Gemeente,MAX($C$29:C714)+1,"")</f>
        <v/>
      </c>
      <c r="D715" s="10" t="s">
        <v>457</v>
      </c>
      <c r="E715" s="10" t="s">
        <v>1178</v>
      </c>
      <c r="F715" s="59" t="s">
        <v>27406</v>
      </c>
      <c r="I715" s="12">
        <f>IF(MAX($I$30:I714)=COUNTIF($D$30:$D$14450,Inp_Gemeente),"",I714+1)</f>
        <v>686</v>
      </c>
      <c r="J715" s="14" t="e">
        <f t="shared" si="20"/>
        <v>#N/A</v>
      </c>
      <c r="K715" s="16" t="e">
        <f t="shared" si="21"/>
        <v>#N/A</v>
      </c>
    </row>
    <row r="716" spans="3:11" x14ac:dyDescent="0.25">
      <c r="C716" s="12" t="str">
        <f>IF(D716=Inp_Gemeente,MAX($C$29:C715)+1,"")</f>
        <v/>
      </c>
      <c r="D716" s="10" t="s">
        <v>457</v>
      </c>
      <c r="E716" s="10" t="s">
        <v>1179</v>
      </c>
      <c r="F716" s="59" t="s">
        <v>27442</v>
      </c>
      <c r="I716" s="12">
        <f>IF(MAX($I$30:I715)=COUNTIF($D$30:$D$14450,Inp_Gemeente),"",I715+1)</f>
        <v>687</v>
      </c>
      <c r="J716" s="14" t="e">
        <f t="shared" si="20"/>
        <v>#N/A</v>
      </c>
      <c r="K716" s="16" t="e">
        <f t="shared" si="21"/>
        <v>#N/A</v>
      </c>
    </row>
    <row r="717" spans="3:11" x14ac:dyDescent="0.25">
      <c r="C717" s="12" t="str">
        <f>IF(D717=Inp_Gemeente,MAX($C$29:C716)+1,"")</f>
        <v/>
      </c>
      <c r="D717" s="10" t="s">
        <v>457</v>
      </c>
      <c r="E717" s="10" t="s">
        <v>1180</v>
      </c>
      <c r="F717" s="59" t="s">
        <v>27401</v>
      </c>
      <c r="I717" s="12">
        <f>IF(MAX($I$30:I716)=COUNTIF($D$30:$D$14450,Inp_Gemeente),"",I716+1)</f>
        <v>688</v>
      </c>
      <c r="J717" s="14" t="e">
        <f t="shared" si="20"/>
        <v>#N/A</v>
      </c>
      <c r="K717" s="16" t="e">
        <f t="shared" si="21"/>
        <v>#N/A</v>
      </c>
    </row>
    <row r="718" spans="3:11" x14ac:dyDescent="0.25">
      <c r="C718" s="12" t="str">
        <f>IF(D718=Inp_Gemeente,MAX($C$29:C717)+1,"")</f>
        <v/>
      </c>
      <c r="D718" s="10" t="s">
        <v>457</v>
      </c>
      <c r="E718" s="10" t="s">
        <v>1181</v>
      </c>
      <c r="F718" s="59" t="s">
        <v>27402</v>
      </c>
      <c r="I718" s="12">
        <f>IF(MAX($I$30:I717)=COUNTIF($D$30:$D$14450,Inp_Gemeente),"",I717+1)</f>
        <v>689</v>
      </c>
      <c r="J718" s="14" t="e">
        <f t="shared" si="20"/>
        <v>#N/A</v>
      </c>
      <c r="K718" s="16" t="e">
        <f t="shared" si="21"/>
        <v>#N/A</v>
      </c>
    </row>
    <row r="719" spans="3:11" x14ac:dyDescent="0.25">
      <c r="C719" s="12" t="str">
        <f>IF(D719=Inp_Gemeente,MAX($C$29:C718)+1,"")</f>
        <v/>
      </c>
      <c r="D719" s="10" t="s">
        <v>457</v>
      </c>
      <c r="E719" s="10" t="s">
        <v>1182</v>
      </c>
      <c r="F719" s="59" t="s">
        <v>27395</v>
      </c>
      <c r="I719" s="12">
        <f>IF(MAX($I$30:I718)=COUNTIF($D$30:$D$14450,Inp_Gemeente),"",I718+1)</f>
        <v>690</v>
      </c>
      <c r="J719" s="14" t="e">
        <f t="shared" si="20"/>
        <v>#N/A</v>
      </c>
      <c r="K719" s="16" t="e">
        <f t="shared" si="21"/>
        <v>#N/A</v>
      </c>
    </row>
    <row r="720" spans="3:11" x14ac:dyDescent="0.25">
      <c r="C720" s="12" t="str">
        <f>IF(D720=Inp_Gemeente,MAX($C$29:C719)+1,"")</f>
        <v/>
      </c>
      <c r="D720" s="10" t="s">
        <v>457</v>
      </c>
      <c r="E720" s="10" t="s">
        <v>1183</v>
      </c>
      <c r="F720" s="59" t="s">
        <v>27415</v>
      </c>
      <c r="I720" s="12">
        <f>IF(MAX($I$30:I719)=COUNTIF($D$30:$D$14450,Inp_Gemeente),"",I719+1)</f>
        <v>691</v>
      </c>
      <c r="J720" s="14" t="e">
        <f t="shared" si="20"/>
        <v>#N/A</v>
      </c>
      <c r="K720" s="16" t="e">
        <f t="shared" si="21"/>
        <v>#N/A</v>
      </c>
    </row>
    <row r="721" spans="3:11" x14ac:dyDescent="0.25">
      <c r="C721" s="12" t="str">
        <f>IF(D721=Inp_Gemeente,MAX($C$29:C720)+1,"")</f>
        <v/>
      </c>
      <c r="D721" s="10" t="s">
        <v>457</v>
      </c>
      <c r="E721" s="10" t="s">
        <v>1184</v>
      </c>
      <c r="F721" s="59" t="s">
        <v>27399</v>
      </c>
      <c r="I721" s="12">
        <f>IF(MAX($I$30:I720)=COUNTIF($D$30:$D$14450,Inp_Gemeente),"",I720+1)</f>
        <v>692</v>
      </c>
      <c r="J721" s="14" t="e">
        <f t="shared" si="20"/>
        <v>#N/A</v>
      </c>
      <c r="K721" s="16" t="e">
        <f t="shared" si="21"/>
        <v>#N/A</v>
      </c>
    </row>
    <row r="722" spans="3:11" x14ac:dyDescent="0.25">
      <c r="C722" s="12" t="str">
        <f>IF(D722=Inp_Gemeente,MAX($C$29:C721)+1,"")</f>
        <v/>
      </c>
      <c r="D722" s="10" t="s">
        <v>457</v>
      </c>
      <c r="E722" s="10" t="s">
        <v>1185</v>
      </c>
      <c r="F722" s="59" t="s">
        <v>27417</v>
      </c>
      <c r="I722" s="12">
        <f>IF(MAX($I$30:I721)=COUNTIF($D$30:$D$14450,Inp_Gemeente),"",I721+1)</f>
        <v>693</v>
      </c>
      <c r="J722" s="14" t="e">
        <f t="shared" si="20"/>
        <v>#N/A</v>
      </c>
      <c r="K722" s="16" t="e">
        <f t="shared" si="21"/>
        <v>#N/A</v>
      </c>
    </row>
    <row r="723" spans="3:11" x14ac:dyDescent="0.25">
      <c r="C723" s="12" t="str">
        <f>IF(D723=Inp_Gemeente,MAX($C$29:C722)+1,"")</f>
        <v/>
      </c>
      <c r="D723" s="10" t="s">
        <v>457</v>
      </c>
      <c r="E723" s="10" t="s">
        <v>1186</v>
      </c>
      <c r="F723" s="59" t="s">
        <v>27433</v>
      </c>
      <c r="I723" s="12">
        <f>IF(MAX($I$30:I722)=COUNTIF($D$30:$D$14450,Inp_Gemeente),"",I722+1)</f>
        <v>694</v>
      </c>
      <c r="J723" s="14" t="e">
        <f t="shared" si="20"/>
        <v>#N/A</v>
      </c>
      <c r="K723" s="16" t="e">
        <f t="shared" si="21"/>
        <v>#N/A</v>
      </c>
    </row>
    <row r="724" spans="3:11" x14ac:dyDescent="0.25">
      <c r="C724" s="12" t="str">
        <f>IF(D724=Inp_Gemeente,MAX($C$29:C723)+1,"")</f>
        <v/>
      </c>
      <c r="D724" s="10" t="s">
        <v>457</v>
      </c>
      <c r="E724" s="10" t="s">
        <v>1187</v>
      </c>
      <c r="F724" s="59" t="s">
        <v>27419</v>
      </c>
      <c r="I724" s="12">
        <f>IF(MAX($I$30:I723)=COUNTIF($D$30:$D$14450,Inp_Gemeente),"",I723+1)</f>
        <v>695</v>
      </c>
      <c r="J724" s="14" t="e">
        <f t="shared" si="20"/>
        <v>#N/A</v>
      </c>
      <c r="K724" s="16" t="e">
        <f t="shared" si="21"/>
        <v>#N/A</v>
      </c>
    </row>
    <row r="725" spans="3:11" x14ac:dyDescent="0.25">
      <c r="C725" s="12" t="str">
        <f>IF(D725=Inp_Gemeente,MAX($C$29:C724)+1,"")</f>
        <v/>
      </c>
      <c r="D725" s="10" t="s">
        <v>457</v>
      </c>
      <c r="E725" s="10" t="s">
        <v>1188</v>
      </c>
      <c r="F725" s="59" t="s">
        <v>27393</v>
      </c>
      <c r="I725" s="12">
        <f>IF(MAX($I$30:I724)=COUNTIF($D$30:$D$14450,Inp_Gemeente),"",I724+1)</f>
        <v>696</v>
      </c>
      <c r="J725" s="14" t="e">
        <f t="shared" si="20"/>
        <v>#N/A</v>
      </c>
      <c r="K725" s="16" t="e">
        <f t="shared" si="21"/>
        <v>#N/A</v>
      </c>
    </row>
    <row r="726" spans="3:11" x14ac:dyDescent="0.25">
      <c r="C726" s="12" t="str">
        <f>IF(D726=Inp_Gemeente,MAX($C$29:C725)+1,"")</f>
        <v/>
      </c>
      <c r="D726" s="10" t="s">
        <v>457</v>
      </c>
      <c r="E726" s="10" t="s">
        <v>1189</v>
      </c>
      <c r="F726" s="59" t="s">
        <v>27394</v>
      </c>
      <c r="I726" s="12">
        <f>IF(MAX($I$30:I725)=COUNTIF($D$30:$D$14450,Inp_Gemeente),"",I725+1)</f>
        <v>697</v>
      </c>
      <c r="J726" s="14" t="e">
        <f t="shared" si="20"/>
        <v>#N/A</v>
      </c>
      <c r="K726" s="16" t="e">
        <f t="shared" si="21"/>
        <v>#N/A</v>
      </c>
    </row>
    <row r="727" spans="3:11" x14ac:dyDescent="0.25">
      <c r="C727" s="12" t="str">
        <f>IF(D727=Inp_Gemeente,MAX($C$29:C726)+1,"")</f>
        <v/>
      </c>
      <c r="D727" s="10" t="s">
        <v>457</v>
      </c>
      <c r="E727" s="10" t="s">
        <v>1190</v>
      </c>
      <c r="F727" s="59" t="s">
        <v>27437</v>
      </c>
      <c r="I727" s="12">
        <f>IF(MAX($I$30:I726)=COUNTIF($D$30:$D$14450,Inp_Gemeente),"",I726+1)</f>
        <v>698</v>
      </c>
      <c r="J727" s="14" t="e">
        <f t="shared" si="20"/>
        <v>#N/A</v>
      </c>
      <c r="K727" s="16" t="e">
        <f t="shared" si="21"/>
        <v>#N/A</v>
      </c>
    </row>
    <row r="728" spans="3:11" x14ac:dyDescent="0.25">
      <c r="C728" s="12" t="str">
        <f>IF(D728=Inp_Gemeente,MAX($C$29:C727)+1,"")</f>
        <v/>
      </c>
      <c r="D728" s="10" t="s">
        <v>457</v>
      </c>
      <c r="E728" s="10" t="s">
        <v>1191</v>
      </c>
      <c r="F728" s="59" t="s">
        <v>27438</v>
      </c>
      <c r="I728" s="12">
        <f>IF(MAX($I$30:I727)=COUNTIF($D$30:$D$14450,Inp_Gemeente),"",I727+1)</f>
        <v>699</v>
      </c>
      <c r="J728" s="14" t="e">
        <f t="shared" si="20"/>
        <v>#N/A</v>
      </c>
      <c r="K728" s="16" t="e">
        <f t="shared" si="21"/>
        <v>#N/A</v>
      </c>
    </row>
    <row r="729" spans="3:11" x14ac:dyDescent="0.25">
      <c r="C729" s="12" t="str">
        <f>IF(D729=Inp_Gemeente,MAX($C$29:C728)+1,"")</f>
        <v/>
      </c>
      <c r="D729" s="10" t="s">
        <v>457</v>
      </c>
      <c r="E729" s="10" t="s">
        <v>1192</v>
      </c>
      <c r="F729" s="59" t="s">
        <v>27413</v>
      </c>
      <c r="I729" s="12">
        <f>IF(MAX($I$30:I728)=COUNTIF($D$30:$D$14450,Inp_Gemeente),"",I728+1)</f>
        <v>700</v>
      </c>
      <c r="J729" s="14" t="e">
        <f t="shared" si="20"/>
        <v>#N/A</v>
      </c>
      <c r="K729" s="16" t="e">
        <f t="shared" si="21"/>
        <v>#N/A</v>
      </c>
    </row>
    <row r="730" spans="3:11" x14ac:dyDescent="0.25">
      <c r="C730" s="12" t="str">
        <f>IF(D730=Inp_Gemeente,MAX($C$29:C729)+1,"")</f>
        <v/>
      </c>
      <c r="D730" s="10" t="s">
        <v>457</v>
      </c>
      <c r="E730" s="10" t="s">
        <v>1193</v>
      </c>
      <c r="F730" s="59" t="s">
        <v>27387</v>
      </c>
      <c r="I730" s="12">
        <f>IF(MAX($I$30:I729)=COUNTIF($D$30:$D$14450,Inp_Gemeente),"",I729+1)</f>
        <v>701</v>
      </c>
      <c r="J730" s="14" t="e">
        <f t="shared" si="20"/>
        <v>#N/A</v>
      </c>
      <c r="K730" s="16" t="e">
        <f t="shared" si="21"/>
        <v>#N/A</v>
      </c>
    </row>
    <row r="731" spans="3:11" x14ac:dyDescent="0.25">
      <c r="C731" s="12" t="str">
        <f>IF(D731=Inp_Gemeente,MAX($C$29:C730)+1,"")</f>
        <v/>
      </c>
      <c r="D731" s="10" t="s">
        <v>457</v>
      </c>
      <c r="E731" s="10" t="s">
        <v>1194</v>
      </c>
      <c r="F731" s="59" t="s">
        <v>27386</v>
      </c>
      <c r="I731" s="12">
        <f>IF(MAX($I$30:I730)=COUNTIF($D$30:$D$14450,Inp_Gemeente),"",I730+1)</f>
        <v>702</v>
      </c>
      <c r="J731" s="14" t="e">
        <f t="shared" si="20"/>
        <v>#N/A</v>
      </c>
      <c r="K731" s="16" t="e">
        <f t="shared" si="21"/>
        <v>#N/A</v>
      </c>
    </row>
    <row r="732" spans="3:11" x14ac:dyDescent="0.25">
      <c r="C732" s="12" t="str">
        <f>IF(D732=Inp_Gemeente,MAX($C$29:C731)+1,"")</f>
        <v/>
      </c>
      <c r="D732" s="10" t="s">
        <v>457</v>
      </c>
      <c r="E732" s="10" t="s">
        <v>1195</v>
      </c>
      <c r="F732" s="59" t="s">
        <v>27445</v>
      </c>
      <c r="I732" s="12">
        <f>IF(MAX($I$30:I731)=COUNTIF($D$30:$D$14450,Inp_Gemeente),"",I731+1)</f>
        <v>703</v>
      </c>
      <c r="J732" s="14" t="e">
        <f t="shared" si="20"/>
        <v>#N/A</v>
      </c>
      <c r="K732" s="16" t="e">
        <f t="shared" si="21"/>
        <v>#N/A</v>
      </c>
    </row>
    <row r="733" spans="3:11" x14ac:dyDescent="0.25">
      <c r="C733" s="12" t="str">
        <f>IF(D733=Inp_Gemeente,MAX($C$29:C732)+1,"")</f>
        <v/>
      </c>
      <c r="D733" s="10" t="s">
        <v>457</v>
      </c>
      <c r="E733" s="10" t="s">
        <v>1196</v>
      </c>
      <c r="F733" s="59" t="s">
        <v>27407</v>
      </c>
      <c r="I733" s="12">
        <f>IF(MAX($I$30:I732)=COUNTIF($D$30:$D$14450,Inp_Gemeente),"",I732+1)</f>
        <v>704</v>
      </c>
      <c r="J733" s="14" t="e">
        <f t="shared" si="20"/>
        <v>#N/A</v>
      </c>
      <c r="K733" s="16" t="e">
        <f t="shared" si="21"/>
        <v>#N/A</v>
      </c>
    </row>
    <row r="734" spans="3:11" x14ac:dyDescent="0.25">
      <c r="C734" s="12" t="str">
        <f>IF(D734=Inp_Gemeente,MAX($C$29:C733)+1,"")</f>
        <v/>
      </c>
      <c r="D734" s="10" t="s">
        <v>457</v>
      </c>
      <c r="E734" s="10" t="s">
        <v>1197</v>
      </c>
      <c r="F734" s="59" t="s">
        <v>27443</v>
      </c>
      <c r="I734" s="12">
        <f>IF(MAX($I$30:I733)=COUNTIF($D$30:$D$14450,Inp_Gemeente),"",I733+1)</f>
        <v>705</v>
      </c>
      <c r="J734" s="14" t="e">
        <f t="shared" ref="J734:J797" si="22">IF(I734="","",INDEX($E$30:$E$14450,MATCH($I734,$C$30:$C$14450,0)))</f>
        <v>#N/A</v>
      </c>
      <c r="K734" s="16" t="e">
        <f t="shared" ref="K734:K797" si="23">IF(I734="","",INDEX($F$30:$F$14450,MATCH($I734,$C$30:$C$14450,0)))</f>
        <v>#N/A</v>
      </c>
    </row>
    <row r="735" spans="3:11" x14ac:dyDescent="0.25">
      <c r="C735" s="12" t="str">
        <f>IF(D735=Inp_Gemeente,MAX($C$29:C734)+1,"")</f>
        <v/>
      </c>
      <c r="D735" s="10" t="s">
        <v>457</v>
      </c>
      <c r="E735" s="10" t="s">
        <v>1198</v>
      </c>
      <c r="F735" s="59" t="s">
        <v>27447</v>
      </c>
      <c r="I735" s="12">
        <f>IF(MAX($I$30:I734)=COUNTIF($D$30:$D$14450,Inp_Gemeente),"",I734+1)</f>
        <v>706</v>
      </c>
      <c r="J735" s="14" t="e">
        <f t="shared" si="22"/>
        <v>#N/A</v>
      </c>
      <c r="K735" s="16" t="e">
        <f t="shared" si="23"/>
        <v>#N/A</v>
      </c>
    </row>
    <row r="736" spans="3:11" x14ac:dyDescent="0.25">
      <c r="C736" s="12" t="str">
        <f>IF(D736=Inp_Gemeente,MAX($C$29:C735)+1,"")</f>
        <v/>
      </c>
      <c r="D736" s="10" t="s">
        <v>457</v>
      </c>
      <c r="E736" s="10" t="s">
        <v>1199</v>
      </c>
      <c r="F736" s="59" t="s">
        <v>27420</v>
      </c>
      <c r="I736" s="12">
        <f>IF(MAX($I$30:I735)=COUNTIF($D$30:$D$14450,Inp_Gemeente),"",I735+1)</f>
        <v>707</v>
      </c>
      <c r="J736" s="14" t="e">
        <f t="shared" si="22"/>
        <v>#N/A</v>
      </c>
      <c r="K736" s="16" t="e">
        <f t="shared" si="23"/>
        <v>#N/A</v>
      </c>
    </row>
    <row r="737" spans="3:11" x14ac:dyDescent="0.25">
      <c r="C737" s="12" t="str">
        <f>IF(D737=Inp_Gemeente,MAX($C$29:C736)+1,"")</f>
        <v/>
      </c>
      <c r="D737" s="10" t="s">
        <v>457</v>
      </c>
      <c r="E737" s="10" t="s">
        <v>1200</v>
      </c>
      <c r="F737" s="59" t="s">
        <v>27403</v>
      </c>
      <c r="I737" s="12">
        <f>IF(MAX($I$30:I736)=COUNTIF($D$30:$D$14450,Inp_Gemeente),"",I736+1)</f>
        <v>708</v>
      </c>
      <c r="J737" s="14" t="e">
        <f t="shared" si="22"/>
        <v>#N/A</v>
      </c>
      <c r="K737" s="16" t="e">
        <f t="shared" si="23"/>
        <v>#N/A</v>
      </c>
    </row>
    <row r="738" spans="3:11" x14ac:dyDescent="0.25">
      <c r="C738" s="12" t="str">
        <f>IF(D738=Inp_Gemeente,MAX($C$29:C737)+1,"")</f>
        <v/>
      </c>
      <c r="D738" s="10" t="s">
        <v>457</v>
      </c>
      <c r="E738" s="10" t="s">
        <v>1201</v>
      </c>
      <c r="F738" s="59" t="s">
        <v>27404</v>
      </c>
      <c r="I738" s="12">
        <f>IF(MAX($I$30:I737)=COUNTIF($D$30:$D$14450,Inp_Gemeente),"",I737+1)</f>
        <v>709</v>
      </c>
      <c r="J738" s="14" t="e">
        <f t="shared" si="22"/>
        <v>#N/A</v>
      </c>
      <c r="K738" s="16" t="e">
        <f t="shared" si="23"/>
        <v>#N/A</v>
      </c>
    </row>
    <row r="739" spans="3:11" x14ac:dyDescent="0.25">
      <c r="C739" s="12" t="str">
        <f>IF(D739=Inp_Gemeente,MAX($C$29:C738)+1,"")</f>
        <v/>
      </c>
      <c r="D739" s="10" t="s">
        <v>457</v>
      </c>
      <c r="E739" s="10" t="s">
        <v>1202</v>
      </c>
      <c r="F739" s="59" t="s">
        <v>27441</v>
      </c>
      <c r="I739" s="12">
        <f>IF(MAX($I$30:I738)=COUNTIF($D$30:$D$14450,Inp_Gemeente),"",I738+1)</f>
        <v>710</v>
      </c>
      <c r="J739" s="14" t="e">
        <f t="shared" si="22"/>
        <v>#N/A</v>
      </c>
      <c r="K739" s="16" t="e">
        <f t="shared" si="23"/>
        <v>#N/A</v>
      </c>
    </row>
    <row r="740" spans="3:11" x14ac:dyDescent="0.25">
      <c r="C740" s="12" t="str">
        <f>IF(D740=Inp_Gemeente,MAX($C$29:C739)+1,"")</f>
        <v/>
      </c>
      <c r="D740" s="10" t="s">
        <v>457</v>
      </c>
      <c r="E740" s="10" t="s">
        <v>1203</v>
      </c>
      <c r="F740" s="59" t="s">
        <v>27400</v>
      </c>
      <c r="I740" s="12">
        <f>IF(MAX($I$30:I739)=COUNTIF($D$30:$D$14450,Inp_Gemeente),"",I739+1)</f>
        <v>711</v>
      </c>
      <c r="J740" s="14" t="e">
        <f t="shared" si="22"/>
        <v>#N/A</v>
      </c>
      <c r="K740" s="16" t="e">
        <f t="shared" si="23"/>
        <v>#N/A</v>
      </c>
    </row>
    <row r="741" spans="3:11" x14ac:dyDescent="0.25">
      <c r="C741" s="12" t="str">
        <f>IF(D741=Inp_Gemeente,MAX($C$29:C740)+1,"")</f>
        <v/>
      </c>
      <c r="D741" s="10" t="s">
        <v>457</v>
      </c>
      <c r="E741" s="10" t="s">
        <v>1204</v>
      </c>
      <c r="F741" s="59" t="s">
        <v>27412</v>
      </c>
      <c r="I741" s="12">
        <f>IF(MAX($I$30:I740)=COUNTIF($D$30:$D$14450,Inp_Gemeente),"",I740+1)</f>
        <v>712</v>
      </c>
      <c r="J741" s="14" t="e">
        <f t="shared" si="22"/>
        <v>#N/A</v>
      </c>
      <c r="K741" s="16" t="e">
        <f t="shared" si="23"/>
        <v>#N/A</v>
      </c>
    </row>
    <row r="742" spans="3:11" x14ac:dyDescent="0.25">
      <c r="C742" s="12" t="str">
        <f>IF(D742=Inp_Gemeente,MAX($C$29:C741)+1,"")</f>
        <v/>
      </c>
      <c r="D742" s="10" t="s">
        <v>457</v>
      </c>
      <c r="E742" s="10" t="s">
        <v>1205</v>
      </c>
      <c r="F742" s="59" t="s">
        <v>27414</v>
      </c>
      <c r="I742" s="12">
        <f>IF(MAX($I$30:I741)=COUNTIF($D$30:$D$14450,Inp_Gemeente),"",I741+1)</f>
        <v>713</v>
      </c>
      <c r="J742" s="14" t="e">
        <f t="shared" si="22"/>
        <v>#N/A</v>
      </c>
      <c r="K742" s="16" t="e">
        <f t="shared" si="23"/>
        <v>#N/A</v>
      </c>
    </row>
    <row r="743" spans="3:11" x14ac:dyDescent="0.25">
      <c r="C743" s="12" t="str">
        <f>IF(D743=Inp_Gemeente,MAX($C$29:C742)+1,"")</f>
        <v/>
      </c>
      <c r="D743" s="10" t="s">
        <v>457</v>
      </c>
      <c r="E743" s="10" t="s">
        <v>1206</v>
      </c>
      <c r="F743" s="59" t="s">
        <v>27398</v>
      </c>
      <c r="I743" s="12">
        <f>IF(MAX($I$30:I742)=COUNTIF($D$30:$D$14450,Inp_Gemeente),"",I742+1)</f>
        <v>714</v>
      </c>
      <c r="J743" s="14" t="e">
        <f t="shared" si="22"/>
        <v>#N/A</v>
      </c>
      <c r="K743" s="16" t="e">
        <f t="shared" si="23"/>
        <v>#N/A</v>
      </c>
    </row>
    <row r="744" spans="3:11" x14ac:dyDescent="0.25">
      <c r="C744" s="12" t="str">
        <f>IF(D744=Inp_Gemeente,MAX($C$29:C743)+1,"")</f>
        <v/>
      </c>
      <c r="D744" s="10" t="s">
        <v>457</v>
      </c>
      <c r="E744" s="10" t="s">
        <v>1207</v>
      </c>
      <c r="F744" s="59" t="s">
        <v>27397</v>
      </c>
      <c r="I744" s="12">
        <f>IF(MAX($I$30:I743)=COUNTIF($D$30:$D$14450,Inp_Gemeente),"",I743+1)</f>
        <v>715</v>
      </c>
      <c r="J744" s="14" t="e">
        <f t="shared" si="22"/>
        <v>#N/A</v>
      </c>
      <c r="K744" s="16" t="e">
        <f t="shared" si="23"/>
        <v>#N/A</v>
      </c>
    </row>
    <row r="745" spans="3:11" x14ac:dyDescent="0.25">
      <c r="C745" s="12" t="str">
        <f>IF(D745=Inp_Gemeente,MAX($C$29:C744)+1,"")</f>
        <v/>
      </c>
      <c r="D745" s="10" t="s">
        <v>457</v>
      </c>
      <c r="E745" s="10" t="s">
        <v>1208</v>
      </c>
      <c r="F745" s="59" t="s">
        <v>27436</v>
      </c>
      <c r="I745" s="12">
        <f>IF(MAX($I$30:I744)=COUNTIF($D$30:$D$14450,Inp_Gemeente),"",I744+1)</f>
        <v>716</v>
      </c>
      <c r="J745" s="14" t="e">
        <f t="shared" si="22"/>
        <v>#N/A</v>
      </c>
      <c r="K745" s="16" t="e">
        <f t="shared" si="23"/>
        <v>#N/A</v>
      </c>
    </row>
    <row r="746" spans="3:11" x14ac:dyDescent="0.25">
      <c r="C746" s="12" t="str">
        <f>IF(D746=Inp_Gemeente,MAX($C$29:C745)+1,"")</f>
        <v/>
      </c>
      <c r="D746" s="10" t="s">
        <v>457</v>
      </c>
      <c r="E746" s="10" t="s">
        <v>1209</v>
      </c>
      <c r="F746" s="59" t="s">
        <v>27416</v>
      </c>
      <c r="I746" s="12">
        <f>IF(MAX($I$30:I745)=COUNTIF($D$30:$D$14450,Inp_Gemeente),"",I745+1)</f>
        <v>717</v>
      </c>
      <c r="J746" s="14" t="e">
        <f t="shared" si="22"/>
        <v>#N/A</v>
      </c>
      <c r="K746" s="16" t="e">
        <f t="shared" si="23"/>
        <v>#N/A</v>
      </c>
    </row>
    <row r="747" spans="3:11" x14ac:dyDescent="0.25">
      <c r="C747" s="12" t="str">
        <f>IF(D747=Inp_Gemeente,MAX($C$29:C746)+1,"")</f>
        <v/>
      </c>
      <c r="D747" s="10" t="s">
        <v>457</v>
      </c>
      <c r="E747" s="10" t="s">
        <v>1210</v>
      </c>
      <c r="F747" s="59" t="s">
        <v>27427</v>
      </c>
      <c r="I747" s="12">
        <f>IF(MAX($I$30:I746)=COUNTIF($D$30:$D$14450,Inp_Gemeente),"",I746+1)</f>
        <v>718</v>
      </c>
      <c r="J747" s="14" t="e">
        <f t="shared" si="22"/>
        <v>#N/A</v>
      </c>
      <c r="K747" s="16" t="e">
        <f t="shared" si="23"/>
        <v>#N/A</v>
      </c>
    </row>
    <row r="748" spans="3:11" x14ac:dyDescent="0.25">
      <c r="C748" s="12" t="str">
        <f>IF(D748=Inp_Gemeente,MAX($C$29:C747)+1,"")</f>
        <v/>
      </c>
      <c r="D748" s="10" t="s">
        <v>457</v>
      </c>
      <c r="E748" s="10" t="s">
        <v>1211</v>
      </c>
      <c r="F748" s="59" t="s">
        <v>27430</v>
      </c>
      <c r="I748" s="12">
        <f>IF(MAX($I$30:I747)=COUNTIF($D$30:$D$14450,Inp_Gemeente),"",I747+1)</f>
        <v>719</v>
      </c>
      <c r="J748" s="14" t="e">
        <f t="shared" si="22"/>
        <v>#N/A</v>
      </c>
      <c r="K748" s="16" t="e">
        <f t="shared" si="23"/>
        <v>#N/A</v>
      </c>
    </row>
    <row r="749" spans="3:11" x14ac:dyDescent="0.25">
      <c r="C749" s="12" t="str">
        <f>IF(D749=Inp_Gemeente,MAX($C$29:C748)+1,"")</f>
        <v/>
      </c>
      <c r="D749" s="10" t="s">
        <v>457</v>
      </c>
      <c r="E749" s="10" t="s">
        <v>1212</v>
      </c>
      <c r="F749" s="59" t="s">
        <v>27432</v>
      </c>
      <c r="I749" s="12">
        <f>IF(MAX($I$30:I748)=COUNTIF($D$30:$D$14450,Inp_Gemeente),"",I748+1)</f>
        <v>720</v>
      </c>
      <c r="J749" s="14" t="e">
        <f t="shared" si="22"/>
        <v>#N/A</v>
      </c>
      <c r="K749" s="16" t="e">
        <f t="shared" si="23"/>
        <v>#N/A</v>
      </c>
    </row>
    <row r="750" spans="3:11" x14ac:dyDescent="0.25">
      <c r="C750" s="12" t="str">
        <f>IF(D750=Inp_Gemeente,MAX($C$29:C749)+1,"")</f>
        <v/>
      </c>
      <c r="D750" s="10" t="s">
        <v>457</v>
      </c>
      <c r="E750" s="10" t="s">
        <v>1213</v>
      </c>
      <c r="F750" s="59" t="s">
        <v>27390</v>
      </c>
      <c r="I750" s="12">
        <f>IF(MAX($I$30:I749)=COUNTIF($D$30:$D$14450,Inp_Gemeente),"",I749+1)</f>
        <v>721</v>
      </c>
      <c r="J750" s="14" t="e">
        <f t="shared" si="22"/>
        <v>#N/A</v>
      </c>
      <c r="K750" s="16" t="e">
        <f t="shared" si="23"/>
        <v>#N/A</v>
      </c>
    </row>
    <row r="751" spans="3:11" x14ac:dyDescent="0.25">
      <c r="C751" s="12" t="str">
        <f>IF(D751=Inp_Gemeente,MAX($C$29:C750)+1,"")</f>
        <v/>
      </c>
      <c r="D751" s="10" t="s">
        <v>457</v>
      </c>
      <c r="E751" s="10" t="s">
        <v>1214</v>
      </c>
      <c r="F751" s="59" t="s">
        <v>27391</v>
      </c>
      <c r="I751" s="12">
        <f>IF(MAX($I$30:I750)=COUNTIF($D$30:$D$14450,Inp_Gemeente),"",I750+1)</f>
        <v>722</v>
      </c>
      <c r="J751" s="14" t="e">
        <f t="shared" si="22"/>
        <v>#N/A</v>
      </c>
      <c r="K751" s="16" t="e">
        <f t="shared" si="23"/>
        <v>#N/A</v>
      </c>
    </row>
    <row r="752" spans="3:11" x14ac:dyDescent="0.25">
      <c r="C752" s="12" t="str">
        <f>IF(D752=Inp_Gemeente,MAX($C$29:C751)+1,"")</f>
        <v/>
      </c>
      <c r="D752" s="10" t="s">
        <v>457</v>
      </c>
      <c r="E752" s="10" t="s">
        <v>1215</v>
      </c>
      <c r="F752" s="59" t="s">
        <v>27418</v>
      </c>
      <c r="I752" s="12">
        <f>IF(MAX($I$30:I751)=COUNTIF($D$30:$D$14450,Inp_Gemeente),"",I751+1)</f>
        <v>723</v>
      </c>
      <c r="J752" s="14" t="e">
        <f t="shared" si="22"/>
        <v>#N/A</v>
      </c>
      <c r="K752" s="16" t="e">
        <f t="shared" si="23"/>
        <v>#N/A</v>
      </c>
    </row>
    <row r="753" spans="3:11" x14ac:dyDescent="0.25">
      <c r="C753" s="12" t="str">
        <f>IF(D753=Inp_Gemeente,MAX($C$29:C752)+1,"")</f>
        <v/>
      </c>
      <c r="D753" s="10" t="s">
        <v>457</v>
      </c>
      <c r="E753" s="10" t="s">
        <v>1216</v>
      </c>
      <c r="F753" s="59" t="s">
        <v>27388</v>
      </c>
      <c r="I753" s="12">
        <f>IF(MAX($I$30:I752)=COUNTIF($D$30:$D$14450,Inp_Gemeente),"",I752+1)</f>
        <v>724</v>
      </c>
      <c r="J753" s="14" t="e">
        <f t="shared" si="22"/>
        <v>#N/A</v>
      </c>
      <c r="K753" s="16" t="e">
        <f t="shared" si="23"/>
        <v>#N/A</v>
      </c>
    </row>
    <row r="754" spans="3:11" x14ac:dyDescent="0.25">
      <c r="C754" s="12" t="str">
        <f>IF(D754=Inp_Gemeente,MAX($C$29:C753)+1,"")</f>
        <v/>
      </c>
      <c r="D754" s="10" t="s">
        <v>457</v>
      </c>
      <c r="E754" s="10" t="s">
        <v>1217</v>
      </c>
      <c r="F754" s="59" t="s">
        <v>27389</v>
      </c>
      <c r="I754" s="12">
        <f>IF(MAX($I$30:I753)=COUNTIF($D$30:$D$14450,Inp_Gemeente),"",I753+1)</f>
        <v>725</v>
      </c>
      <c r="J754" s="14" t="e">
        <f t="shared" si="22"/>
        <v>#N/A</v>
      </c>
      <c r="K754" s="16" t="e">
        <f t="shared" si="23"/>
        <v>#N/A</v>
      </c>
    </row>
    <row r="755" spans="3:11" x14ac:dyDescent="0.25">
      <c r="C755" s="12" t="str">
        <f>IF(D755=Inp_Gemeente,MAX($C$29:C754)+1,"")</f>
        <v/>
      </c>
      <c r="D755" s="10" t="s">
        <v>457</v>
      </c>
      <c r="E755" s="10" t="s">
        <v>1218</v>
      </c>
      <c r="F755" s="59" t="s">
        <v>27435</v>
      </c>
      <c r="I755" s="12">
        <f>IF(MAX($I$30:I754)=COUNTIF($D$30:$D$14450,Inp_Gemeente),"",I754+1)</f>
        <v>726</v>
      </c>
      <c r="J755" s="14" t="e">
        <f t="shared" si="22"/>
        <v>#N/A</v>
      </c>
      <c r="K755" s="16" t="e">
        <f t="shared" si="23"/>
        <v>#N/A</v>
      </c>
    </row>
    <row r="756" spans="3:11" x14ac:dyDescent="0.25">
      <c r="C756" s="12" t="str">
        <f>IF(D756=Inp_Gemeente,MAX($C$29:C755)+1,"")</f>
        <v/>
      </c>
      <c r="D756" s="10" t="s">
        <v>457</v>
      </c>
      <c r="E756" s="10" t="s">
        <v>1219</v>
      </c>
      <c r="F756" s="59" t="s">
        <v>27410</v>
      </c>
      <c r="I756" s="12">
        <f>IF(MAX($I$30:I755)=COUNTIF($D$30:$D$14450,Inp_Gemeente),"",I755+1)</f>
        <v>727</v>
      </c>
      <c r="J756" s="14" t="e">
        <f t="shared" si="22"/>
        <v>#N/A</v>
      </c>
      <c r="K756" s="16" t="e">
        <f t="shared" si="23"/>
        <v>#N/A</v>
      </c>
    </row>
    <row r="757" spans="3:11" x14ac:dyDescent="0.25">
      <c r="C757" s="12" t="str">
        <f>IF(D757=Inp_Gemeente,MAX($C$29:C756)+1,"")</f>
        <v/>
      </c>
      <c r="D757" s="10" t="s">
        <v>457</v>
      </c>
      <c r="E757" s="10" t="s">
        <v>1220</v>
      </c>
      <c r="F757" s="59" t="s">
        <v>27411</v>
      </c>
      <c r="I757" s="12">
        <f>IF(MAX($I$30:I756)=COUNTIF($D$30:$D$14450,Inp_Gemeente),"",I756+1)</f>
        <v>728</v>
      </c>
      <c r="J757" s="14" t="e">
        <f t="shared" si="22"/>
        <v>#N/A</v>
      </c>
      <c r="K757" s="16" t="e">
        <f t="shared" si="23"/>
        <v>#N/A</v>
      </c>
    </row>
    <row r="758" spans="3:11" x14ac:dyDescent="0.25">
      <c r="C758" s="12" t="str">
        <f>IF(D758=Inp_Gemeente,MAX($C$29:C757)+1,"")</f>
        <v/>
      </c>
      <c r="D758" s="10" t="s">
        <v>459</v>
      </c>
      <c r="E758" s="10" t="s">
        <v>1221</v>
      </c>
      <c r="F758" s="59" t="s">
        <v>13158</v>
      </c>
      <c r="I758" s="12">
        <f>IF(MAX($I$30:I757)=COUNTIF($D$30:$D$14450,Inp_Gemeente),"",I757+1)</f>
        <v>729</v>
      </c>
      <c r="J758" s="14" t="e">
        <f t="shared" si="22"/>
        <v>#N/A</v>
      </c>
      <c r="K758" s="16" t="e">
        <f t="shared" si="23"/>
        <v>#N/A</v>
      </c>
    </row>
    <row r="759" spans="3:11" x14ac:dyDescent="0.25">
      <c r="C759" s="12" t="str">
        <f>IF(D759=Inp_Gemeente,MAX($C$29:C758)+1,"")</f>
        <v/>
      </c>
      <c r="D759" s="10" t="s">
        <v>459</v>
      </c>
      <c r="E759" s="10" t="s">
        <v>544</v>
      </c>
      <c r="F759" s="59" t="s">
        <v>13157</v>
      </c>
      <c r="I759" s="12">
        <f>IF(MAX($I$30:I758)=COUNTIF($D$30:$D$14450,Inp_Gemeente),"",I758+1)</f>
        <v>730</v>
      </c>
      <c r="J759" s="14" t="e">
        <f t="shared" si="22"/>
        <v>#N/A</v>
      </c>
      <c r="K759" s="16" t="e">
        <f t="shared" si="23"/>
        <v>#N/A</v>
      </c>
    </row>
    <row r="760" spans="3:11" x14ac:dyDescent="0.25">
      <c r="C760" s="12" t="str">
        <f>IF(D760=Inp_Gemeente,MAX($C$29:C759)+1,"")</f>
        <v/>
      </c>
      <c r="D760" s="10" t="s">
        <v>459</v>
      </c>
      <c r="E760" s="10" t="s">
        <v>1222</v>
      </c>
      <c r="F760" s="59" t="s">
        <v>13159</v>
      </c>
      <c r="I760" s="12">
        <f>IF(MAX($I$30:I759)=COUNTIF($D$30:$D$14450,Inp_Gemeente),"",I759+1)</f>
        <v>731</v>
      </c>
      <c r="J760" s="14" t="e">
        <f t="shared" si="22"/>
        <v>#N/A</v>
      </c>
      <c r="K760" s="16" t="e">
        <f t="shared" si="23"/>
        <v>#N/A</v>
      </c>
    </row>
    <row r="761" spans="3:11" x14ac:dyDescent="0.25">
      <c r="C761" s="12" t="str">
        <f>IF(D761=Inp_Gemeente,MAX($C$29:C760)+1,"")</f>
        <v/>
      </c>
      <c r="D761" s="10" t="s">
        <v>459</v>
      </c>
      <c r="E761" s="10" t="s">
        <v>1223</v>
      </c>
      <c r="F761" s="59" t="s">
        <v>13156</v>
      </c>
      <c r="I761" s="12">
        <f>IF(MAX($I$30:I760)=COUNTIF($D$30:$D$14450,Inp_Gemeente),"",I760+1)</f>
        <v>732</v>
      </c>
      <c r="J761" s="14" t="e">
        <f t="shared" si="22"/>
        <v>#N/A</v>
      </c>
      <c r="K761" s="16" t="e">
        <f t="shared" si="23"/>
        <v>#N/A</v>
      </c>
    </row>
    <row r="762" spans="3:11" x14ac:dyDescent="0.25">
      <c r="C762" s="12" t="str">
        <f>IF(D762=Inp_Gemeente,MAX($C$29:C761)+1,"")</f>
        <v/>
      </c>
      <c r="D762" s="10" t="s">
        <v>459</v>
      </c>
      <c r="E762" s="10" t="s">
        <v>1224</v>
      </c>
      <c r="F762" s="59" t="s">
        <v>13160</v>
      </c>
      <c r="I762" s="12">
        <f>IF(MAX($I$30:I761)=COUNTIF($D$30:$D$14450,Inp_Gemeente),"",I761+1)</f>
        <v>733</v>
      </c>
      <c r="J762" s="14" t="e">
        <f t="shared" si="22"/>
        <v>#N/A</v>
      </c>
      <c r="K762" s="16" t="e">
        <f t="shared" si="23"/>
        <v>#N/A</v>
      </c>
    </row>
    <row r="763" spans="3:11" x14ac:dyDescent="0.25">
      <c r="C763" s="12" t="str">
        <f>IF(D763=Inp_Gemeente,MAX($C$29:C762)+1,"")</f>
        <v/>
      </c>
      <c r="D763" s="10" t="s">
        <v>459</v>
      </c>
      <c r="E763" s="10" t="s">
        <v>1225</v>
      </c>
      <c r="F763" s="59" t="s">
        <v>13162</v>
      </c>
      <c r="I763" s="12">
        <f>IF(MAX($I$30:I762)=COUNTIF($D$30:$D$14450,Inp_Gemeente),"",I762+1)</f>
        <v>734</v>
      </c>
      <c r="J763" s="14" t="e">
        <f t="shared" si="22"/>
        <v>#N/A</v>
      </c>
      <c r="K763" s="16" t="e">
        <f t="shared" si="23"/>
        <v>#N/A</v>
      </c>
    </row>
    <row r="764" spans="3:11" x14ac:dyDescent="0.25">
      <c r="C764" s="12" t="str">
        <f>IF(D764=Inp_Gemeente,MAX($C$29:C763)+1,"")</f>
        <v/>
      </c>
      <c r="D764" s="10" t="s">
        <v>459</v>
      </c>
      <c r="E764" s="10" t="s">
        <v>1226</v>
      </c>
      <c r="F764" s="59" t="s">
        <v>13161</v>
      </c>
      <c r="I764" s="12">
        <f>IF(MAX($I$30:I763)=COUNTIF($D$30:$D$14450,Inp_Gemeente),"",I763+1)</f>
        <v>735</v>
      </c>
      <c r="J764" s="14" t="e">
        <f t="shared" si="22"/>
        <v>#N/A</v>
      </c>
      <c r="K764" s="16" t="e">
        <f t="shared" si="23"/>
        <v>#N/A</v>
      </c>
    </row>
    <row r="765" spans="3:11" x14ac:dyDescent="0.25">
      <c r="C765" s="12" t="str">
        <f>IF(D765=Inp_Gemeente,MAX($C$29:C764)+1,"")</f>
        <v/>
      </c>
      <c r="D765" s="10" t="s">
        <v>461</v>
      </c>
      <c r="E765" s="10" t="s">
        <v>1227</v>
      </c>
      <c r="F765" s="59" t="s">
        <v>16435</v>
      </c>
      <c r="I765" s="12">
        <f>IF(MAX($I$30:I764)=COUNTIF($D$30:$D$14450,Inp_Gemeente),"",I764+1)</f>
        <v>736</v>
      </c>
      <c r="J765" s="14" t="e">
        <f t="shared" si="22"/>
        <v>#N/A</v>
      </c>
      <c r="K765" s="16" t="e">
        <f t="shared" si="23"/>
        <v>#N/A</v>
      </c>
    </row>
    <row r="766" spans="3:11" x14ac:dyDescent="0.25">
      <c r="C766" s="12" t="str">
        <f>IF(D766=Inp_Gemeente,MAX($C$29:C765)+1,"")</f>
        <v/>
      </c>
      <c r="D766" s="10" t="s">
        <v>461</v>
      </c>
      <c r="E766" s="10" t="s">
        <v>1228</v>
      </c>
      <c r="F766" s="59" t="s">
        <v>16436</v>
      </c>
      <c r="I766" s="12">
        <f>IF(MAX($I$30:I765)=COUNTIF($D$30:$D$14450,Inp_Gemeente),"",I765+1)</f>
        <v>737</v>
      </c>
      <c r="J766" s="14" t="e">
        <f t="shared" si="22"/>
        <v>#N/A</v>
      </c>
      <c r="K766" s="16" t="e">
        <f t="shared" si="23"/>
        <v>#N/A</v>
      </c>
    </row>
    <row r="767" spans="3:11" x14ac:dyDescent="0.25">
      <c r="C767" s="12" t="str">
        <f>IF(D767=Inp_Gemeente,MAX($C$29:C766)+1,"")</f>
        <v/>
      </c>
      <c r="D767" s="10" t="s">
        <v>461</v>
      </c>
      <c r="E767" s="10" t="s">
        <v>1229</v>
      </c>
      <c r="F767" s="59" t="s">
        <v>16512</v>
      </c>
      <c r="I767" s="12">
        <f>IF(MAX($I$30:I766)=COUNTIF($D$30:$D$14450,Inp_Gemeente),"",I766+1)</f>
        <v>738</v>
      </c>
      <c r="J767" s="14" t="e">
        <f t="shared" si="22"/>
        <v>#N/A</v>
      </c>
      <c r="K767" s="16" t="e">
        <f t="shared" si="23"/>
        <v>#N/A</v>
      </c>
    </row>
    <row r="768" spans="3:11" x14ac:dyDescent="0.25">
      <c r="C768" s="12" t="str">
        <f>IF(D768=Inp_Gemeente,MAX($C$29:C767)+1,"")</f>
        <v/>
      </c>
      <c r="D768" s="10" t="s">
        <v>461</v>
      </c>
      <c r="E768" s="10" t="s">
        <v>1230</v>
      </c>
      <c r="F768" s="59" t="s">
        <v>16511</v>
      </c>
      <c r="I768" s="12">
        <f>IF(MAX($I$30:I767)=COUNTIF($D$30:$D$14450,Inp_Gemeente),"",I767+1)</f>
        <v>739</v>
      </c>
      <c r="J768" s="14" t="e">
        <f t="shared" si="22"/>
        <v>#N/A</v>
      </c>
      <c r="K768" s="16" t="e">
        <f t="shared" si="23"/>
        <v>#N/A</v>
      </c>
    </row>
    <row r="769" spans="3:11" x14ac:dyDescent="0.25">
      <c r="C769" s="12" t="str">
        <f>IF(D769=Inp_Gemeente,MAX($C$29:C768)+1,"")</f>
        <v/>
      </c>
      <c r="D769" s="10" t="s">
        <v>461</v>
      </c>
      <c r="E769" s="10" t="s">
        <v>1231</v>
      </c>
      <c r="F769" s="59" t="s">
        <v>16309</v>
      </c>
      <c r="I769" s="12">
        <f>IF(MAX($I$30:I768)=COUNTIF($D$30:$D$14450,Inp_Gemeente),"",I768+1)</f>
        <v>740</v>
      </c>
      <c r="J769" s="14" t="e">
        <f t="shared" si="22"/>
        <v>#N/A</v>
      </c>
      <c r="K769" s="16" t="e">
        <f t="shared" si="23"/>
        <v>#N/A</v>
      </c>
    </row>
    <row r="770" spans="3:11" x14ac:dyDescent="0.25">
      <c r="C770" s="12" t="str">
        <f>IF(D770=Inp_Gemeente,MAX($C$29:C769)+1,"")</f>
        <v/>
      </c>
      <c r="D770" s="10" t="s">
        <v>461</v>
      </c>
      <c r="E770" s="10" t="s">
        <v>16390</v>
      </c>
      <c r="F770" s="59" t="s">
        <v>16389</v>
      </c>
      <c r="I770" s="12">
        <f>IF(MAX($I$30:I769)=COUNTIF($D$30:$D$14450,Inp_Gemeente),"",I769+1)</f>
        <v>741</v>
      </c>
      <c r="J770" s="14" t="e">
        <f t="shared" si="22"/>
        <v>#N/A</v>
      </c>
      <c r="K770" s="16" t="e">
        <f t="shared" si="23"/>
        <v>#N/A</v>
      </c>
    </row>
    <row r="771" spans="3:11" x14ac:dyDescent="0.25">
      <c r="C771" s="12" t="str">
        <f>IF(D771=Inp_Gemeente,MAX($C$29:C770)+1,"")</f>
        <v/>
      </c>
      <c r="D771" s="10" t="s">
        <v>461</v>
      </c>
      <c r="E771" s="10" t="s">
        <v>1232</v>
      </c>
      <c r="F771" s="59" t="s">
        <v>16425</v>
      </c>
      <c r="I771" s="12">
        <f>IF(MAX($I$30:I770)=COUNTIF($D$30:$D$14450,Inp_Gemeente),"",I770+1)</f>
        <v>742</v>
      </c>
      <c r="J771" s="14" t="e">
        <f t="shared" si="22"/>
        <v>#N/A</v>
      </c>
      <c r="K771" s="16" t="e">
        <f t="shared" si="23"/>
        <v>#N/A</v>
      </c>
    </row>
    <row r="772" spans="3:11" x14ac:dyDescent="0.25">
      <c r="C772" s="12" t="str">
        <f>IF(D772=Inp_Gemeente,MAX($C$29:C771)+1,"")</f>
        <v/>
      </c>
      <c r="D772" s="10" t="s">
        <v>461</v>
      </c>
      <c r="E772" s="10" t="s">
        <v>1233</v>
      </c>
      <c r="F772" s="59" t="s">
        <v>16426</v>
      </c>
      <c r="I772" s="12">
        <f>IF(MAX($I$30:I771)=COUNTIF($D$30:$D$14450,Inp_Gemeente),"",I771+1)</f>
        <v>743</v>
      </c>
      <c r="J772" s="14" t="e">
        <f t="shared" si="22"/>
        <v>#N/A</v>
      </c>
      <c r="K772" s="16" t="e">
        <f t="shared" si="23"/>
        <v>#N/A</v>
      </c>
    </row>
    <row r="773" spans="3:11" x14ac:dyDescent="0.25">
      <c r="C773" s="12" t="str">
        <f>IF(D773=Inp_Gemeente,MAX($C$29:C772)+1,"")</f>
        <v/>
      </c>
      <c r="D773" s="10" t="s">
        <v>461</v>
      </c>
      <c r="E773" s="10" t="s">
        <v>16518</v>
      </c>
      <c r="F773" s="59" t="s">
        <v>16517</v>
      </c>
      <c r="I773" s="12">
        <f>IF(MAX($I$30:I772)=COUNTIF($D$30:$D$14450,Inp_Gemeente),"",I772+1)</f>
        <v>744</v>
      </c>
      <c r="J773" s="14" t="e">
        <f t="shared" si="22"/>
        <v>#N/A</v>
      </c>
      <c r="K773" s="16" t="e">
        <f t="shared" si="23"/>
        <v>#N/A</v>
      </c>
    </row>
    <row r="774" spans="3:11" x14ac:dyDescent="0.25">
      <c r="C774" s="12" t="str">
        <f>IF(D774=Inp_Gemeente,MAX($C$29:C773)+1,"")</f>
        <v/>
      </c>
      <c r="D774" s="10" t="s">
        <v>461</v>
      </c>
      <c r="E774" s="10" t="s">
        <v>1234</v>
      </c>
      <c r="F774" s="59" t="s">
        <v>16372</v>
      </c>
      <c r="I774" s="12">
        <f>IF(MAX($I$30:I773)=COUNTIF($D$30:$D$14450,Inp_Gemeente),"",I773+1)</f>
        <v>745</v>
      </c>
      <c r="J774" s="14" t="e">
        <f t="shared" si="22"/>
        <v>#N/A</v>
      </c>
      <c r="K774" s="16" t="e">
        <f t="shared" si="23"/>
        <v>#N/A</v>
      </c>
    </row>
    <row r="775" spans="3:11" x14ac:dyDescent="0.25">
      <c r="C775" s="12" t="str">
        <f>IF(D775=Inp_Gemeente,MAX($C$29:C774)+1,"")</f>
        <v/>
      </c>
      <c r="D775" s="10" t="s">
        <v>461</v>
      </c>
      <c r="E775" s="10" t="s">
        <v>1235</v>
      </c>
      <c r="F775" s="59" t="s">
        <v>16323</v>
      </c>
      <c r="I775" s="12">
        <f>IF(MAX($I$30:I774)=COUNTIF($D$30:$D$14450,Inp_Gemeente),"",I774+1)</f>
        <v>746</v>
      </c>
      <c r="J775" s="14" t="e">
        <f t="shared" si="22"/>
        <v>#N/A</v>
      </c>
      <c r="K775" s="16" t="e">
        <f t="shared" si="23"/>
        <v>#N/A</v>
      </c>
    </row>
    <row r="776" spans="3:11" x14ac:dyDescent="0.25">
      <c r="C776" s="12" t="str">
        <f>IF(D776=Inp_Gemeente,MAX($C$29:C775)+1,"")</f>
        <v/>
      </c>
      <c r="D776" s="10" t="s">
        <v>461</v>
      </c>
      <c r="E776" s="10" t="s">
        <v>1236</v>
      </c>
      <c r="F776" s="59" t="s">
        <v>16324</v>
      </c>
      <c r="I776" s="12">
        <f>IF(MAX($I$30:I775)=COUNTIF($D$30:$D$14450,Inp_Gemeente),"",I775+1)</f>
        <v>747</v>
      </c>
      <c r="J776" s="14" t="e">
        <f t="shared" si="22"/>
        <v>#N/A</v>
      </c>
      <c r="K776" s="16" t="e">
        <f t="shared" si="23"/>
        <v>#N/A</v>
      </c>
    </row>
    <row r="777" spans="3:11" x14ac:dyDescent="0.25">
      <c r="C777" s="12" t="str">
        <f>IF(D777=Inp_Gemeente,MAX($C$29:C776)+1,"")</f>
        <v/>
      </c>
      <c r="D777" s="10" t="s">
        <v>461</v>
      </c>
      <c r="E777" s="10" t="s">
        <v>16452</v>
      </c>
      <c r="F777" s="59" t="s">
        <v>16451</v>
      </c>
      <c r="I777" s="12">
        <f>IF(MAX($I$30:I776)=COUNTIF($D$30:$D$14450,Inp_Gemeente),"",I776+1)</f>
        <v>748</v>
      </c>
      <c r="J777" s="14" t="e">
        <f t="shared" si="22"/>
        <v>#N/A</v>
      </c>
      <c r="K777" s="16" t="e">
        <f t="shared" si="23"/>
        <v>#N/A</v>
      </c>
    </row>
    <row r="778" spans="3:11" x14ac:dyDescent="0.25">
      <c r="C778" s="12" t="str">
        <f>IF(D778=Inp_Gemeente,MAX($C$29:C777)+1,"")</f>
        <v/>
      </c>
      <c r="D778" s="10" t="s">
        <v>461</v>
      </c>
      <c r="E778" s="10" t="s">
        <v>1077</v>
      </c>
      <c r="F778" s="59" t="s">
        <v>16325</v>
      </c>
      <c r="I778" s="12">
        <f>IF(MAX($I$30:I777)=COUNTIF($D$30:$D$14450,Inp_Gemeente),"",I777+1)</f>
        <v>749</v>
      </c>
      <c r="J778" s="14" t="e">
        <f t="shared" si="22"/>
        <v>#N/A</v>
      </c>
      <c r="K778" s="16" t="e">
        <f t="shared" si="23"/>
        <v>#N/A</v>
      </c>
    </row>
    <row r="779" spans="3:11" x14ac:dyDescent="0.25">
      <c r="C779" s="12" t="str">
        <f>IF(D779=Inp_Gemeente,MAX($C$29:C778)+1,"")</f>
        <v/>
      </c>
      <c r="D779" s="10" t="s">
        <v>461</v>
      </c>
      <c r="E779" s="10" t="s">
        <v>1237</v>
      </c>
      <c r="F779" s="59" t="s">
        <v>16455</v>
      </c>
      <c r="I779" s="12">
        <f>IF(MAX($I$30:I778)=COUNTIF($D$30:$D$14450,Inp_Gemeente),"",I778+1)</f>
        <v>750</v>
      </c>
      <c r="J779" s="14" t="e">
        <f t="shared" si="22"/>
        <v>#N/A</v>
      </c>
      <c r="K779" s="16" t="e">
        <f t="shared" si="23"/>
        <v>#N/A</v>
      </c>
    </row>
    <row r="780" spans="3:11" x14ac:dyDescent="0.25">
      <c r="C780" s="12" t="str">
        <f>IF(D780=Inp_Gemeente,MAX($C$29:C779)+1,"")</f>
        <v/>
      </c>
      <c r="D780" s="10" t="s">
        <v>461</v>
      </c>
      <c r="E780" s="10" t="s">
        <v>16356</v>
      </c>
      <c r="F780" s="59" t="s">
        <v>16355</v>
      </c>
      <c r="I780" s="12">
        <f>IF(MAX($I$30:I779)=COUNTIF($D$30:$D$14450,Inp_Gemeente),"",I779+1)</f>
        <v>751</v>
      </c>
      <c r="J780" s="14" t="e">
        <f t="shared" si="22"/>
        <v>#N/A</v>
      </c>
      <c r="K780" s="16" t="e">
        <f t="shared" si="23"/>
        <v>#N/A</v>
      </c>
    </row>
    <row r="781" spans="3:11" x14ac:dyDescent="0.25">
      <c r="C781" s="12" t="str">
        <f>IF(D781=Inp_Gemeente,MAX($C$29:C780)+1,"")</f>
        <v/>
      </c>
      <c r="D781" s="10" t="s">
        <v>461</v>
      </c>
      <c r="E781" s="10" t="s">
        <v>16459</v>
      </c>
      <c r="F781" s="59" t="s">
        <v>16458</v>
      </c>
      <c r="I781" s="12">
        <f>IF(MAX($I$30:I780)=COUNTIF($D$30:$D$14450,Inp_Gemeente),"",I780+1)</f>
        <v>752</v>
      </c>
      <c r="J781" s="14" t="e">
        <f t="shared" si="22"/>
        <v>#N/A</v>
      </c>
      <c r="K781" s="16" t="e">
        <f t="shared" si="23"/>
        <v>#N/A</v>
      </c>
    </row>
    <row r="782" spans="3:11" x14ac:dyDescent="0.25">
      <c r="C782" s="12" t="str">
        <f>IF(D782=Inp_Gemeente,MAX($C$29:C781)+1,"")</f>
        <v/>
      </c>
      <c r="D782" s="10" t="s">
        <v>461</v>
      </c>
      <c r="E782" s="10" t="s">
        <v>1238</v>
      </c>
      <c r="F782" s="59" t="s">
        <v>16473</v>
      </c>
      <c r="I782" s="12">
        <f>IF(MAX($I$30:I781)=COUNTIF($D$30:$D$14450,Inp_Gemeente),"",I781+1)</f>
        <v>753</v>
      </c>
      <c r="J782" s="14" t="e">
        <f t="shared" si="22"/>
        <v>#N/A</v>
      </c>
      <c r="K782" s="16" t="e">
        <f t="shared" si="23"/>
        <v>#N/A</v>
      </c>
    </row>
    <row r="783" spans="3:11" x14ac:dyDescent="0.25">
      <c r="C783" s="12" t="str">
        <f>IF(D783=Inp_Gemeente,MAX($C$29:C782)+1,"")</f>
        <v/>
      </c>
      <c r="D783" s="10" t="s">
        <v>461</v>
      </c>
      <c r="E783" s="10" t="s">
        <v>12286</v>
      </c>
      <c r="F783" s="59" t="s">
        <v>16387</v>
      </c>
      <c r="I783" s="12">
        <f>IF(MAX($I$30:I782)=COUNTIF($D$30:$D$14450,Inp_Gemeente),"",I782+1)</f>
        <v>754</v>
      </c>
      <c r="J783" s="14" t="e">
        <f t="shared" si="22"/>
        <v>#N/A</v>
      </c>
      <c r="K783" s="16" t="e">
        <f t="shared" si="23"/>
        <v>#N/A</v>
      </c>
    </row>
    <row r="784" spans="3:11" x14ac:dyDescent="0.25">
      <c r="C784" s="12" t="str">
        <f>IF(D784=Inp_Gemeente,MAX($C$29:C783)+1,"")</f>
        <v/>
      </c>
      <c r="D784" s="10" t="s">
        <v>461</v>
      </c>
      <c r="E784" s="10" t="s">
        <v>1085</v>
      </c>
      <c r="F784" s="59" t="s">
        <v>16386</v>
      </c>
      <c r="I784" s="12">
        <f>IF(MAX($I$30:I783)=COUNTIF($D$30:$D$14450,Inp_Gemeente),"",I783+1)</f>
        <v>755</v>
      </c>
      <c r="J784" s="14" t="e">
        <f t="shared" si="22"/>
        <v>#N/A</v>
      </c>
      <c r="K784" s="16" t="e">
        <f t="shared" si="23"/>
        <v>#N/A</v>
      </c>
    </row>
    <row r="785" spans="3:11" x14ac:dyDescent="0.25">
      <c r="C785" s="12" t="str">
        <f>IF(D785=Inp_Gemeente,MAX($C$29:C784)+1,"")</f>
        <v/>
      </c>
      <c r="D785" s="10" t="s">
        <v>461</v>
      </c>
      <c r="E785" s="10" t="s">
        <v>1086</v>
      </c>
      <c r="F785" s="59" t="s">
        <v>16388</v>
      </c>
      <c r="I785" s="12">
        <f>IF(MAX($I$30:I784)=COUNTIF($D$30:$D$14450,Inp_Gemeente),"",I784+1)</f>
        <v>756</v>
      </c>
      <c r="J785" s="14" t="e">
        <f t="shared" si="22"/>
        <v>#N/A</v>
      </c>
      <c r="K785" s="16" t="e">
        <f t="shared" si="23"/>
        <v>#N/A</v>
      </c>
    </row>
    <row r="786" spans="3:11" x14ac:dyDescent="0.25">
      <c r="C786" s="12" t="str">
        <f>IF(D786=Inp_Gemeente,MAX($C$29:C785)+1,"")</f>
        <v/>
      </c>
      <c r="D786" s="10" t="s">
        <v>461</v>
      </c>
      <c r="E786" s="10" t="s">
        <v>16308</v>
      </c>
      <c r="F786" s="59" t="s">
        <v>16307</v>
      </c>
      <c r="I786" s="12">
        <f>IF(MAX($I$30:I785)=COUNTIF($D$30:$D$14450,Inp_Gemeente),"",I785+1)</f>
        <v>757</v>
      </c>
      <c r="J786" s="14" t="e">
        <f t="shared" si="22"/>
        <v>#N/A</v>
      </c>
      <c r="K786" s="16" t="e">
        <f t="shared" si="23"/>
        <v>#N/A</v>
      </c>
    </row>
    <row r="787" spans="3:11" x14ac:dyDescent="0.25">
      <c r="C787" s="12" t="str">
        <f>IF(D787=Inp_Gemeente,MAX($C$29:C786)+1,"")</f>
        <v/>
      </c>
      <c r="D787" s="10" t="s">
        <v>461</v>
      </c>
      <c r="E787" s="10" t="s">
        <v>16491</v>
      </c>
      <c r="F787" s="59" t="s">
        <v>16490</v>
      </c>
      <c r="I787" s="12">
        <f>IF(MAX($I$30:I786)=COUNTIF($D$30:$D$14450,Inp_Gemeente),"",I786+1)</f>
        <v>758</v>
      </c>
      <c r="J787" s="14" t="e">
        <f t="shared" si="22"/>
        <v>#N/A</v>
      </c>
      <c r="K787" s="16" t="e">
        <f t="shared" si="23"/>
        <v>#N/A</v>
      </c>
    </row>
    <row r="788" spans="3:11" x14ac:dyDescent="0.25">
      <c r="C788" s="12" t="str">
        <f>IF(D788=Inp_Gemeente,MAX($C$29:C787)+1,"")</f>
        <v/>
      </c>
      <c r="D788" s="10" t="s">
        <v>461</v>
      </c>
      <c r="E788" s="10" t="s">
        <v>16479</v>
      </c>
      <c r="F788" s="59" t="s">
        <v>16478</v>
      </c>
      <c r="I788" s="12">
        <f>IF(MAX($I$30:I787)=COUNTIF($D$30:$D$14450,Inp_Gemeente),"",I787+1)</f>
        <v>759</v>
      </c>
      <c r="J788" s="14" t="e">
        <f t="shared" si="22"/>
        <v>#N/A</v>
      </c>
      <c r="K788" s="16" t="e">
        <f t="shared" si="23"/>
        <v>#N/A</v>
      </c>
    </row>
    <row r="789" spans="3:11" x14ac:dyDescent="0.25">
      <c r="C789" s="12" t="str">
        <f>IF(D789=Inp_Gemeente,MAX($C$29:C788)+1,"")</f>
        <v/>
      </c>
      <c r="D789" s="10" t="s">
        <v>461</v>
      </c>
      <c r="E789" s="10" t="s">
        <v>16503</v>
      </c>
      <c r="F789" s="59" t="s">
        <v>16502</v>
      </c>
      <c r="I789" s="12">
        <f>IF(MAX($I$30:I788)=COUNTIF($D$30:$D$14450,Inp_Gemeente),"",I788+1)</f>
        <v>760</v>
      </c>
      <c r="J789" s="14" t="e">
        <f t="shared" si="22"/>
        <v>#N/A</v>
      </c>
      <c r="K789" s="16" t="e">
        <f t="shared" si="23"/>
        <v>#N/A</v>
      </c>
    </row>
    <row r="790" spans="3:11" x14ac:dyDescent="0.25">
      <c r="C790" s="12" t="str">
        <f>IF(D790=Inp_Gemeente,MAX($C$29:C789)+1,"")</f>
        <v/>
      </c>
      <c r="D790" s="10" t="s">
        <v>461</v>
      </c>
      <c r="E790" s="10" t="s">
        <v>1239</v>
      </c>
      <c r="F790" s="59" t="s">
        <v>16429</v>
      </c>
      <c r="I790" s="12">
        <f>IF(MAX($I$30:I789)=COUNTIF($D$30:$D$14450,Inp_Gemeente),"",I789+1)</f>
        <v>761</v>
      </c>
      <c r="J790" s="14" t="e">
        <f t="shared" si="22"/>
        <v>#N/A</v>
      </c>
      <c r="K790" s="16" t="e">
        <f t="shared" si="23"/>
        <v>#N/A</v>
      </c>
    </row>
    <row r="791" spans="3:11" x14ac:dyDescent="0.25">
      <c r="C791" s="12" t="str">
        <f>IF(D791=Inp_Gemeente,MAX($C$29:C790)+1,"")</f>
        <v/>
      </c>
      <c r="D791" s="10" t="s">
        <v>461</v>
      </c>
      <c r="E791" s="10" t="s">
        <v>1240</v>
      </c>
      <c r="F791" s="59" t="s">
        <v>16427</v>
      </c>
      <c r="I791" s="12">
        <f>IF(MAX($I$30:I790)=COUNTIF($D$30:$D$14450,Inp_Gemeente),"",I790+1)</f>
        <v>762</v>
      </c>
      <c r="J791" s="14" t="e">
        <f t="shared" si="22"/>
        <v>#N/A</v>
      </c>
      <c r="K791" s="16" t="e">
        <f t="shared" si="23"/>
        <v>#N/A</v>
      </c>
    </row>
    <row r="792" spans="3:11" x14ac:dyDescent="0.25">
      <c r="C792" s="12" t="str">
        <f>IF(D792=Inp_Gemeente,MAX($C$29:C791)+1,"")</f>
        <v/>
      </c>
      <c r="D792" s="10" t="s">
        <v>461</v>
      </c>
      <c r="E792" s="10" t="s">
        <v>1241</v>
      </c>
      <c r="F792" s="59" t="s">
        <v>16438</v>
      </c>
      <c r="I792" s="12">
        <f>IF(MAX($I$30:I791)=COUNTIF($D$30:$D$14450,Inp_Gemeente),"",I791+1)</f>
        <v>763</v>
      </c>
      <c r="J792" s="14" t="e">
        <f t="shared" si="22"/>
        <v>#N/A</v>
      </c>
      <c r="K792" s="16" t="e">
        <f t="shared" si="23"/>
        <v>#N/A</v>
      </c>
    </row>
    <row r="793" spans="3:11" x14ac:dyDescent="0.25">
      <c r="C793" s="12" t="str">
        <f>IF(D793=Inp_Gemeente,MAX($C$29:C792)+1,"")</f>
        <v/>
      </c>
      <c r="D793" s="10" t="s">
        <v>461</v>
      </c>
      <c r="E793" s="10" t="s">
        <v>1242</v>
      </c>
      <c r="F793" s="59" t="s">
        <v>16428</v>
      </c>
      <c r="I793" s="12">
        <f>IF(MAX($I$30:I792)=COUNTIF($D$30:$D$14450,Inp_Gemeente),"",I792+1)</f>
        <v>764</v>
      </c>
      <c r="J793" s="14" t="e">
        <f t="shared" si="22"/>
        <v>#N/A</v>
      </c>
      <c r="K793" s="16" t="e">
        <f t="shared" si="23"/>
        <v>#N/A</v>
      </c>
    </row>
    <row r="794" spans="3:11" x14ac:dyDescent="0.25">
      <c r="C794" s="12" t="str">
        <f>IF(D794=Inp_Gemeente,MAX($C$29:C793)+1,"")</f>
        <v/>
      </c>
      <c r="D794" s="10" t="s">
        <v>461</v>
      </c>
      <c r="E794" s="10" t="s">
        <v>16493</v>
      </c>
      <c r="F794" s="59" t="s">
        <v>16492</v>
      </c>
      <c r="I794" s="12">
        <f>IF(MAX($I$30:I793)=COUNTIF($D$30:$D$14450,Inp_Gemeente),"",I793+1)</f>
        <v>765</v>
      </c>
      <c r="J794" s="14" t="e">
        <f t="shared" si="22"/>
        <v>#N/A</v>
      </c>
      <c r="K794" s="16" t="e">
        <f t="shared" si="23"/>
        <v>#N/A</v>
      </c>
    </row>
    <row r="795" spans="3:11" x14ac:dyDescent="0.25">
      <c r="C795" s="12" t="str">
        <f>IF(D795=Inp_Gemeente,MAX($C$29:C794)+1,"")</f>
        <v/>
      </c>
      <c r="D795" s="10" t="s">
        <v>461</v>
      </c>
      <c r="E795" s="10" t="s">
        <v>16495</v>
      </c>
      <c r="F795" s="59" t="s">
        <v>16494</v>
      </c>
      <c r="I795" s="12">
        <f>IF(MAX($I$30:I794)=COUNTIF($D$30:$D$14450,Inp_Gemeente),"",I794+1)</f>
        <v>766</v>
      </c>
      <c r="J795" s="14" t="e">
        <f t="shared" si="22"/>
        <v>#N/A</v>
      </c>
      <c r="K795" s="16" t="e">
        <f t="shared" si="23"/>
        <v>#N/A</v>
      </c>
    </row>
    <row r="796" spans="3:11" x14ac:dyDescent="0.25">
      <c r="C796" s="12" t="str">
        <f>IF(D796=Inp_Gemeente,MAX($C$29:C795)+1,"")</f>
        <v/>
      </c>
      <c r="D796" s="10" t="s">
        <v>461</v>
      </c>
      <c r="E796" s="10" t="s">
        <v>1243</v>
      </c>
      <c r="F796" s="59" t="s">
        <v>16396</v>
      </c>
      <c r="I796" s="12">
        <f>IF(MAX($I$30:I795)=COUNTIF($D$30:$D$14450,Inp_Gemeente),"",I795+1)</f>
        <v>767</v>
      </c>
      <c r="J796" s="14" t="e">
        <f t="shared" si="22"/>
        <v>#N/A</v>
      </c>
      <c r="K796" s="16" t="e">
        <f t="shared" si="23"/>
        <v>#N/A</v>
      </c>
    </row>
    <row r="797" spans="3:11" x14ac:dyDescent="0.25">
      <c r="C797" s="12" t="str">
        <f>IF(D797=Inp_Gemeente,MAX($C$29:C796)+1,"")</f>
        <v/>
      </c>
      <c r="D797" s="10" t="s">
        <v>461</v>
      </c>
      <c r="E797" s="10" t="s">
        <v>1244</v>
      </c>
      <c r="F797" s="59" t="s">
        <v>16423</v>
      </c>
      <c r="I797" s="12">
        <f>IF(MAX($I$30:I796)=COUNTIF($D$30:$D$14450,Inp_Gemeente),"",I796+1)</f>
        <v>768</v>
      </c>
      <c r="J797" s="14" t="e">
        <f t="shared" si="22"/>
        <v>#N/A</v>
      </c>
      <c r="K797" s="16" t="e">
        <f t="shared" si="23"/>
        <v>#N/A</v>
      </c>
    </row>
    <row r="798" spans="3:11" x14ac:dyDescent="0.25">
      <c r="C798" s="12" t="str">
        <f>IF(D798=Inp_Gemeente,MAX($C$29:C797)+1,"")</f>
        <v/>
      </c>
      <c r="D798" s="10" t="s">
        <v>461</v>
      </c>
      <c r="E798" s="10" t="s">
        <v>1245</v>
      </c>
      <c r="F798" s="59" t="s">
        <v>16465</v>
      </c>
      <c r="I798" s="12">
        <f>IF(MAX($I$30:I797)=COUNTIF($D$30:$D$14450,Inp_Gemeente),"",I797+1)</f>
        <v>769</v>
      </c>
      <c r="J798" s="14" t="e">
        <f t="shared" ref="J798:J861" si="24">IF(I798="","",INDEX($E$30:$E$14450,MATCH($I798,$C$30:$C$14450,0)))</f>
        <v>#N/A</v>
      </c>
      <c r="K798" s="16" t="e">
        <f t="shared" ref="K798:K861" si="25">IF(I798="","",INDEX($F$30:$F$14450,MATCH($I798,$C$30:$C$14450,0)))</f>
        <v>#N/A</v>
      </c>
    </row>
    <row r="799" spans="3:11" x14ac:dyDescent="0.25">
      <c r="C799" s="12" t="str">
        <f>IF(D799=Inp_Gemeente,MAX($C$29:C798)+1,"")</f>
        <v/>
      </c>
      <c r="D799" s="10" t="s">
        <v>461</v>
      </c>
      <c r="E799" s="10" t="s">
        <v>1246</v>
      </c>
      <c r="F799" s="59" t="s">
        <v>16366</v>
      </c>
      <c r="I799" s="12">
        <f>IF(MAX($I$30:I798)=COUNTIF($D$30:$D$14450,Inp_Gemeente),"",I798+1)</f>
        <v>770</v>
      </c>
      <c r="J799" s="14" t="e">
        <f t="shared" si="24"/>
        <v>#N/A</v>
      </c>
      <c r="K799" s="16" t="e">
        <f t="shared" si="25"/>
        <v>#N/A</v>
      </c>
    </row>
    <row r="800" spans="3:11" x14ac:dyDescent="0.25">
      <c r="C800" s="12" t="str">
        <f>IF(D800=Inp_Gemeente,MAX($C$29:C799)+1,"")</f>
        <v/>
      </c>
      <c r="D800" s="10" t="s">
        <v>461</v>
      </c>
      <c r="E800" s="10" t="s">
        <v>1247</v>
      </c>
      <c r="F800" s="59" t="s">
        <v>16407</v>
      </c>
      <c r="I800" s="12">
        <f>IF(MAX($I$30:I799)=COUNTIF($D$30:$D$14450,Inp_Gemeente),"",I799+1)</f>
        <v>771</v>
      </c>
      <c r="J800" s="14" t="e">
        <f t="shared" si="24"/>
        <v>#N/A</v>
      </c>
      <c r="K800" s="16" t="e">
        <f t="shared" si="25"/>
        <v>#N/A</v>
      </c>
    </row>
    <row r="801" spans="3:11" x14ac:dyDescent="0.25">
      <c r="C801" s="12" t="str">
        <f>IF(D801=Inp_Gemeente,MAX($C$29:C800)+1,"")</f>
        <v/>
      </c>
      <c r="D801" s="10" t="s">
        <v>461</v>
      </c>
      <c r="E801" s="10" t="s">
        <v>1248</v>
      </c>
      <c r="F801" s="59" t="s">
        <v>16351</v>
      </c>
      <c r="I801" s="12">
        <f>IF(MAX($I$30:I800)=COUNTIF($D$30:$D$14450,Inp_Gemeente),"",I800+1)</f>
        <v>772</v>
      </c>
      <c r="J801" s="14" t="e">
        <f t="shared" si="24"/>
        <v>#N/A</v>
      </c>
      <c r="K801" s="16" t="e">
        <f t="shared" si="25"/>
        <v>#N/A</v>
      </c>
    </row>
    <row r="802" spans="3:11" x14ac:dyDescent="0.25">
      <c r="C802" s="12" t="str">
        <f>IF(D802=Inp_Gemeente,MAX($C$29:C801)+1,"")</f>
        <v/>
      </c>
      <c r="D802" s="10" t="s">
        <v>461</v>
      </c>
      <c r="E802" s="10" t="s">
        <v>6624</v>
      </c>
      <c r="F802" s="59" t="s">
        <v>16475</v>
      </c>
      <c r="I802" s="12">
        <f>IF(MAX($I$30:I801)=COUNTIF($D$30:$D$14450,Inp_Gemeente),"",I801+1)</f>
        <v>773</v>
      </c>
      <c r="J802" s="14" t="e">
        <f t="shared" si="24"/>
        <v>#N/A</v>
      </c>
      <c r="K802" s="16" t="e">
        <f t="shared" si="25"/>
        <v>#N/A</v>
      </c>
    </row>
    <row r="803" spans="3:11" x14ac:dyDescent="0.25">
      <c r="C803" s="12" t="str">
        <f>IF(D803=Inp_Gemeente,MAX($C$29:C802)+1,"")</f>
        <v/>
      </c>
      <c r="D803" s="10" t="s">
        <v>461</v>
      </c>
      <c r="E803" s="10" t="s">
        <v>16447</v>
      </c>
      <c r="F803" s="59" t="s">
        <v>16446</v>
      </c>
      <c r="I803" s="12">
        <f>IF(MAX($I$30:I802)=COUNTIF($D$30:$D$14450,Inp_Gemeente),"",I802+1)</f>
        <v>774</v>
      </c>
      <c r="J803" s="14" t="e">
        <f t="shared" si="24"/>
        <v>#N/A</v>
      </c>
      <c r="K803" s="16" t="e">
        <f t="shared" si="25"/>
        <v>#N/A</v>
      </c>
    </row>
    <row r="804" spans="3:11" x14ac:dyDescent="0.25">
      <c r="C804" s="12" t="str">
        <f>IF(D804=Inp_Gemeente,MAX($C$29:C803)+1,"")</f>
        <v/>
      </c>
      <c r="D804" s="10" t="s">
        <v>461</v>
      </c>
      <c r="E804" s="10" t="s">
        <v>1249</v>
      </c>
      <c r="F804" s="59" t="s">
        <v>16375</v>
      </c>
      <c r="I804" s="12">
        <f>IF(MAX($I$30:I803)=COUNTIF($D$30:$D$14450,Inp_Gemeente),"",I803+1)</f>
        <v>775</v>
      </c>
      <c r="J804" s="14" t="e">
        <f t="shared" si="24"/>
        <v>#N/A</v>
      </c>
      <c r="K804" s="16" t="e">
        <f t="shared" si="25"/>
        <v>#N/A</v>
      </c>
    </row>
    <row r="805" spans="3:11" x14ac:dyDescent="0.25">
      <c r="C805" s="12" t="str">
        <f>IF(D805=Inp_Gemeente,MAX($C$29:C804)+1,"")</f>
        <v/>
      </c>
      <c r="D805" s="10" t="s">
        <v>461</v>
      </c>
      <c r="E805" s="10" t="s">
        <v>16440</v>
      </c>
      <c r="F805" s="59" t="s">
        <v>16439</v>
      </c>
      <c r="I805" s="12">
        <f>IF(MAX($I$30:I804)=COUNTIF($D$30:$D$14450,Inp_Gemeente),"",I804+1)</f>
        <v>776</v>
      </c>
      <c r="J805" s="14" t="e">
        <f t="shared" si="24"/>
        <v>#N/A</v>
      </c>
      <c r="K805" s="16" t="e">
        <f t="shared" si="25"/>
        <v>#N/A</v>
      </c>
    </row>
    <row r="806" spans="3:11" x14ac:dyDescent="0.25">
      <c r="C806" s="12" t="str">
        <f>IF(D806=Inp_Gemeente,MAX($C$29:C805)+1,"")</f>
        <v/>
      </c>
      <c r="D806" s="10" t="s">
        <v>461</v>
      </c>
      <c r="E806" s="10" t="s">
        <v>1250</v>
      </c>
      <c r="F806" s="59" t="s">
        <v>16466</v>
      </c>
      <c r="I806" s="12">
        <f>IF(MAX($I$30:I805)=COUNTIF($D$30:$D$14450,Inp_Gemeente),"",I805+1)</f>
        <v>777</v>
      </c>
      <c r="J806" s="14" t="e">
        <f t="shared" si="24"/>
        <v>#N/A</v>
      </c>
      <c r="K806" s="16" t="e">
        <f t="shared" si="25"/>
        <v>#N/A</v>
      </c>
    </row>
    <row r="807" spans="3:11" x14ac:dyDescent="0.25">
      <c r="C807" s="12" t="str">
        <f>IF(D807=Inp_Gemeente,MAX($C$29:C806)+1,"")</f>
        <v/>
      </c>
      <c r="D807" s="10" t="s">
        <v>461</v>
      </c>
      <c r="E807" s="10" t="s">
        <v>1251</v>
      </c>
      <c r="F807" s="59" t="s">
        <v>16395</v>
      </c>
      <c r="I807" s="12">
        <f>IF(MAX($I$30:I806)=COUNTIF($D$30:$D$14450,Inp_Gemeente),"",I806+1)</f>
        <v>778</v>
      </c>
      <c r="J807" s="14" t="e">
        <f t="shared" si="24"/>
        <v>#N/A</v>
      </c>
      <c r="K807" s="16" t="e">
        <f t="shared" si="25"/>
        <v>#N/A</v>
      </c>
    </row>
    <row r="808" spans="3:11" x14ac:dyDescent="0.25">
      <c r="C808" s="12" t="str">
        <f>IF(D808=Inp_Gemeente,MAX($C$29:C807)+1,"")</f>
        <v/>
      </c>
      <c r="D808" s="10" t="s">
        <v>461</v>
      </c>
      <c r="E808" s="10" t="s">
        <v>16483</v>
      </c>
      <c r="F808" s="59" t="s">
        <v>16482</v>
      </c>
      <c r="I808" s="12">
        <f>IF(MAX($I$30:I807)=COUNTIF($D$30:$D$14450,Inp_Gemeente),"",I807+1)</f>
        <v>779</v>
      </c>
      <c r="J808" s="14" t="e">
        <f t="shared" si="24"/>
        <v>#N/A</v>
      </c>
      <c r="K808" s="16" t="e">
        <f t="shared" si="25"/>
        <v>#N/A</v>
      </c>
    </row>
    <row r="809" spans="3:11" x14ac:dyDescent="0.25">
      <c r="C809" s="12" t="str">
        <f>IF(D809=Inp_Gemeente,MAX($C$29:C808)+1,"")</f>
        <v/>
      </c>
      <c r="D809" s="10" t="s">
        <v>461</v>
      </c>
      <c r="E809" s="10" t="s">
        <v>16333</v>
      </c>
      <c r="F809" s="59" t="s">
        <v>16332</v>
      </c>
      <c r="I809" s="12">
        <f>IF(MAX($I$30:I808)=COUNTIF($D$30:$D$14450,Inp_Gemeente),"",I808+1)</f>
        <v>780</v>
      </c>
      <c r="J809" s="14" t="e">
        <f t="shared" si="24"/>
        <v>#N/A</v>
      </c>
      <c r="K809" s="16" t="e">
        <f t="shared" si="25"/>
        <v>#N/A</v>
      </c>
    </row>
    <row r="810" spans="3:11" x14ac:dyDescent="0.25">
      <c r="C810" s="12" t="str">
        <f>IF(D810=Inp_Gemeente,MAX($C$29:C809)+1,"")</f>
        <v/>
      </c>
      <c r="D810" s="10" t="s">
        <v>461</v>
      </c>
      <c r="E810" s="10" t="s">
        <v>16485</v>
      </c>
      <c r="F810" s="59" t="s">
        <v>16484</v>
      </c>
      <c r="I810" s="12">
        <f>IF(MAX($I$30:I809)=COUNTIF($D$30:$D$14450,Inp_Gemeente),"",I809+1)</f>
        <v>781</v>
      </c>
      <c r="J810" s="14" t="e">
        <f t="shared" si="24"/>
        <v>#N/A</v>
      </c>
      <c r="K810" s="16" t="e">
        <f t="shared" si="25"/>
        <v>#N/A</v>
      </c>
    </row>
    <row r="811" spans="3:11" x14ac:dyDescent="0.25">
      <c r="C811" s="12" t="str">
        <f>IF(D811=Inp_Gemeente,MAX($C$29:C810)+1,"")</f>
        <v/>
      </c>
      <c r="D811" s="10" t="s">
        <v>461</v>
      </c>
      <c r="E811" s="10" t="s">
        <v>16354</v>
      </c>
      <c r="F811" s="59" t="s">
        <v>16353</v>
      </c>
      <c r="I811" s="12">
        <f>IF(MAX($I$30:I810)=COUNTIF($D$30:$D$14450,Inp_Gemeente),"",I810+1)</f>
        <v>782</v>
      </c>
      <c r="J811" s="14" t="e">
        <f t="shared" si="24"/>
        <v>#N/A</v>
      </c>
      <c r="K811" s="16" t="e">
        <f t="shared" si="25"/>
        <v>#N/A</v>
      </c>
    </row>
    <row r="812" spans="3:11" x14ac:dyDescent="0.25">
      <c r="C812" s="12" t="str">
        <f>IF(D812=Inp_Gemeente,MAX($C$29:C811)+1,"")</f>
        <v/>
      </c>
      <c r="D812" s="10" t="s">
        <v>461</v>
      </c>
      <c r="E812" s="10" t="s">
        <v>1252</v>
      </c>
      <c r="F812" s="59" t="s">
        <v>16448</v>
      </c>
      <c r="I812" s="12">
        <f>IF(MAX($I$30:I811)=COUNTIF($D$30:$D$14450,Inp_Gemeente),"",I811+1)</f>
        <v>783</v>
      </c>
      <c r="J812" s="14" t="e">
        <f t="shared" si="24"/>
        <v>#N/A</v>
      </c>
      <c r="K812" s="16" t="e">
        <f t="shared" si="25"/>
        <v>#N/A</v>
      </c>
    </row>
    <row r="813" spans="3:11" x14ac:dyDescent="0.25">
      <c r="C813" s="12" t="str">
        <f>IF(D813=Inp_Gemeente,MAX($C$29:C812)+1,"")</f>
        <v/>
      </c>
      <c r="D813" s="10" t="s">
        <v>461</v>
      </c>
      <c r="E813" s="10" t="s">
        <v>16432</v>
      </c>
      <c r="F813" s="59" t="s">
        <v>16431</v>
      </c>
      <c r="I813" s="12">
        <f>IF(MAX($I$30:I812)=COUNTIF($D$30:$D$14450,Inp_Gemeente),"",I812+1)</f>
        <v>784</v>
      </c>
      <c r="J813" s="14" t="e">
        <f t="shared" si="24"/>
        <v>#N/A</v>
      </c>
      <c r="K813" s="16" t="e">
        <f t="shared" si="25"/>
        <v>#N/A</v>
      </c>
    </row>
    <row r="814" spans="3:11" x14ac:dyDescent="0.25">
      <c r="C814" s="12" t="str">
        <f>IF(D814=Inp_Gemeente,MAX($C$29:C813)+1,"")</f>
        <v/>
      </c>
      <c r="D814" s="10" t="s">
        <v>461</v>
      </c>
      <c r="E814" s="10" t="s">
        <v>16322</v>
      </c>
      <c r="F814" s="59" t="s">
        <v>16321</v>
      </c>
      <c r="I814" s="12">
        <f>IF(MAX($I$30:I813)=COUNTIF($D$30:$D$14450,Inp_Gemeente),"",I813+1)</f>
        <v>785</v>
      </c>
      <c r="J814" s="14" t="e">
        <f t="shared" si="24"/>
        <v>#N/A</v>
      </c>
      <c r="K814" s="16" t="e">
        <f t="shared" si="25"/>
        <v>#N/A</v>
      </c>
    </row>
    <row r="815" spans="3:11" x14ac:dyDescent="0.25">
      <c r="C815" s="12" t="str">
        <f>IF(D815=Inp_Gemeente,MAX($C$29:C814)+1,"")</f>
        <v/>
      </c>
      <c r="D815" s="10" t="s">
        <v>461</v>
      </c>
      <c r="E815" s="10" t="s">
        <v>1253</v>
      </c>
      <c r="F815" s="59" t="s">
        <v>16343</v>
      </c>
      <c r="I815" s="12">
        <f>IF(MAX($I$30:I814)=COUNTIF($D$30:$D$14450,Inp_Gemeente),"",I814+1)</f>
        <v>786</v>
      </c>
      <c r="J815" s="14" t="e">
        <f t="shared" si="24"/>
        <v>#N/A</v>
      </c>
      <c r="K815" s="16" t="e">
        <f t="shared" si="25"/>
        <v>#N/A</v>
      </c>
    </row>
    <row r="816" spans="3:11" x14ac:dyDescent="0.25">
      <c r="C816" s="12" t="str">
        <f>IF(D816=Inp_Gemeente,MAX($C$29:C815)+1,"")</f>
        <v/>
      </c>
      <c r="D816" s="10" t="s">
        <v>461</v>
      </c>
      <c r="E816" s="10" t="s">
        <v>16450</v>
      </c>
      <c r="F816" s="59" t="s">
        <v>16449</v>
      </c>
      <c r="I816" s="12">
        <f>IF(MAX($I$30:I815)=COUNTIF($D$30:$D$14450,Inp_Gemeente),"",I815+1)</f>
        <v>787</v>
      </c>
      <c r="J816" s="14" t="e">
        <f t="shared" si="24"/>
        <v>#N/A</v>
      </c>
      <c r="K816" s="16" t="e">
        <f t="shared" si="25"/>
        <v>#N/A</v>
      </c>
    </row>
    <row r="817" spans="3:11" x14ac:dyDescent="0.25">
      <c r="C817" s="12" t="str">
        <f>IF(D817=Inp_Gemeente,MAX($C$29:C816)+1,"")</f>
        <v/>
      </c>
      <c r="D817" s="10" t="s">
        <v>461</v>
      </c>
      <c r="E817" s="10" t="s">
        <v>1255</v>
      </c>
      <c r="F817" s="59" t="s">
        <v>16310</v>
      </c>
      <c r="I817" s="12">
        <f>IF(MAX($I$30:I816)=COUNTIF($D$30:$D$14450,Inp_Gemeente),"",I816+1)</f>
        <v>788</v>
      </c>
      <c r="J817" s="14" t="e">
        <f t="shared" si="24"/>
        <v>#N/A</v>
      </c>
      <c r="K817" s="16" t="e">
        <f t="shared" si="25"/>
        <v>#N/A</v>
      </c>
    </row>
    <row r="818" spans="3:11" x14ac:dyDescent="0.25">
      <c r="C818" s="12" t="str">
        <f>IF(D818=Inp_Gemeente,MAX($C$29:C817)+1,"")</f>
        <v/>
      </c>
      <c r="D818" s="10" t="s">
        <v>461</v>
      </c>
      <c r="E818" s="10" t="s">
        <v>16472</v>
      </c>
      <c r="F818" s="59" t="s">
        <v>16471</v>
      </c>
      <c r="I818" s="12">
        <f>IF(MAX($I$30:I817)=COUNTIF($D$30:$D$14450,Inp_Gemeente),"",I817+1)</f>
        <v>789</v>
      </c>
      <c r="J818" s="14" t="e">
        <f t="shared" si="24"/>
        <v>#N/A</v>
      </c>
      <c r="K818" s="16" t="e">
        <f t="shared" si="25"/>
        <v>#N/A</v>
      </c>
    </row>
    <row r="819" spans="3:11" x14ac:dyDescent="0.25">
      <c r="C819" s="12" t="str">
        <f>IF(D819=Inp_Gemeente,MAX($C$29:C818)+1,"")</f>
        <v/>
      </c>
      <c r="D819" s="10" t="s">
        <v>461</v>
      </c>
      <c r="E819" s="10" t="s">
        <v>1256</v>
      </c>
      <c r="F819" s="59" t="s">
        <v>16359</v>
      </c>
      <c r="I819" s="12">
        <f>IF(MAX($I$30:I818)=COUNTIF($D$30:$D$14450,Inp_Gemeente),"",I818+1)</f>
        <v>790</v>
      </c>
      <c r="J819" s="14" t="e">
        <f t="shared" si="24"/>
        <v>#N/A</v>
      </c>
      <c r="K819" s="16" t="e">
        <f t="shared" si="25"/>
        <v>#N/A</v>
      </c>
    </row>
    <row r="820" spans="3:11" x14ac:dyDescent="0.25">
      <c r="C820" s="12" t="str">
        <f>IF(D820=Inp_Gemeente,MAX($C$29:C819)+1,"")</f>
        <v/>
      </c>
      <c r="D820" s="10" t="s">
        <v>461</v>
      </c>
      <c r="E820" s="10" t="s">
        <v>16464</v>
      </c>
      <c r="F820" s="59" t="s">
        <v>16463</v>
      </c>
      <c r="I820" s="12">
        <f>IF(MAX($I$30:I819)=COUNTIF($D$30:$D$14450,Inp_Gemeente),"",I819+1)</f>
        <v>791</v>
      </c>
      <c r="J820" s="14" t="e">
        <f t="shared" si="24"/>
        <v>#N/A</v>
      </c>
      <c r="K820" s="16" t="e">
        <f t="shared" si="25"/>
        <v>#N/A</v>
      </c>
    </row>
    <row r="821" spans="3:11" x14ac:dyDescent="0.25">
      <c r="C821" s="12" t="str">
        <f>IF(D821=Inp_Gemeente,MAX($C$29:C820)+1,"")</f>
        <v/>
      </c>
      <c r="D821" s="10" t="s">
        <v>461</v>
      </c>
      <c r="E821" s="10" t="s">
        <v>16470</v>
      </c>
      <c r="F821" s="59" t="s">
        <v>16469</v>
      </c>
      <c r="I821" s="12">
        <f>IF(MAX($I$30:I820)=COUNTIF($D$30:$D$14450,Inp_Gemeente),"",I820+1)</f>
        <v>792</v>
      </c>
      <c r="J821" s="14" t="e">
        <f t="shared" si="24"/>
        <v>#N/A</v>
      </c>
      <c r="K821" s="16" t="e">
        <f t="shared" si="25"/>
        <v>#N/A</v>
      </c>
    </row>
    <row r="822" spans="3:11" x14ac:dyDescent="0.25">
      <c r="C822" s="12" t="str">
        <f>IF(D822=Inp_Gemeente,MAX($C$29:C821)+1,"")</f>
        <v/>
      </c>
      <c r="D822" s="10" t="s">
        <v>461</v>
      </c>
      <c r="E822" s="10" t="s">
        <v>1257</v>
      </c>
      <c r="F822" s="59" t="s">
        <v>16301</v>
      </c>
      <c r="I822" s="12">
        <f>IF(MAX($I$30:I821)=COUNTIF($D$30:$D$14450,Inp_Gemeente),"",I821+1)</f>
        <v>793</v>
      </c>
      <c r="J822" s="14" t="e">
        <f t="shared" si="24"/>
        <v>#N/A</v>
      </c>
      <c r="K822" s="16" t="e">
        <f t="shared" si="25"/>
        <v>#N/A</v>
      </c>
    </row>
    <row r="823" spans="3:11" x14ac:dyDescent="0.25">
      <c r="C823" s="12" t="str">
        <f>IF(D823=Inp_Gemeente,MAX($C$29:C822)+1,"")</f>
        <v/>
      </c>
      <c r="D823" s="10" t="s">
        <v>461</v>
      </c>
      <c r="E823" s="10" t="s">
        <v>1258</v>
      </c>
      <c r="F823" s="59" t="s">
        <v>16457</v>
      </c>
      <c r="I823" s="12">
        <f>IF(MAX($I$30:I822)=COUNTIF($D$30:$D$14450,Inp_Gemeente),"",I822+1)</f>
        <v>794</v>
      </c>
      <c r="J823" s="14" t="e">
        <f t="shared" si="24"/>
        <v>#N/A</v>
      </c>
      <c r="K823" s="16" t="e">
        <f t="shared" si="25"/>
        <v>#N/A</v>
      </c>
    </row>
    <row r="824" spans="3:11" x14ac:dyDescent="0.25">
      <c r="C824" s="12" t="str">
        <f>IF(D824=Inp_Gemeente,MAX($C$29:C823)+1,"")</f>
        <v/>
      </c>
      <c r="D824" s="10" t="s">
        <v>461</v>
      </c>
      <c r="E824" s="10" t="s">
        <v>16406</v>
      </c>
      <c r="F824" s="59" t="s">
        <v>16405</v>
      </c>
      <c r="I824" s="12">
        <f>IF(MAX($I$30:I823)=COUNTIF($D$30:$D$14450,Inp_Gemeente),"",I823+1)</f>
        <v>795</v>
      </c>
      <c r="J824" s="14" t="e">
        <f t="shared" si="24"/>
        <v>#N/A</v>
      </c>
      <c r="K824" s="16" t="e">
        <f t="shared" si="25"/>
        <v>#N/A</v>
      </c>
    </row>
    <row r="825" spans="3:11" x14ac:dyDescent="0.25">
      <c r="C825" s="12" t="str">
        <f>IF(D825=Inp_Gemeente,MAX($C$29:C824)+1,"")</f>
        <v/>
      </c>
      <c r="D825" s="10" t="s">
        <v>461</v>
      </c>
      <c r="E825" s="10" t="s">
        <v>1259</v>
      </c>
      <c r="F825" s="59" t="s">
        <v>16410</v>
      </c>
      <c r="I825" s="12">
        <f>IF(MAX($I$30:I824)=COUNTIF($D$30:$D$14450,Inp_Gemeente),"",I824+1)</f>
        <v>796</v>
      </c>
      <c r="J825" s="14" t="e">
        <f t="shared" si="24"/>
        <v>#N/A</v>
      </c>
      <c r="K825" s="16" t="e">
        <f t="shared" si="25"/>
        <v>#N/A</v>
      </c>
    </row>
    <row r="826" spans="3:11" x14ac:dyDescent="0.25">
      <c r="C826" s="12" t="str">
        <f>IF(D826=Inp_Gemeente,MAX($C$29:C825)+1,"")</f>
        <v/>
      </c>
      <c r="D826" s="10" t="s">
        <v>461</v>
      </c>
      <c r="E826" s="10" t="s">
        <v>16337</v>
      </c>
      <c r="F826" s="59" t="s">
        <v>16336</v>
      </c>
      <c r="I826" s="12">
        <f>IF(MAX($I$30:I825)=COUNTIF($D$30:$D$14450,Inp_Gemeente),"",I825+1)</f>
        <v>797</v>
      </c>
      <c r="J826" s="14" t="e">
        <f t="shared" si="24"/>
        <v>#N/A</v>
      </c>
      <c r="K826" s="16" t="e">
        <f t="shared" si="25"/>
        <v>#N/A</v>
      </c>
    </row>
    <row r="827" spans="3:11" x14ac:dyDescent="0.25">
      <c r="C827" s="12" t="str">
        <f>IF(D827=Inp_Gemeente,MAX($C$29:C826)+1,"")</f>
        <v/>
      </c>
      <c r="D827" s="10" t="s">
        <v>461</v>
      </c>
      <c r="E827" s="10" t="s">
        <v>16339</v>
      </c>
      <c r="F827" s="59" t="s">
        <v>16338</v>
      </c>
      <c r="I827" s="12">
        <f>IF(MAX($I$30:I826)=COUNTIF($D$30:$D$14450,Inp_Gemeente),"",I826+1)</f>
        <v>798</v>
      </c>
      <c r="J827" s="14" t="e">
        <f t="shared" si="24"/>
        <v>#N/A</v>
      </c>
      <c r="K827" s="16" t="e">
        <f t="shared" si="25"/>
        <v>#N/A</v>
      </c>
    </row>
    <row r="828" spans="3:11" x14ac:dyDescent="0.25">
      <c r="C828" s="12" t="str">
        <f>IF(D828=Inp_Gemeente,MAX($C$29:C827)+1,"")</f>
        <v/>
      </c>
      <c r="D828" s="10" t="s">
        <v>461</v>
      </c>
      <c r="E828" s="10" t="s">
        <v>16341</v>
      </c>
      <c r="F828" s="59" t="s">
        <v>16340</v>
      </c>
      <c r="I828" s="12">
        <f>IF(MAX($I$30:I827)=COUNTIF($D$30:$D$14450,Inp_Gemeente),"",I827+1)</f>
        <v>799</v>
      </c>
      <c r="J828" s="14" t="e">
        <f t="shared" si="24"/>
        <v>#N/A</v>
      </c>
      <c r="K828" s="16" t="e">
        <f t="shared" si="25"/>
        <v>#N/A</v>
      </c>
    </row>
    <row r="829" spans="3:11" x14ac:dyDescent="0.25">
      <c r="C829" s="12" t="str">
        <f>IF(D829=Inp_Gemeente,MAX($C$29:C828)+1,"")</f>
        <v/>
      </c>
      <c r="D829" s="10" t="s">
        <v>461</v>
      </c>
      <c r="E829" s="10" t="s">
        <v>1260</v>
      </c>
      <c r="F829" s="59" t="s">
        <v>16404</v>
      </c>
      <c r="I829" s="12">
        <f>IF(MAX($I$30:I828)=COUNTIF($D$30:$D$14450,Inp_Gemeente),"",I828+1)</f>
        <v>800</v>
      </c>
      <c r="J829" s="14" t="e">
        <f t="shared" si="24"/>
        <v>#N/A</v>
      </c>
      <c r="K829" s="16" t="e">
        <f t="shared" si="25"/>
        <v>#N/A</v>
      </c>
    </row>
    <row r="830" spans="3:11" x14ac:dyDescent="0.25">
      <c r="C830" s="12" t="str">
        <f>IF(D830=Inp_Gemeente,MAX($C$29:C829)+1,"")</f>
        <v/>
      </c>
      <c r="D830" s="10" t="s">
        <v>461</v>
      </c>
      <c r="E830" s="10" t="s">
        <v>16454</v>
      </c>
      <c r="F830" s="59" t="s">
        <v>16453</v>
      </c>
      <c r="I830" s="12">
        <f>IF(MAX($I$30:I829)=COUNTIF($D$30:$D$14450,Inp_Gemeente),"",I829+1)</f>
        <v>801</v>
      </c>
      <c r="J830" s="14" t="e">
        <f t="shared" si="24"/>
        <v>#N/A</v>
      </c>
      <c r="K830" s="16" t="e">
        <f t="shared" si="25"/>
        <v>#N/A</v>
      </c>
    </row>
    <row r="831" spans="3:11" x14ac:dyDescent="0.25">
      <c r="C831" s="12" t="str">
        <f>IF(D831=Inp_Gemeente,MAX($C$29:C830)+1,"")</f>
        <v/>
      </c>
      <c r="D831" s="10" t="s">
        <v>461</v>
      </c>
      <c r="E831" s="10" t="s">
        <v>16414</v>
      </c>
      <c r="F831" s="59" t="s">
        <v>16413</v>
      </c>
      <c r="I831" s="12">
        <f>IF(MAX($I$30:I830)=COUNTIF($D$30:$D$14450,Inp_Gemeente),"",I830+1)</f>
        <v>802</v>
      </c>
      <c r="J831" s="14" t="e">
        <f t="shared" si="24"/>
        <v>#N/A</v>
      </c>
      <c r="K831" s="16" t="e">
        <f t="shared" si="25"/>
        <v>#N/A</v>
      </c>
    </row>
    <row r="832" spans="3:11" x14ac:dyDescent="0.25">
      <c r="C832" s="12" t="str">
        <f>IF(D832=Inp_Gemeente,MAX($C$29:C831)+1,"")</f>
        <v/>
      </c>
      <c r="D832" s="10" t="s">
        <v>461</v>
      </c>
      <c r="E832" s="10" t="s">
        <v>16412</v>
      </c>
      <c r="F832" s="59" t="s">
        <v>16411</v>
      </c>
      <c r="I832" s="12">
        <f>IF(MAX($I$30:I831)=COUNTIF($D$30:$D$14450,Inp_Gemeente),"",I831+1)</f>
        <v>803</v>
      </c>
      <c r="J832" s="14" t="e">
        <f t="shared" si="24"/>
        <v>#N/A</v>
      </c>
      <c r="K832" s="16" t="e">
        <f t="shared" si="25"/>
        <v>#N/A</v>
      </c>
    </row>
    <row r="833" spans="3:11" x14ac:dyDescent="0.25">
      <c r="C833" s="12" t="str">
        <f>IF(D833=Inp_Gemeente,MAX($C$29:C832)+1,"")</f>
        <v/>
      </c>
      <c r="D833" s="10" t="s">
        <v>461</v>
      </c>
      <c r="E833" s="10" t="s">
        <v>16335</v>
      </c>
      <c r="F833" s="59" t="s">
        <v>16334</v>
      </c>
      <c r="I833" s="12">
        <f>IF(MAX($I$30:I832)=COUNTIF($D$30:$D$14450,Inp_Gemeente),"",I832+1)</f>
        <v>804</v>
      </c>
      <c r="J833" s="14" t="e">
        <f t="shared" si="24"/>
        <v>#N/A</v>
      </c>
      <c r="K833" s="16" t="e">
        <f t="shared" si="25"/>
        <v>#N/A</v>
      </c>
    </row>
    <row r="834" spans="3:11" x14ac:dyDescent="0.25">
      <c r="C834" s="12" t="str">
        <f>IF(D834=Inp_Gemeente,MAX($C$29:C833)+1,"")</f>
        <v/>
      </c>
      <c r="D834" s="10" t="s">
        <v>461</v>
      </c>
      <c r="E834" s="10" t="s">
        <v>1262</v>
      </c>
      <c r="F834" s="59" t="s">
        <v>16352</v>
      </c>
      <c r="I834" s="12">
        <f>IF(MAX($I$30:I833)=COUNTIF($D$30:$D$14450,Inp_Gemeente),"",I833+1)</f>
        <v>805</v>
      </c>
      <c r="J834" s="14" t="e">
        <f t="shared" si="24"/>
        <v>#N/A</v>
      </c>
      <c r="K834" s="16" t="e">
        <f t="shared" si="25"/>
        <v>#N/A</v>
      </c>
    </row>
    <row r="835" spans="3:11" x14ac:dyDescent="0.25">
      <c r="C835" s="12" t="str">
        <f>IF(D835=Inp_Gemeente,MAX($C$29:C834)+1,"")</f>
        <v/>
      </c>
      <c r="D835" s="10" t="s">
        <v>461</v>
      </c>
      <c r="E835" s="10" t="s">
        <v>1312</v>
      </c>
      <c r="F835" s="59" t="s">
        <v>16462</v>
      </c>
      <c r="I835" s="12">
        <f>IF(MAX($I$30:I834)=COUNTIF($D$30:$D$14450,Inp_Gemeente),"",I834+1)</f>
        <v>806</v>
      </c>
      <c r="J835" s="14" t="e">
        <f t="shared" si="24"/>
        <v>#N/A</v>
      </c>
      <c r="K835" s="16" t="e">
        <f t="shared" si="25"/>
        <v>#N/A</v>
      </c>
    </row>
    <row r="836" spans="3:11" x14ac:dyDescent="0.25">
      <c r="C836" s="12" t="str">
        <f>IF(D836=Inp_Gemeente,MAX($C$29:C835)+1,"")</f>
        <v/>
      </c>
      <c r="D836" s="10" t="s">
        <v>461</v>
      </c>
      <c r="E836" s="10" t="s">
        <v>16347</v>
      </c>
      <c r="F836" s="59" t="s">
        <v>16346</v>
      </c>
      <c r="I836" s="12">
        <f>IF(MAX($I$30:I835)=COUNTIF($D$30:$D$14450,Inp_Gemeente),"",I835+1)</f>
        <v>807</v>
      </c>
      <c r="J836" s="14" t="e">
        <f t="shared" si="24"/>
        <v>#N/A</v>
      </c>
      <c r="K836" s="16" t="e">
        <f t="shared" si="25"/>
        <v>#N/A</v>
      </c>
    </row>
    <row r="837" spans="3:11" x14ac:dyDescent="0.25">
      <c r="C837" s="12" t="str">
        <f>IF(D837=Inp_Gemeente,MAX($C$29:C836)+1,"")</f>
        <v/>
      </c>
      <c r="D837" s="10" t="s">
        <v>461</v>
      </c>
      <c r="E837" s="10" t="s">
        <v>16345</v>
      </c>
      <c r="F837" s="59" t="s">
        <v>16344</v>
      </c>
      <c r="I837" s="12">
        <f>IF(MAX($I$30:I836)=COUNTIF($D$30:$D$14450,Inp_Gemeente),"",I836+1)</f>
        <v>808</v>
      </c>
      <c r="J837" s="14" t="e">
        <f t="shared" si="24"/>
        <v>#N/A</v>
      </c>
      <c r="K837" s="16" t="e">
        <f t="shared" si="25"/>
        <v>#N/A</v>
      </c>
    </row>
    <row r="838" spans="3:11" x14ac:dyDescent="0.25">
      <c r="C838" s="12" t="str">
        <f>IF(D838=Inp_Gemeente,MAX($C$29:C837)+1,"")</f>
        <v/>
      </c>
      <c r="D838" s="10" t="s">
        <v>461</v>
      </c>
      <c r="E838" s="10" t="s">
        <v>16349</v>
      </c>
      <c r="F838" s="59" t="s">
        <v>16348</v>
      </c>
      <c r="I838" s="12">
        <f>IF(MAX($I$30:I837)=COUNTIF($D$30:$D$14450,Inp_Gemeente),"",I837+1)</f>
        <v>809</v>
      </c>
      <c r="J838" s="14" t="e">
        <f t="shared" si="24"/>
        <v>#N/A</v>
      </c>
      <c r="K838" s="16" t="e">
        <f t="shared" si="25"/>
        <v>#N/A</v>
      </c>
    </row>
    <row r="839" spans="3:11" x14ac:dyDescent="0.25">
      <c r="C839" s="12" t="str">
        <f>IF(D839=Inp_Gemeente,MAX($C$29:C838)+1,"")</f>
        <v/>
      </c>
      <c r="D839" s="10" t="s">
        <v>461</v>
      </c>
      <c r="E839" s="10" t="s">
        <v>16505</v>
      </c>
      <c r="F839" s="59" t="s">
        <v>16504</v>
      </c>
      <c r="I839" s="12">
        <f>IF(MAX($I$30:I838)=COUNTIF($D$30:$D$14450,Inp_Gemeente),"",I838+1)</f>
        <v>810</v>
      </c>
      <c r="J839" s="14" t="e">
        <f t="shared" si="24"/>
        <v>#N/A</v>
      </c>
      <c r="K839" s="16" t="e">
        <f t="shared" si="25"/>
        <v>#N/A</v>
      </c>
    </row>
    <row r="840" spans="3:11" x14ac:dyDescent="0.25">
      <c r="C840" s="12" t="str">
        <f>IF(D840=Inp_Gemeente,MAX($C$29:C839)+1,"")</f>
        <v/>
      </c>
      <c r="D840" s="10" t="s">
        <v>461</v>
      </c>
      <c r="E840" s="10" t="s">
        <v>1263</v>
      </c>
      <c r="F840" s="59" t="s">
        <v>16424</v>
      </c>
      <c r="I840" s="12">
        <f>IF(MAX($I$30:I839)=COUNTIF($D$30:$D$14450,Inp_Gemeente),"",I839+1)</f>
        <v>811</v>
      </c>
      <c r="J840" s="14" t="e">
        <f t="shared" si="24"/>
        <v>#N/A</v>
      </c>
      <c r="K840" s="16" t="e">
        <f t="shared" si="25"/>
        <v>#N/A</v>
      </c>
    </row>
    <row r="841" spans="3:11" x14ac:dyDescent="0.25">
      <c r="C841" s="12" t="str">
        <f>IF(D841=Inp_Gemeente,MAX($C$29:C840)+1,"")</f>
        <v/>
      </c>
      <c r="D841" s="10" t="s">
        <v>461</v>
      </c>
      <c r="E841" s="10" t="s">
        <v>16400</v>
      </c>
      <c r="F841" s="59" t="s">
        <v>16399</v>
      </c>
      <c r="I841" s="12">
        <f>IF(MAX($I$30:I840)=COUNTIF($D$30:$D$14450,Inp_Gemeente),"",I840+1)</f>
        <v>812</v>
      </c>
      <c r="J841" s="14" t="e">
        <f t="shared" si="24"/>
        <v>#N/A</v>
      </c>
      <c r="K841" s="16" t="e">
        <f t="shared" si="25"/>
        <v>#N/A</v>
      </c>
    </row>
    <row r="842" spans="3:11" x14ac:dyDescent="0.25">
      <c r="C842" s="12" t="str">
        <f>IF(D842=Inp_Gemeente,MAX($C$29:C841)+1,"")</f>
        <v/>
      </c>
      <c r="D842" s="10" t="s">
        <v>461</v>
      </c>
      <c r="E842" s="10" t="s">
        <v>16398</v>
      </c>
      <c r="F842" s="59" t="s">
        <v>16397</v>
      </c>
      <c r="I842" s="12">
        <f>IF(MAX($I$30:I841)=COUNTIF($D$30:$D$14450,Inp_Gemeente),"",I841+1)</f>
        <v>813</v>
      </c>
      <c r="J842" s="14" t="e">
        <f t="shared" si="24"/>
        <v>#N/A</v>
      </c>
      <c r="K842" s="16" t="e">
        <f t="shared" si="25"/>
        <v>#N/A</v>
      </c>
    </row>
    <row r="843" spans="3:11" x14ac:dyDescent="0.25">
      <c r="C843" s="12" t="str">
        <f>IF(D843=Inp_Gemeente,MAX($C$29:C842)+1,"")</f>
        <v/>
      </c>
      <c r="D843" s="10" t="s">
        <v>461</v>
      </c>
      <c r="E843" s="10" t="s">
        <v>16363</v>
      </c>
      <c r="F843" s="59" t="s">
        <v>16362</v>
      </c>
      <c r="I843" s="12">
        <f>IF(MAX($I$30:I842)=COUNTIF($D$30:$D$14450,Inp_Gemeente),"",I842+1)</f>
        <v>814</v>
      </c>
      <c r="J843" s="14" t="e">
        <f t="shared" si="24"/>
        <v>#N/A</v>
      </c>
      <c r="K843" s="16" t="e">
        <f t="shared" si="25"/>
        <v>#N/A</v>
      </c>
    </row>
    <row r="844" spans="3:11" x14ac:dyDescent="0.25">
      <c r="C844" s="12" t="str">
        <f>IF(D844=Inp_Gemeente,MAX($C$29:C843)+1,"")</f>
        <v/>
      </c>
      <c r="D844" s="10" t="s">
        <v>461</v>
      </c>
      <c r="E844" s="10" t="s">
        <v>16369</v>
      </c>
      <c r="F844" s="59" t="s">
        <v>16368</v>
      </c>
      <c r="I844" s="12">
        <f>IF(MAX($I$30:I843)=COUNTIF($D$30:$D$14450,Inp_Gemeente),"",I843+1)</f>
        <v>815</v>
      </c>
      <c r="J844" s="14" t="e">
        <f t="shared" si="24"/>
        <v>#N/A</v>
      </c>
      <c r="K844" s="16" t="e">
        <f t="shared" si="25"/>
        <v>#N/A</v>
      </c>
    </row>
    <row r="845" spans="3:11" x14ac:dyDescent="0.25">
      <c r="C845" s="12" t="str">
        <f>IF(D845=Inp_Gemeente,MAX($C$29:C844)+1,"")</f>
        <v/>
      </c>
      <c r="D845" s="10" t="s">
        <v>461</v>
      </c>
      <c r="E845" s="10" t="s">
        <v>16468</v>
      </c>
      <c r="F845" s="59" t="s">
        <v>16467</v>
      </c>
      <c r="I845" s="12">
        <f>IF(MAX($I$30:I844)=COUNTIF($D$30:$D$14450,Inp_Gemeente),"",I844+1)</f>
        <v>816</v>
      </c>
      <c r="J845" s="14" t="e">
        <f t="shared" si="24"/>
        <v>#N/A</v>
      </c>
      <c r="K845" s="16" t="e">
        <f t="shared" si="25"/>
        <v>#N/A</v>
      </c>
    </row>
    <row r="846" spans="3:11" x14ac:dyDescent="0.25">
      <c r="C846" s="12" t="str">
        <f>IF(D846=Inp_Gemeente,MAX($C$29:C845)+1,"")</f>
        <v/>
      </c>
      <c r="D846" s="10" t="s">
        <v>461</v>
      </c>
      <c r="E846" s="10" t="s">
        <v>1264</v>
      </c>
      <c r="F846" s="59" t="s">
        <v>16306</v>
      </c>
      <c r="I846" s="12">
        <f>IF(MAX($I$30:I845)=COUNTIF($D$30:$D$14450,Inp_Gemeente),"",I845+1)</f>
        <v>817</v>
      </c>
      <c r="J846" s="14" t="e">
        <f t="shared" si="24"/>
        <v>#N/A</v>
      </c>
      <c r="K846" s="16" t="e">
        <f t="shared" si="25"/>
        <v>#N/A</v>
      </c>
    </row>
    <row r="847" spans="3:11" x14ac:dyDescent="0.25">
      <c r="C847" s="12" t="str">
        <f>IF(D847=Inp_Gemeente,MAX($C$29:C846)+1,"")</f>
        <v/>
      </c>
      <c r="D847" s="10" t="s">
        <v>461</v>
      </c>
      <c r="E847" s="10" t="s">
        <v>16516</v>
      </c>
      <c r="F847" s="59" t="s">
        <v>16515</v>
      </c>
      <c r="I847" s="12">
        <f>IF(MAX($I$30:I846)=COUNTIF($D$30:$D$14450,Inp_Gemeente),"",I846+1)</f>
        <v>818</v>
      </c>
      <c r="J847" s="14" t="e">
        <f t="shared" si="24"/>
        <v>#N/A</v>
      </c>
      <c r="K847" s="16" t="e">
        <f t="shared" si="25"/>
        <v>#N/A</v>
      </c>
    </row>
    <row r="848" spans="3:11" x14ac:dyDescent="0.25">
      <c r="C848" s="12" t="str">
        <f>IF(D848=Inp_Gemeente,MAX($C$29:C847)+1,"")</f>
        <v/>
      </c>
      <c r="D848" s="10" t="s">
        <v>461</v>
      </c>
      <c r="E848" s="10" t="s">
        <v>16305</v>
      </c>
      <c r="F848" s="59" t="s">
        <v>16304</v>
      </c>
      <c r="I848" s="12">
        <f>IF(MAX($I$30:I847)=COUNTIF($D$30:$D$14450,Inp_Gemeente),"",I847+1)</f>
        <v>819</v>
      </c>
      <c r="J848" s="14" t="e">
        <f t="shared" si="24"/>
        <v>#N/A</v>
      </c>
      <c r="K848" s="16" t="e">
        <f t="shared" si="25"/>
        <v>#N/A</v>
      </c>
    </row>
    <row r="849" spans="3:11" x14ac:dyDescent="0.25">
      <c r="C849" s="12" t="str">
        <f>IF(D849=Inp_Gemeente,MAX($C$29:C848)+1,"")</f>
        <v/>
      </c>
      <c r="D849" s="10" t="s">
        <v>461</v>
      </c>
      <c r="E849" s="10" t="s">
        <v>1265</v>
      </c>
      <c r="F849" s="59" t="s">
        <v>16433</v>
      </c>
      <c r="I849" s="12">
        <f>IF(MAX($I$30:I848)=COUNTIF($D$30:$D$14450,Inp_Gemeente),"",I848+1)</f>
        <v>820</v>
      </c>
      <c r="J849" s="14" t="e">
        <f t="shared" si="24"/>
        <v>#N/A</v>
      </c>
      <c r="K849" s="16" t="e">
        <f t="shared" si="25"/>
        <v>#N/A</v>
      </c>
    </row>
    <row r="850" spans="3:11" x14ac:dyDescent="0.25">
      <c r="C850" s="12" t="str">
        <f>IF(D850=Inp_Gemeente,MAX($C$29:C849)+1,"")</f>
        <v/>
      </c>
      <c r="D850" s="10" t="s">
        <v>461</v>
      </c>
      <c r="E850" s="10" t="s">
        <v>1266</v>
      </c>
      <c r="F850" s="59" t="s">
        <v>16434</v>
      </c>
      <c r="I850" s="12">
        <f>IF(MAX($I$30:I849)=COUNTIF($D$30:$D$14450,Inp_Gemeente),"",I849+1)</f>
        <v>821</v>
      </c>
      <c r="J850" s="14" t="e">
        <f t="shared" si="24"/>
        <v>#N/A</v>
      </c>
      <c r="K850" s="16" t="e">
        <f t="shared" si="25"/>
        <v>#N/A</v>
      </c>
    </row>
    <row r="851" spans="3:11" x14ac:dyDescent="0.25">
      <c r="C851" s="12" t="str">
        <f>IF(D851=Inp_Gemeente,MAX($C$29:C850)+1,"")</f>
        <v/>
      </c>
      <c r="D851" s="10" t="s">
        <v>461</v>
      </c>
      <c r="E851" s="10" t="s">
        <v>16303</v>
      </c>
      <c r="F851" s="59" t="s">
        <v>16302</v>
      </c>
      <c r="I851" s="12">
        <f>IF(MAX($I$30:I850)=COUNTIF($D$30:$D$14450,Inp_Gemeente),"",I850+1)</f>
        <v>822</v>
      </c>
      <c r="J851" s="14" t="e">
        <f t="shared" si="24"/>
        <v>#N/A</v>
      </c>
      <c r="K851" s="16" t="e">
        <f t="shared" si="25"/>
        <v>#N/A</v>
      </c>
    </row>
    <row r="852" spans="3:11" x14ac:dyDescent="0.25">
      <c r="C852" s="12" t="str">
        <f>IF(D852=Inp_Gemeente,MAX($C$29:C851)+1,"")</f>
        <v/>
      </c>
      <c r="D852" s="10" t="s">
        <v>461</v>
      </c>
      <c r="E852" s="10" t="s">
        <v>16378</v>
      </c>
      <c r="F852" s="59" t="s">
        <v>16377</v>
      </c>
      <c r="I852" s="12">
        <f>IF(MAX($I$30:I851)=COUNTIF($D$30:$D$14450,Inp_Gemeente),"",I851+1)</f>
        <v>823</v>
      </c>
      <c r="J852" s="14" t="e">
        <f t="shared" si="24"/>
        <v>#N/A</v>
      </c>
      <c r="K852" s="16" t="e">
        <f t="shared" si="25"/>
        <v>#N/A</v>
      </c>
    </row>
    <row r="853" spans="3:11" x14ac:dyDescent="0.25">
      <c r="C853" s="12" t="str">
        <f>IF(D853=Inp_Gemeente,MAX($C$29:C852)+1,"")</f>
        <v/>
      </c>
      <c r="D853" s="10" t="s">
        <v>461</v>
      </c>
      <c r="E853" s="10" t="s">
        <v>1268</v>
      </c>
      <c r="F853" s="59" t="s">
        <v>16401</v>
      </c>
      <c r="I853" s="12">
        <f>IF(MAX($I$30:I852)=COUNTIF($D$30:$D$14450,Inp_Gemeente),"",I852+1)</f>
        <v>824</v>
      </c>
      <c r="J853" s="14" t="e">
        <f t="shared" si="24"/>
        <v>#N/A</v>
      </c>
      <c r="K853" s="16" t="e">
        <f t="shared" si="25"/>
        <v>#N/A</v>
      </c>
    </row>
    <row r="854" spans="3:11" x14ac:dyDescent="0.25">
      <c r="C854" s="12" t="str">
        <f>IF(D854=Inp_Gemeente,MAX($C$29:C853)+1,"")</f>
        <v/>
      </c>
      <c r="D854" s="10" t="s">
        <v>461</v>
      </c>
      <c r="E854" s="10" t="s">
        <v>16514</v>
      </c>
      <c r="F854" s="59" t="s">
        <v>16513</v>
      </c>
      <c r="I854" s="12">
        <f>IF(MAX($I$30:I853)=COUNTIF($D$30:$D$14450,Inp_Gemeente),"",I853+1)</f>
        <v>825</v>
      </c>
      <c r="J854" s="14" t="e">
        <f t="shared" si="24"/>
        <v>#N/A</v>
      </c>
      <c r="K854" s="16" t="e">
        <f t="shared" si="25"/>
        <v>#N/A</v>
      </c>
    </row>
    <row r="855" spans="3:11" x14ac:dyDescent="0.25">
      <c r="C855" s="12" t="str">
        <f>IF(D855=Inp_Gemeente,MAX($C$29:C854)+1,"")</f>
        <v/>
      </c>
      <c r="D855" s="10" t="s">
        <v>461</v>
      </c>
      <c r="E855" s="10" t="s">
        <v>686</v>
      </c>
      <c r="F855" s="59" t="s">
        <v>16422</v>
      </c>
      <c r="I855" s="12">
        <f>IF(MAX($I$30:I854)=COUNTIF($D$30:$D$14450,Inp_Gemeente),"",I854+1)</f>
        <v>826</v>
      </c>
      <c r="J855" s="14" t="e">
        <f t="shared" si="24"/>
        <v>#N/A</v>
      </c>
      <c r="K855" s="16" t="e">
        <f t="shared" si="25"/>
        <v>#N/A</v>
      </c>
    </row>
    <row r="856" spans="3:11" x14ac:dyDescent="0.25">
      <c r="C856" s="12" t="str">
        <f>IF(D856=Inp_Gemeente,MAX($C$29:C855)+1,"")</f>
        <v/>
      </c>
      <c r="D856" s="10" t="s">
        <v>461</v>
      </c>
      <c r="E856" s="10" t="s">
        <v>16507</v>
      </c>
      <c r="F856" s="59" t="s">
        <v>16506</v>
      </c>
      <c r="I856" s="12">
        <f>IF(MAX($I$30:I855)=COUNTIF($D$30:$D$14450,Inp_Gemeente),"",I855+1)</f>
        <v>827</v>
      </c>
      <c r="J856" s="14" t="e">
        <f t="shared" si="24"/>
        <v>#N/A</v>
      </c>
      <c r="K856" s="16" t="e">
        <f t="shared" si="25"/>
        <v>#N/A</v>
      </c>
    </row>
    <row r="857" spans="3:11" x14ac:dyDescent="0.25">
      <c r="C857" s="12" t="str">
        <f>IF(D857=Inp_Gemeente,MAX($C$29:C856)+1,"")</f>
        <v/>
      </c>
      <c r="D857" s="10" t="s">
        <v>461</v>
      </c>
      <c r="E857" s="10" t="s">
        <v>1853</v>
      </c>
      <c r="F857" s="59" t="s">
        <v>16441</v>
      </c>
      <c r="I857" s="12">
        <f>IF(MAX($I$30:I856)=COUNTIF($D$30:$D$14450,Inp_Gemeente),"",I856+1)</f>
        <v>828</v>
      </c>
      <c r="J857" s="14" t="e">
        <f t="shared" si="24"/>
        <v>#N/A</v>
      </c>
      <c r="K857" s="16" t="e">
        <f t="shared" si="25"/>
        <v>#N/A</v>
      </c>
    </row>
    <row r="858" spans="3:11" x14ac:dyDescent="0.25">
      <c r="C858" s="12" t="str">
        <f>IF(D858=Inp_Gemeente,MAX($C$29:C857)+1,"")</f>
        <v/>
      </c>
      <c r="D858" s="10" t="s">
        <v>461</v>
      </c>
      <c r="E858" s="10" t="s">
        <v>16361</v>
      </c>
      <c r="F858" s="59" t="s">
        <v>16360</v>
      </c>
      <c r="I858" s="12">
        <f>IF(MAX($I$30:I857)=COUNTIF($D$30:$D$14450,Inp_Gemeente),"",I857+1)</f>
        <v>829</v>
      </c>
      <c r="J858" s="14" t="e">
        <f t="shared" si="24"/>
        <v>#N/A</v>
      </c>
      <c r="K858" s="16" t="e">
        <f t="shared" si="25"/>
        <v>#N/A</v>
      </c>
    </row>
    <row r="859" spans="3:11" x14ac:dyDescent="0.25">
      <c r="C859" s="12" t="str">
        <f>IF(D859=Inp_Gemeente,MAX($C$29:C858)+1,"")</f>
        <v/>
      </c>
      <c r="D859" s="10" t="s">
        <v>461</v>
      </c>
      <c r="E859" s="10" t="s">
        <v>16481</v>
      </c>
      <c r="F859" s="59" t="s">
        <v>16480</v>
      </c>
      <c r="I859" s="12">
        <f>IF(MAX($I$30:I858)=COUNTIF($D$30:$D$14450,Inp_Gemeente),"",I858+1)</f>
        <v>830</v>
      </c>
      <c r="J859" s="14" t="e">
        <f t="shared" si="24"/>
        <v>#N/A</v>
      </c>
      <c r="K859" s="16" t="e">
        <f t="shared" si="25"/>
        <v>#N/A</v>
      </c>
    </row>
    <row r="860" spans="3:11" x14ac:dyDescent="0.25">
      <c r="C860" s="12" t="str">
        <f>IF(D860=Inp_Gemeente,MAX($C$29:C859)+1,"")</f>
        <v/>
      </c>
      <c r="D860" s="10" t="s">
        <v>461</v>
      </c>
      <c r="E860" s="10" t="s">
        <v>16477</v>
      </c>
      <c r="F860" s="59" t="s">
        <v>16476</v>
      </c>
      <c r="I860" s="12">
        <f>IF(MAX($I$30:I859)=COUNTIF($D$30:$D$14450,Inp_Gemeente),"",I859+1)</f>
        <v>831</v>
      </c>
      <c r="J860" s="14" t="e">
        <f t="shared" si="24"/>
        <v>#N/A</v>
      </c>
      <c r="K860" s="16" t="e">
        <f t="shared" si="25"/>
        <v>#N/A</v>
      </c>
    </row>
    <row r="861" spans="3:11" x14ac:dyDescent="0.25">
      <c r="C861" s="12" t="str">
        <f>IF(D861=Inp_Gemeente,MAX($C$29:C860)+1,"")</f>
        <v/>
      </c>
      <c r="D861" s="10" t="s">
        <v>461</v>
      </c>
      <c r="E861" s="10" t="s">
        <v>16328</v>
      </c>
      <c r="F861" s="59" t="s">
        <v>16327</v>
      </c>
      <c r="I861" s="12">
        <f>IF(MAX($I$30:I860)=COUNTIF($D$30:$D$14450,Inp_Gemeente),"",I860+1)</f>
        <v>832</v>
      </c>
      <c r="J861" s="14" t="e">
        <f t="shared" si="24"/>
        <v>#N/A</v>
      </c>
      <c r="K861" s="16" t="e">
        <f t="shared" si="25"/>
        <v>#N/A</v>
      </c>
    </row>
    <row r="862" spans="3:11" x14ac:dyDescent="0.25">
      <c r="C862" s="12" t="str">
        <f>IF(D862=Inp_Gemeente,MAX($C$29:C861)+1,"")</f>
        <v/>
      </c>
      <c r="D862" s="10" t="s">
        <v>461</v>
      </c>
      <c r="E862" s="10" t="s">
        <v>1269</v>
      </c>
      <c r="F862" s="59" t="s">
        <v>16508</v>
      </c>
      <c r="I862" s="12">
        <f>IF(MAX($I$30:I861)=COUNTIF($D$30:$D$14450,Inp_Gemeente),"",I861+1)</f>
        <v>833</v>
      </c>
      <c r="J862" s="14" t="e">
        <f t="shared" ref="J862:J925" si="26">IF(I862="","",INDEX($E$30:$E$14450,MATCH($I862,$C$30:$C$14450,0)))</f>
        <v>#N/A</v>
      </c>
      <c r="K862" s="16" t="e">
        <f t="shared" ref="K862:K925" si="27">IF(I862="","",INDEX($F$30:$F$14450,MATCH($I862,$C$30:$C$14450,0)))</f>
        <v>#N/A</v>
      </c>
    </row>
    <row r="863" spans="3:11" x14ac:dyDescent="0.25">
      <c r="C863" s="12" t="str">
        <f>IF(D863=Inp_Gemeente,MAX($C$29:C862)+1,"")</f>
        <v/>
      </c>
      <c r="D863" s="10" t="s">
        <v>461</v>
      </c>
      <c r="E863" s="10" t="s">
        <v>16487</v>
      </c>
      <c r="F863" s="59" t="s">
        <v>16486</v>
      </c>
      <c r="I863" s="12">
        <f>IF(MAX($I$30:I862)=COUNTIF($D$30:$D$14450,Inp_Gemeente),"",I862+1)</f>
        <v>834</v>
      </c>
      <c r="J863" s="14" t="e">
        <f t="shared" si="26"/>
        <v>#N/A</v>
      </c>
      <c r="K863" s="16" t="e">
        <f t="shared" si="27"/>
        <v>#N/A</v>
      </c>
    </row>
    <row r="864" spans="3:11" x14ac:dyDescent="0.25">
      <c r="C864" s="12" t="str">
        <f>IF(D864=Inp_Gemeente,MAX($C$29:C863)+1,"")</f>
        <v/>
      </c>
      <c r="D864" s="10" t="s">
        <v>461</v>
      </c>
      <c r="E864" s="10" t="s">
        <v>1270</v>
      </c>
      <c r="F864" s="59" t="s">
        <v>16326</v>
      </c>
      <c r="I864" s="12">
        <f>IF(MAX($I$30:I863)=COUNTIF($D$30:$D$14450,Inp_Gemeente),"",I863+1)</f>
        <v>835</v>
      </c>
      <c r="J864" s="14" t="e">
        <f t="shared" si="26"/>
        <v>#N/A</v>
      </c>
      <c r="K864" s="16" t="e">
        <f t="shared" si="27"/>
        <v>#N/A</v>
      </c>
    </row>
    <row r="865" spans="3:11" x14ac:dyDescent="0.25">
      <c r="C865" s="12" t="str">
        <f>IF(D865=Inp_Gemeente,MAX($C$29:C864)+1,"")</f>
        <v/>
      </c>
      <c r="D865" s="10" t="s">
        <v>461</v>
      </c>
      <c r="E865" s="10" t="s">
        <v>16358</v>
      </c>
      <c r="F865" s="59" t="s">
        <v>16357</v>
      </c>
      <c r="I865" s="12">
        <f>IF(MAX($I$30:I864)=COUNTIF($D$30:$D$14450,Inp_Gemeente),"",I864+1)</f>
        <v>836</v>
      </c>
      <c r="J865" s="14" t="e">
        <f t="shared" si="26"/>
        <v>#N/A</v>
      </c>
      <c r="K865" s="16" t="e">
        <f t="shared" si="27"/>
        <v>#N/A</v>
      </c>
    </row>
    <row r="866" spans="3:11" x14ac:dyDescent="0.25">
      <c r="C866" s="12" t="str">
        <f>IF(D866=Inp_Gemeente,MAX($C$29:C865)+1,"")</f>
        <v/>
      </c>
      <c r="D866" s="10" t="s">
        <v>461</v>
      </c>
      <c r="E866" s="10" t="s">
        <v>16416</v>
      </c>
      <c r="F866" s="59" t="s">
        <v>16415</v>
      </c>
      <c r="I866" s="12">
        <f>IF(MAX($I$30:I865)=COUNTIF($D$30:$D$14450,Inp_Gemeente),"",I865+1)</f>
        <v>837</v>
      </c>
      <c r="J866" s="14" t="e">
        <f t="shared" si="26"/>
        <v>#N/A</v>
      </c>
      <c r="K866" s="16" t="e">
        <f t="shared" si="27"/>
        <v>#N/A</v>
      </c>
    </row>
    <row r="867" spans="3:11" x14ac:dyDescent="0.25">
      <c r="C867" s="12" t="str">
        <f>IF(D867=Inp_Gemeente,MAX($C$29:C866)+1,"")</f>
        <v/>
      </c>
      <c r="D867" s="10" t="s">
        <v>461</v>
      </c>
      <c r="E867" s="10" t="s">
        <v>1271</v>
      </c>
      <c r="F867" s="59" t="s">
        <v>16319</v>
      </c>
      <c r="I867" s="12">
        <f>IF(MAX($I$30:I866)=COUNTIF($D$30:$D$14450,Inp_Gemeente),"",I866+1)</f>
        <v>838</v>
      </c>
      <c r="J867" s="14" t="e">
        <f t="shared" si="26"/>
        <v>#N/A</v>
      </c>
      <c r="K867" s="16" t="e">
        <f t="shared" si="27"/>
        <v>#N/A</v>
      </c>
    </row>
    <row r="868" spans="3:11" x14ac:dyDescent="0.25">
      <c r="C868" s="12" t="str">
        <f>IF(D868=Inp_Gemeente,MAX($C$29:C867)+1,"")</f>
        <v/>
      </c>
      <c r="D868" s="10" t="s">
        <v>461</v>
      </c>
      <c r="E868" s="10" t="s">
        <v>1272</v>
      </c>
      <c r="F868" s="59" t="s">
        <v>16320</v>
      </c>
      <c r="I868" s="12">
        <f>IF(MAX($I$30:I867)=COUNTIF($D$30:$D$14450,Inp_Gemeente),"",I867+1)</f>
        <v>839</v>
      </c>
      <c r="J868" s="14" t="e">
        <f t="shared" si="26"/>
        <v>#N/A</v>
      </c>
      <c r="K868" s="16" t="e">
        <f t="shared" si="27"/>
        <v>#N/A</v>
      </c>
    </row>
    <row r="869" spans="3:11" x14ac:dyDescent="0.25">
      <c r="C869" s="12" t="str">
        <f>IF(D869=Inp_Gemeente,MAX($C$29:C868)+1,"")</f>
        <v/>
      </c>
      <c r="D869" s="10" t="s">
        <v>461</v>
      </c>
      <c r="E869" s="10" t="s">
        <v>1273</v>
      </c>
      <c r="F869" s="59" t="s">
        <v>16370</v>
      </c>
      <c r="I869" s="12">
        <f>IF(MAX($I$30:I868)=COUNTIF($D$30:$D$14450,Inp_Gemeente),"",I868+1)</f>
        <v>840</v>
      </c>
      <c r="J869" s="14" t="e">
        <f t="shared" si="26"/>
        <v>#N/A</v>
      </c>
      <c r="K869" s="16" t="e">
        <f t="shared" si="27"/>
        <v>#N/A</v>
      </c>
    </row>
    <row r="870" spans="3:11" x14ac:dyDescent="0.25">
      <c r="C870" s="12" t="str">
        <f>IF(D870=Inp_Gemeente,MAX($C$29:C869)+1,"")</f>
        <v/>
      </c>
      <c r="D870" s="10" t="s">
        <v>461</v>
      </c>
      <c r="E870" s="10" t="s">
        <v>1274</v>
      </c>
      <c r="F870" s="59" t="s">
        <v>16371</v>
      </c>
      <c r="I870" s="12">
        <f>IF(MAX($I$30:I869)=COUNTIF($D$30:$D$14450,Inp_Gemeente),"",I869+1)</f>
        <v>841</v>
      </c>
      <c r="J870" s="14" t="e">
        <f t="shared" si="26"/>
        <v>#N/A</v>
      </c>
      <c r="K870" s="16" t="e">
        <f t="shared" si="27"/>
        <v>#N/A</v>
      </c>
    </row>
    <row r="871" spans="3:11" x14ac:dyDescent="0.25">
      <c r="C871" s="12" t="str">
        <f>IF(D871=Inp_Gemeente,MAX($C$29:C870)+1,"")</f>
        <v/>
      </c>
      <c r="D871" s="10" t="s">
        <v>461</v>
      </c>
      <c r="E871" s="10" t="s">
        <v>16313</v>
      </c>
      <c r="F871" s="59" t="s">
        <v>16312</v>
      </c>
      <c r="I871" s="12">
        <f>IF(MAX($I$30:I870)=COUNTIF($D$30:$D$14450,Inp_Gemeente),"",I870+1)</f>
        <v>842</v>
      </c>
      <c r="J871" s="14" t="e">
        <f t="shared" si="26"/>
        <v>#N/A</v>
      </c>
      <c r="K871" s="16" t="e">
        <f t="shared" si="27"/>
        <v>#N/A</v>
      </c>
    </row>
    <row r="872" spans="3:11" x14ac:dyDescent="0.25">
      <c r="C872" s="12" t="str">
        <f>IF(D872=Inp_Gemeente,MAX($C$29:C871)+1,"")</f>
        <v/>
      </c>
      <c r="D872" s="10" t="s">
        <v>461</v>
      </c>
      <c r="E872" s="10" t="s">
        <v>16380</v>
      </c>
      <c r="F872" s="59" t="s">
        <v>16379</v>
      </c>
      <c r="I872" s="12">
        <f>IF(MAX($I$30:I871)=COUNTIF($D$30:$D$14450,Inp_Gemeente),"",I871+1)</f>
        <v>843</v>
      </c>
      <c r="J872" s="14" t="e">
        <f t="shared" si="26"/>
        <v>#N/A</v>
      </c>
      <c r="K872" s="16" t="e">
        <f t="shared" si="27"/>
        <v>#N/A</v>
      </c>
    </row>
    <row r="873" spans="3:11" x14ac:dyDescent="0.25">
      <c r="C873" s="12" t="str">
        <f>IF(D873=Inp_Gemeente,MAX($C$29:C872)+1,"")</f>
        <v/>
      </c>
      <c r="D873" s="10" t="s">
        <v>461</v>
      </c>
      <c r="E873" s="10" t="s">
        <v>16382</v>
      </c>
      <c r="F873" s="59" t="s">
        <v>16381</v>
      </c>
      <c r="I873" s="12">
        <f>IF(MAX($I$30:I872)=COUNTIF($D$30:$D$14450,Inp_Gemeente),"",I872+1)</f>
        <v>844</v>
      </c>
      <c r="J873" s="14" t="e">
        <f t="shared" si="26"/>
        <v>#N/A</v>
      </c>
      <c r="K873" s="16" t="e">
        <f t="shared" si="27"/>
        <v>#N/A</v>
      </c>
    </row>
    <row r="874" spans="3:11" x14ac:dyDescent="0.25">
      <c r="C874" s="12" t="str">
        <f>IF(D874=Inp_Gemeente,MAX($C$29:C873)+1,"")</f>
        <v/>
      </c>
      <c r="D874" s="10" t="s">
        <v>461</v>
      </c>
      <c r="E874" s="10" t="s">
        <v>16384</v>
      </c>
      <c r="F874" s="59" t="s">
        <v>16383</v>
      </c>
      <c r="I874" s="12">
        <f>IF(MAX($I$30:I873)=COUNTIF($D$30:$D$14450,Inp_Gemeente),"",I873+1)</f>
        <v>845</v>
      </c>
      <c r="J874" s="14" t="e">
        <f t="shared" si="26"/>
        <v>#N/A</v>
      </c>
      <c r="K874" s="16" t="e">
        <f t="shared" si="27"/>
        <v>#N/A</v>
      </c>
    </row>
    <row r="875" spans="3:11" x14ac:dyDescent="0.25">
      <c r="C875" s="12" t="str">
        <f>IF(D875=Inp_Gemeente,MAX($C$29:C874)+1,"")</f>
        <v/>
      </c>
      <c r="D875" s="10" t="s">
        <v>461</v>
      </c>
      <c r="E875" s="10" t="s">
        <v>16315</v>
      </c>
      <c r="F875" s="59" t="s">
        <v>16314</v>
      </c>
      <c r="I875" s="12">
        <f>IF(MAX($I$30:I874)=COUNTIF($D$30:$D$14450,Inp_Gemeente),"",I874+1)</f>
        <v>846</v>
      </c>
      <c r="J875" s="14" t="e">
        <f t="shared" si="26"/>
        <v>#N/A</v>
      </c>
      <c r="K875" s="16" t="e">
        <f t="shared" si="27"/>
        <v>#N/A</v>
      </c>
    </row>
    <row r="876" spans="3:11" x14ac:dyDescent="0.25">
      <c r="C876" s="12" t="str">
        <f>IF(D876=Inp_Gemeente,MAX($C$29:C875)+1,"")</f>
        <v/>
      </c>
      <c r="D876" s="10" t="s">
        <v>461</v>
      </c>
      <c r="E876" s="10" t="s">
        <v>16317</v>
      </c>
      <c r="F876" s="59" t="s">
        <v>16316</v>
      </c>
      <c r="I876" s="12">
        <f>IF(MAX($I$30:I875)=COUNTIF($D$30:$D$14450,Inp_Gemeente),"",I875+1)</f>
        <v>847</v>
      </c>
      <c r="J876" s="14" t="e">
        <f t="shared" si="26"/>
        <v>#N/A</v>
      </c>
      <c r="K876" s="16" t="e">
        <f t="shared" si="27"/>
        <v>#N/A</v>
      </c>
    </row>
    <row r="877" spans="3:11" x14ac:dyDescent="0.25">
      <c r="C877" s="12" t="str">
        <f>IF(D877=Inp_Gemeente,MAX($C$29:C876)+1,"")</f>
        <v/>
      </c>
      <c r="D877" s="10" t="s">
        <v>461</v>
      </c>
      <c r="E877" s="10" t="s">
        <v>16331</v>
      </c>
      <c r="F877" s="59" t="s">
        <v>16330</v>
      </c>
      <c r="I877" s="12">
        <f>IF(MAX($I$30:I876)=COUNTIF($D$30:$D$14450,Inp_Gemeente),"",I876+1)</f>
        <v>848</v>
      </c>
      <c r="J877" s="14" t="e">
        <f t="shared" si="26"/>
        <v>#N/A</v>
      </c>
      <c r="K877" s="16" t="e">
        <f t="shared" si="27"/>
        <v>#N/A</v>
      </c>
    </row>
    <row r="878" spans="3:11" x14ac:dyDescent="0.25">
      <c r="C878" s="12" t="str">
        <f>IF(D878=Inp_Gemeente,MAX($C$29:C877)+1,"")</f>
        <v/>
      </c>
      <c r="D878" s="10" t="s">
        <v>461</v>
      </c>
      <c r="E878" s="10" t="s">
        <v>1275</v>
      </c>
      <c r="F878" s="59" t="s">
        <v>16437</v>
      </c>
      <c r="I878" s="12">
        <f>IF(MAX($I$30:I877)=COUNTIF($D$30:$D$14450,Inp_Gemeente),"",I877+1)</f>
        <v>849</v>
      </c>
      <c r="J878" s="14" t="e">
        <f t="shared" si="26"/>
        <v>#N/A</v>
      </c>
      <c r="K878" s="16" t="e">
        <f t="shared" si="27"/>
        <v>#N/A</v>
      </c>
    </row>
    <row r="879" spans="3:11" x14ac:dyDescent="0.25">
      <c r="C879" s="12" t="str">
        <f>IF(D879=Inp_Gemeente,MAX($C$29:C878)+1,"")</f>
        <v/>
      </c>
      <c r="D879" s="10" t="s">
        <v>461</v>
      </c>
      <c r="E879" s="10" t="s">
        <v>16419</v>
      </c>
      <c r="F879" s="59" t="s">
        <v>16418</v>
      </c>
      <c r="I879" s="12">
        <f>IF(MAX($I$30:I878)=COUNTIF($D$30:$D$14450,Inp_Gemeente),"",I878+1)</f>
        <v>850</v>
      </c>
      <c r="J879" s="14" t="e">
        <f t="shared" si="26"/>
        <v>#N/A</v>
      </c>
      <c r="K879" s="16" t="e">
        <f t="shared" si="27"/>
        <v>#N/A</v>
      </c>
    </row>
    <row r="880" spans="3:11" x14ac:dyDescent="0.25">
      <c r="C880" s="12" t="str">
        <f>IF(D880=Inp_Gemeente,MAX($C$29:C879)+1,"")</f>
        <v/>
      </c>
      <c r="D880" s="10" t="s">
        <v>461</v>
      </c>
      <c r="E880" s="10" t="s">
        <v>16421</v>
      </c>
      <c r="F880" s="59" t="s">
        <v>16420</v>
      </c>
      <c r="I880" s="12">
        <f>IF(MAX($I$30:I879)=COUNTIF($D$30:$D$14450,Inp_Gemeente),"",I879+1)</f>
        <v>851</v>
      </c>
      <c r="J880" s="14" t="e">
        <f t="shared" si="26"/>
        <v>#N/A</v>
      </c>
      <c r="K880" s="16" t="e">
        <f t="shared" si="27"/>
        <v>#N/A</v>
      </c>
    </row>
    <row r="881" spans="3:11" x14ac:dyDescent="0.25">
      <c r="C881" s="12" t="str">
        <f>IF(D881=Inp_Gemeente,MAX($C$29:C880)+1,"")</f>
        <v/>
      </c>
      <c r="D881" s="10" t="s">
        <v>461</v>
      </c>
      <c r="E881" s="10" t="s">
        <v>1276</v>
      </c>
      <c r="F881" s="59" t="s">
        <v>16311</v>
      </c>
      <c r="I881" s="12">
        <f>IF(MAX($I$30:I880)=COUNTIF($D$30:$D$14450,Inp_Gemeente),"",I880+1)</f>
        <v>852</v>
      </c>
      <c r="J881" s="14" t="e">
        <f t="shared" si="26"/>
        <v>#N/A</v>
      </c>
      <c r="K881" s="16" t="e">
        <f t="shared" si="27"/>
        <v>#N/A</v>
      </c>
    </row>
    <row r="882" spans="3:11" x14ac:dyDescent="0.25">
      <c r="C882" s="12" t="str">
        <f>IF(D882=Inp_Gemeente,MAX($C$29:C881)+1,"")</f>
        <v/>
      </c>
      <c r="D882" s="10" t="s">
        <v>461</v>
      </c>
      <c r="E882" s="10" t="s">
        <v>1277</v>
      </c>
      <c r="F882" s="59" t="s">
        <v>16456</v>
      </c>
      <c r="I882" s="12">
        <f>IF(MAX($I$30:I881)=COUNTIF($D$30:$D$14450,Inp_Gemeente),"",I881+1)</f>
        <v>853</v>
      </c>
      <c r="J882" s="14" t="e">
        <f t="shared" si="26"/>
        <v>#N/A</v>
      </c>
      <c r="K882" s="16" t="e">
        <f t="shared" si="27"/>
        <v>#N/A</v>
      </c>
    </row>
    <row r="883" spans="3:11" x14ac:dyDescent="0.25">
      <c r="C883" s="12" t="str">
        <f>IF(D883=Inp_Gemeente,MAX($C$29:C882)+1,"")</f>
        <v/>
      </c>
      <c r="D883" s="10" t="s">
        <v>461</v>
      </c>
      <c r="E883" s="10" t="s">
        <v>1278</v>
      </c>
      <c r="F883" s="59" t="s">
        <v>16460</v>
      </c>
      <c r="I883" s="12">
        <f>IF(MAX($I$30:I882)=COUNTIF($D$30:$D$14450,Inp_Gemeente),"",I882+1)</f>
        <v>854</v>
      </c>
      <c r="J883" s="14" t="e">
        <f t="shared" si="26"/>
        <v>#N/A</v>
      </c>
      <c r="K883" s="16" t="e">
        <f t="shared" si="27"/>
        <v>#N/A</v>
      </c>
    </row>
    <row r="884" spans="3:11" x14ac:dyDescent="0.25">
      <c r="C884" s="12" t="str">
        <f>IF(D884=Inp_Gemeente,MAX($C$29:C883)+1,"")</f>
        <v/>
      </c>
      <c r="D884" s="10" t="s">
        <v>461</v>
      </c>
      <c r="E884" s="10" t="s">
        <v>2870</v>
      </c>
      <c r="F884" s="59" t="s">
        <v>16417</v>
      </c>
      <c r="I884" s="12">
        <f>IF(MAX($I$30:I883)=COUNTIF($D$30:$D$14450,Inp_Gemeente),"",I883+1)</f>
        <v>855</v>
      </c>
      <c r="J884" s="14" t="e">
        <f t="shared" si="26"/>
        <v>#N/A</v>
      </c>
      <c r="K884" s="16" t="e">
        <f t="shared" si="27"/>
        <v>#N/A</v>
      </c>
    </row>
    <row r="885" spans="3:11" x14ac:dyDescent="0.25">
      <c r="C885" s="12" t="str">
        <f>IF(D885=Inp_Gemeente,MAX($C$29:C884)+1,"")</f>
        <v/>
      </c>
      <c r="D885" s="10" t="s">
        <v>461</v>
      </c>
      <c r="E885" s="10" t="s">
        <v>1822</v>
      </c>
      <c r="F885" s="59" t="s">
        <v>16342</v>
      </c>
      <c r="I885" s="12">
        <f>IF(MAX($I$30:I884)=COUNTIF($D$30:$D$14450,Inp_Gemeente),"",I884+1)</f>
        <v>856</v>
      </c>
      <c r="J885" s="14" t="e">
        <f t="shared" si="26"/>
        <v>#N/A</v>
      </c>
      <c r="K885" s="16" t="e">
        <f t="shared" si="27"/>
        <v>#N/A</v>
      </c>
    </row>
    <row r="886" spans="3:11" x14ac:dyDescent="0.25">
      <c r="C886" s="12" t="str">
        <f>IF(D886=Inp_Gemeente,MAX($C$29:C885)+1,"")</f>
        <v/>
      </c>
      <c r="D886" s="10" t="s">
        <v>461</v>
      </c>
      <c r="E886" s="10" t="s">
        <v>16374</v>
      </c>
      <c r="F886" s="59" t="s">
        <v>16373</v>
      </c>
      <c r="I886" s="12">
        <f>IF(MAX($I$30:I885)=COUNTIF($D$30:$D$14450,Inp_Gemeente),"",I885+1)</f>
        <v>857</v>
      </c>
      <c r="J886" s="14" t="e">
        <f t="shared" si="26"/>
        <v>#N/A</v>
      </c>
      <c r="K886" s="16" t="e">
        <f t="shared" si="27"/>
        <v>#N/A</v>
      </c>
    </row>
    <row r="887" spans="3:11" x14ac:dyDescent="0.25">
      <c r="C887" s="12" t="str">
        <f>IF(D887=Inp_Gemeente,MAX($C$29:C886)+1,"")</f>
        <v/>
      </c>
      <c r="D887" s="10" t="s">
        <v>461</v>
      </c>
      <c r="E887" s="10" t="s">
        <v>16509</v>
      </c>
      <c r="F887" s="59" t="s">
        <v>16510</v>
      </c>
      <c r="I887" s="12">
        <f>IF(MAX($I$30:I886)=COUNTIF($D$30:$D$14450,Inp_Gemeente),"",I886+1)</f>
        <v>858</v>
      </c>
      <c r="J887" s="14" t="e">
        <f t="shared" si="26"/>
        <v>#N/A</v>
      </c>
      <c r="K887" s="16" t="e">
        <f t="shared" si="27"/>
        <v>#N/A</v>
      </c>
    </row>
    <row r="888" spans="3:11" x14ac:dyDescent="0.25">
      <c r="C888" s="12" t="str">
        <f>IF(D888=Inp_Gemeente,MAX($C$29:C887)+1,"")</f>
        <v/>
      </c>
      <c r="D888" s="10" t="s">
        <v>461</v>
      </c>
      <c r="E888" s="10" t="s">
        <v>16409</v>
      </c>
      <c r="F888" s="59" t="s">
        <v>16408</v>
      </c>
      <c r="I888" s="12">
        <f>IF(MAX($I$30:I887)=COUNTIF($D$30:$D$14450,Inp_Gemeente),"",I887+1)</f>
        <v>859</v>
      </c>
      <c r="J888" s="14" t="e">
        <f t="shared" si="26"/>
        <v>#N/A</v>
      </c>
      <c r="K888" s="16" t="e">
        <f t="shared" si="27"/>
        <v>#N/A</v>
      </c>
    </row>
    <row r="889" spans="3:11" x14ac:dyDescent="0.25">
      <c r="C889" s="12" t="str">
        <f>IF(D889=Inp_Gemeente,MAX($C$29:C888)+1,"")</f>
        <v/>
      </c>
      <c r="D889" s="10" t="s">
        <v>461</v>
      </c>
      <c r="E889" s="10" t="s">
        <v>16392</v>
      </c>
      <c r="F889" s="59" t="s">
        <v>16391</v>
      </c>
      <c r="I889" s="12">
        <f>IF(MAX($I$30:I888)=COUNTIF($D$30:$D$14450,Inp_Gemeente),"",I888+1)</f>
        <v>860</v>
      </c>
      <c r="J889" s="14" t="e">
        <f t="shared" si="26"/>
        <v>#N/A</v>
      </c>
      <c r="K889" s="16" t="e">
        <f t="shared" si="27"/>
        <v>#N/A</v>
      </c>
    </row>
    <row r="890" spans="3:11" x14ac:dyDescent="0.25">
      <c r="C890" s="12" t="str">
        <f>IF(D890=Inp_Gemeente,MAX($C$29:C889)+1,"")</f>
        <v/>
      </c>
      <c r="D890" s="10" t="s">
        <v>461</v>
      </c>
      <c r="E890" s="10" t="s">
        <v>16394</v>
      </c>
      <c r="F890" s="59" t="s">
        <v>16393</v>
      </c>
      <c r="I890" s="12">
        <f>IF(MAX($I$30:I889)=COUNTIF($D$30:$D$14450,Inp_Gemeente),"",I889+1)</f>
        <v>861</v>
      </c>
      <c r="J890" s="14" t="e">
        <f t="shared" si="26"/>
        <v>#N/A</v>
      </c>
      <c r="K890" s="16" t="e">
        <f t="shared" si="27"/>
        <v>#N/A</v>
      </c>
    </row>
    <row r="891" spans="3:11" x14ac:dyDescent="0.25">
      <c r="C891" s="12" t="str">
        <f>IF(D891=Inp_Gemeente,MAX($C$29:C890)+1,"")</f>
        <v/>
      </c>
      <c r="D891" s="10" t="s">
        <v>461</v>
      </c>
      <c r="E891" s="10" t="s">
        <v>1279</v>
      </c>
      <c r="F891" s="59" t="s">
        <v>16376</v>
      </c>
      <c r="I891" s="12">
        <f>IF(MAX($I$30:I890)=COUNTIF($D$30:$D$14450,Inp_Gemeente),"",I890+1)</f>
        <v>862</v>
      </c>
      <c r="J891" s="14" t="e">
        <f t="shared" si="26"/>
        <v>#N/A</v>
      </c>
      <c r="K891" s="16" t="e">
        <f t="shared" si="27"/>
        <v>#N/A</v>
      </c>
    </row>
    <row r="892" spans="3:11" x14ac:dyDescent="0.25">
      <c r="C892" s="12" t="str">
        <f>IF(D892=Inp_Gemeente,MAX($C$29:C891)+1,"")</f>
        <v/>
      </c>
      <c r="D892" s="10" t="s">
        <v>461</v>
      </c>
      <c r="E892" s="10" t="s">
        <v>1280</v>
      </c>
      <c r="F892" s="59" t="s">
        <v>16519</v>
      </c>
      <c r="I892" s="12">
        <f>IF(MAX($I$30:I891)=COUNTIF($D$30:$D$14450,Inp_Gemeente),"",I891+1)</f>
        <v>863</v>
      </c>
      <c r="J892" s="14" t="e">
        <f t="shared" si="26"/>
        <v>#N/A</v>
      </c>
      <c r="K892" s="16" t="e">
        <f t="shared" si="27"/>
        <v>#N/A</v>
      </c>
    </row>
    <row r="893" spans="3:11" x14ac:dyDescent="0.25">
      <c r="C893" s="12" t="str">
        <f>IF(D893=Inp_Gemeente,MAX($C$29:C892)+1,"")</f>
        <v/>
      </c>
      <c r="D893" s="10" t="s">
        <v>461</v>
      </c>
      <c r="E893" s="10" t="s">
        <v>1281</v>
      </c>
      <c r="F893" s="59" t="s">
        <v>16430</v>
      </c>
      <c r="I893" s="12">
        <f>IF(MAX($I$30:I892)=COUNTIF($D$30:$D$14450,Inp_Gemeente),"",I892+1)</f>
        <v>864</v>
      </c>
      <c r="J893" s="14" t="e">
        <f t="shared" si="26"/>
        <v>#N/A</v>
      </c>
      <c r="K893" s="16" t="e">
        <f t="shared" si="27"/>
        <v>#N/A</v>
      </c>
    </row>
    <row r="894" spans="3:11" x14ac:dyDescent="0.25">
      <c r="C894" s="12" t="str">
        <f>IF(D894=Inp_Gemeente,MAX($C$29:C893)+1,"")</f>
        <v/>
      </c>
      <c r="D894" s="10" t="s">
        <v>461</v>
      </c>
      <c r="E894" s="10" t="s">
        <v>1282</v>
      </c>
      <c r="F894" s="59" t="s">
        <v>16350</v>
      </c>
      <c r="I894" s="12">
        <f>IF(MAX($I$30:I893)=COUNTIF($D$30:$D$14450,Inp_Gemeente),"",I893+1)</f>
        <v>865</v>
      </c>
      <c r="J894" s="14" t="e">
        <f t="shared" si="26"/>
        <v>#N/A</v>
      </c>
      <c r="K894" s="16" t="e">
        <f t="shared" si="27"/>
        <v>#N/A</v>
      </c>
    </row>
    <row r="895" spans="3:11" x14ac:dyDescent="0.25">
      <c r="C895" s="12" t="str">
        <f>IF(D895=Inp_Gemeente,MAX($C$29:C894)+1,"")</f>
        <v/>
      </c>
      <c r="D895" s="10" t="s">
        <v>461</v>
      </c>
      <c r="E895" s="10" t="s">
        <v>16497</v>
      </c>
      <c r="F895" s="59" t="s">
        <v>16496</v>
      </c>
      <c r="I895" s="12">
        <f>IF(MAX($I$30:I894)=COUNTIF($D$30:$D$14450,Inp_Gemeente),"",I894+1)</f>
        <v>866</v>
      </c>
      <c r="J895" s="14" t="e">
        <f t="shared" si="26"/>
        <v>#N/A</v>
      </c>
      <c r="K895" s="16" t="e">
        <f t="shared" si="27"/>
        <v>#N/A</v>
      </c>
    </row>
    <row r="896" spans="3:11" x14ac:dyDescent="0.25">
      <c r="C896" s="12" t="str">
        <f>IF(D896=Inp_Gemeente,MAX($C$29:C895)+1,"")</f>
        <v/>
      </c>
      <c r="D896" s="10" t="s">
        <v>461</v>
      </c>
      <c r="E896" s="10" t="s">
        <v>1283</v>
      </c>
      <c r="F896" s="59" t="s">
        <v>16329</v>
      </c>
      <c r="I896" s="12">
        <f>IF(MAX($I$30:I895)=COUNTIF($D$30:$D$14450,Inp_Gemeente),"",I895+1)</f>
        <v>867</v>
      </c>
      <c r="J896" s="14" t="e">
        <f t="shared" si="26"/>
        <v>#N/A</v>
      </c>
      <c r="K896" s="16" t="e">
        <f t="shared" si="27"/>
        <v>#N/A</v>
      </c>
    </row>
    <row r="897" spans="3:11" x14ac:dyDescent="0.25">
      <c r="C897" s="12" t="str">
        <f>IF(D897=Inp_Gemeente,MAX($C$29:C896)+1,"")</f>
        <v/>
      </c>
      <c r="D897" s="10" t="s">
        <v>461</v>
      </c>
      <c r="E897" s="10" t="s">
        <v>1284</v>
      </c>
      <c r="F897" s="59" t="s">
        <v>16461</v>
      </c>
      <c r="I897" s="12">
        <f>IF(MAX($I$30:I896)=COUNTIF($D$30:$D$14450,Inp_Gemeente),"",I896+1)</f>
        <v>868</v>
      </c>
      <c r="J897" s="14" t="e">
        <f t="shared" si="26"/>
        <v>#N/A</v>
      </c>
      <c r="K897" s="16" t="e">
        <f t="shared" si="27"/>
        <v>#N/A</v>
      </c>
    </row>
    <row r="898" spans="3:11" x14ac:dyDescent="0.25">
      <c r="C898" s="12" t="str">
        <f>IF(D898=Inp_Gemeente,MAX($C$29:C897)+1,"")</f>
        <v/>
      </c>
      <c r="D898" s="10" t="s">
        <v>461</v>
      </c>
      <c r="E898" s="10" t="s">
        <v>10680</v>
      </c>
      <c r="F898" s="59" t="s">
        <v>16367</v>
      </c>
      <c r="I898" s="12">
        <f>IF(MAX($I$30:I897)=COUNTIF($D$30:$D$14450,Inp_Gemeente),"",I897+1)</f>
        <v>869</v>
      </c>
      <c r="J898" s="14" t="e">
        <f t="shared" si="26"/>
        <v>#N/A</v>
      </c>
      <c r="K898" s="16" t="e">
        <f t="shared" si="27"/>
        <v>#N/A</v>
      </c>
    </row>
    <row r="899" spans="3:11" x14ac:dyDescent="0.25">
      <c r="C899" s="12" t="str">
        <f>IF(D899=Inp_Gemeente,MAX($C$29:C898)+1,"")</f>
        <v/>
      </c>
      <c r="D899" s="10" t="s">
        <v>461</v>
      </c>
      <c r="E899" s="10" t="s">
        <v>16403</v>
      </c>
      <c r="F899" s="59" t="s">
        <v>16402</v>
      </c>
      <c r="I899" s="12">
        <f>IF(MAX($I$30:I898)=COUNTIF($D$30:$D$14450,Inp_Gemeente),"",I898+1)</f>
        <v>870</v>
      </c>
      <c r="J899" s="14" t="e">
        <f t="shared" si="26"/>
        <v>#N/A</v>
      </c>
      <c r="K899" s="16" t="e">
        <f t="shared" si="27"/>
        <v>#N/A</v>
      </c>
    </row>
    <row r="900" spans="3:11" x14ac:dyDescent="0.25">
      <c r="C900" s="12" t="str">
        <f>IF(D900=Inp_Gemeente,MAX($C$29:C899)+1,"")</f>
        <v/>
      </c>
      <c r="D900" s="10" t="s">
        <v>461</v>
      </c>
      <c r="E900" s="10" t="s">
        <v>1286</v>
      </c>
      <c r="F900" s="59" t="s">
        <v>16385</v>
      </c>
      <c r="I900" s="12">
        <f>IF(MAX($I$30:I899)=COUNTIF($D$30:$D$14450,Inp_Gemeente),"",I899+1)</f>
        <v>871</v>
      </c>
      <c r="J900" s="14" t="e">
        <f t="shared" si="26"/>
        <v>#N/A</v>
      </c>
      <c r="K900" s="16" t="e">
        <f t="shared" si="27"/>
        <v>#N/A</v>
      </c>
    </row>
    <row r="901" spans="3:11" x14ac:dyDescent="0.25">
      <c r="C901" s="12" t="str">
        <f>IF(D901=Inp_Gemeente,MAX($C$29:C900)+1,"")</f>
        <v/>
      </c>
      <c r="D901" s="10" t="s">
        <v>461</v>
      </c>
      <c r="E901" s="10" t="s">
        <v>16489</v>
      </c>
      <c r="F901" s="59" t="s">
        <v>16488</v>
      </c>
      <c r="I901" s="12">
        <f>IF(MAX($I$30:I900)=COUNTIF($D$30:$D$14450,Inp_Gemeente),"",I900+1)</f>
        <v>872</v>
      </c>
      <c r="J901" s="14" t="e">
        <f t="shared" si="26"/>
        <v>#N/A</v>
      </c>
      <c r="K901" s="16" t="e">
        <f t="shared" si="27"/>
        <v>#N/A</v>
      </c>
    </row>
    <row r="902" spans="3:11" x14ac:dyDescent="0.25">
      <c r="C902" s="12" t="str">
        <f>IF(D902=Inp_Gemeente,MAX($C$29:C901)+1,"")</f>
        <v/>
      </c>
      <c r="D902" s="10" t="s">
        <v>461</v>
      </c>
      <c r="E902" s="10" t="s">
        <v>16445</v>
      </c>
      <c r="F902" s="59" t="s">
        <v>16444</v>
      </c>
      <c r="I902" s="12">
        <f>IF(MAX($I$30:I901)=COUNTIF($D$30:$D$14450,Inp_Gemeente),"",I901+1)</f>
        <v>873</v>
      </c>
      <c r="J902" s="14" t="e">
        <f t="shared" si="26"/>
        <v>#N/A</v>
      </c>
      <c r="K902" s="16" t="e">
        <f t="shared" si="27"/>
        <v>#N/A</v>
      </c>
    </row>
    <row r="903" spans="3:11" x14ac:dyDescent="0.25">
      <c r="C903" s="12" t="str">
        <f>IF(D903=Inp_Gemeente,MAX($C$29:C902)+1,"")</f>
        <v/>
      </c>
      <c r="D903" s="10" t="s">
        <v>461</v>
      </c>
      <c r="E903" s="10" t="s">
        <v>16443</v>
      </c>
      <c r="F903" s="59" t="s">
        <v>16442</v>
      </c>
      <c r="I903" s="12">
        <f>IF(MAX($I$30:I902)=COUNTIF($D$30:$D$14450,Inp_Gemeente),"",I902+1)</f>
        <v>874</v>
      </c>
      <c r="J903" s="14" t="e">
        <f t="shared" si="26"/>
        <v>#N/A</v>
      </c>
      <c r="K903" s="16" t="e">
        <f t="shared" si="27"/>
        <v>#N/A</v>
      </c>
    </row>
    <row r="904" spans="3:11" x14ac:dyDescent="0.25">
      <c r="C904" s="12" t="str">
        <f>IF(D904=Inp_Gemeente,MAX($C$29:C903)+1,"")</f>
        <v/>
      </c>
      <c r="D904" s="10" t="s">
        <v>461</v>
      </c>
      <c r="E904" s="10" t="s">
        <v>16365</v>
      </c>
      <c r="F904" s="59" t="s">
        <v>16364</v>
      </c>
      <c r="I904" s="12">
        <f>IF(MAX($I$30:I903)=COUNTIF($D$30:$D$14450,Inp_Gemeente),"",I903+1)</f>
        <v>875</v>
      </c>
      <c r="J904" s="14" t="e">
        <f t="shared" si="26"/>
        <v>#N/A</v>
      </c>
      <c r="K904" s="16" t="e">
        <f t="shared" si="27"/>
        <v>#N/A</v>
      </c>
    </row>
    <row r="905" spans="3:11" x14ac:dyDescent="0.25">
      <c r="C905" s="12" t="str">
        <f>IF(D905=Inp_Gemeente,MAX($C$29:C904)+1,"")</f>
        <v/>
      </c>
      <c r="D905" s="10" t="s">
        <v>461</v>
      </c>
      <c r="E905" s="10" t="s">
        <v>1288</v>
      </c>
      <c r="F905" s="59" t="s">
        <v>16474</v>
      </c>
      <c r="I905" s="12">
        <f>IF(MAX($I$30:I904)=COUNTIF($D$30:$D$14450,Inp_Gemeente),"",I904+1)</f>
        <v>876</v>
      </c>
      <c r="J905" s="14" t="e">
        <f t="shared" si="26"/>
        <v>#N/A</v>
      </c>
      <c r="K905" s="16" t="e">
        <f t="shared" si="27"/>
        <v>#N/A</v>
      </c>
    </row>
    <row r="906" spans="3:11" x14ac:dyDescent="0.25">
      <c r="C906" s="12" t="str">
        <f>IF(D906=Inp_Gemeente,MAX($C$29:C905)+1,"")</f>
        <v/>
      </c>
      <c r="D906" s="10" t="s">
        <v>461</v>
      </c>
      <c r="E906" s="10" t="s">
        <v>1289</v>
      </c>
      <c r="F906" s="59" t="s">
        <v>16520</v>
      </c>
      <c r="I906" s="12">
        <f>IF(MAX($I$30:I905)=COUNTIF($D$30:$D$14450,Inp_Gemeente),"",I905+1)</f>
        <v>877</v>
      </c>
      <c r="J906" s="14" t="e">
        <f t="shared" si="26"/>
        <v>#N/A</v>
      </c>
      <c r="K906" s="16" t="e">
        <f t="shared" si="27"/>
        <v>#N/A</v>
      </c>
    </row>
    <row r="907" spans="3:11" x14ac:dyDescent="0.25">
      <c r="C907" s="12" t="str">
        <f>IF(D907=Inp_Gemeente,MAX($C$29:C906)+1,"")</f>
        <v/>
      </c>
      <c r="D907" s="10" t="s">
        <v>461</v>
      </c>
      <c r="E907" s="10" t="s">
        <v>1290</v>
      </c>
      <c r="F907" s="59" t="s">
        <v>16318</v>
      </c>
      <c r="I907" s="12">
        <f>IF(MAX($I$30:I906)=COUNTIF($D$30:$D$14450,Inp_Gemeente),"",I906+1)</f>
        <v>878</v>
      </c>
      <c r="J907" s="14" t="e">
        <f t="shared" si="26"/>
        <v>#N/A</v>
      </c>
      <c r="K907" s="16" t="e">
        <f t="shared" si="27"/>
        <v>#N/A</v>
      </c>
    </row>
    <row r="908" spans="3:11" x14ac:dyDescent="0.25">
      <c r="C908" s="12" t="str">
        <f>IF(D908=Inp_Gemeente,MAX($C$29:C907)+1,"")</f>
        <v/>
      </c>
      <c r="D908" s="10" t="s">
        <v>461</v>
      </c>
      <c r="E908" s="10" t="s">
        <v>16499</v>
      </c>
      <c r="F908" s="59" t="s">
        <v>16498</v>
      </c>
      <c r="I908" s="12">
        <f>IF(MAX($I$30:I907)=COUNTIF($D$30:$D$14450,Inp_Gemeente),"",I907+1)</f>
        <v>879</v>
      </c>
      <c r="J908" s="14" t="e">
        <f t="shared" si="26"/>
        <v>#N/A</v>
      </c>
      <c r="K908" s="16" t="e">
        <f t="shared" si="27"/>
        <v>#N/A</v>
      </c>
    </row>
    <row r="909" spans="3:11" x14ac:dyDescent="0.25">
      <c r="C909" s="12" t="str">
        <f>IF(D909=Inp_Gemeente,MAX($C$29:C908)+1,"")</f>
        <v/>
      </c>
      <c r="D909" s="10" t="s">
        <v>461</v>
      </c>
      <c r="E909" s="10" t="s">
        <v>16501</v>
      </c>
      <c r="F909" s="59" t="s">
        <v>16500</v>
      </c>
      <c r="I909" s="12">
        <f>IF(MAX($I$30:I908)=COUNTIF($D$30:$D$14450,Inp_Gemeente),"",I908+1)</f>
        <v>880</v>
      </c>
      <c r="J909" s="14" t="e">
        <f t="shared" si="26"/>
        <v>#N/A</v>
      </c>
      <c r="K909" s="16" t="e">
        <f t="shared" si="27"/>
        <v>#N/A</v>
      </c>
    </row>
    <row r="910" spans="3:11" x14ac:dyDescent="0.25">
      <c r="C910" s="12" t="str">
        <f>IF(D910=Inp_Gemeente,MAX($C$29:C909)+1,"")</f>
        <v/>
      </c>
      <c r="D910" s="10" t="s">
        <v>463</v>
      </c>
      <c r="E910" s="10" t="s">
        <v>1291</v>
      </c>
      <c r="F910" s="59" t="s">
        <v>17198</v>
      </c>
      <c r="I910" s="12">
        <f>IF(MAX($I$30:I909)=COUNTIF($D$30:$D$14450,Inp_Gemeente),"",I909+1)</f>
        <v>881</v>
      </c>
      <c r="J910" s="14" t="e">
        <f t="shared" si="26"/>
        <v>#N/A</v>
      </c>
      <c r="K910" s="16" t="e">
        <f t="shared" si="27"/>
        <v>#N/A</v>
      </c>
    </row>
    <row r="911" spans="3:11" x14ac:dyDescent="0.25">
      <c r="C911" s="12" t="str">
        <f>IF(D911=Inp_Gemeente,MAX($C$29:C910)+1,"")</f>
        <v/>
      </c>
      <c r="D911" s="10" t="s">
        <v>463</v>
      </c>
      <c r="E911" s="10" t="s">
        <v>1292</v>
      </c>
      <c r="F911" s="59" t="s">
        <v>17219</v>
      </c>
      <c r="I911" s="12">
        <f>IF(MAX($I$30:I910)=COUNTIF($D$30:$D$14450,Inp_Gemeente),"",I910+1)</f>
        <v>882</v>
      </c>
      <c r="J911" s="14" t="e">
        <f t="shared" si="26"/>
        <v>#N/A</v>
      </c>
      <c r="K911" s="16" t="e">
        <f t="shared" si="27"/>
        <v>#N/A</v>
      </c>
    </row>
    <row r="912" spans="3:11" x14ac:dyDescent="0.25">
      <c r="C912" s="12" t="str">
        <f>IF(D912=Inp_Gemeente,MAX($C$29:C911)+1,"")</f>
        <v/>
      </c>
      <c r="D912" s="10" t="s">
        <v>463</v>
      </c>
      <c r="E912" s="10" t="s">
        <v>1293</v>
      </c>
      <c r="F912" s="59" t="s">
        <v>17220</v>
      </c>
      <c r="I912" s="12">
        <f>IF(MAX($I$30:I911)=COUNTIF($D$30:$D$14450,Inp_Gemeente),"",I911+1)</f>
        <v>883</v>
      </c>
      <c r="J912" s="14" t="e">
        <f t="shared" si="26"/>
        <v>#N/A</v>
      </c>
      <c r="K912" s="16" t="e">
        <f t="shared" si="27"/>
        <v>#N/A</v>
      </c>
    </row>
    <row r="913" spans="3:11" x14ac:dyDescent="0.25">
      <c r="C913" s="12" t="str">
        <f>IF(D913=Inp_Gemeente,MAX($C$29:C912)+1,"")</f>
        <v/>
      </c>
      <c r="D913" s="10" t="s">
        <v>463</v>
      </c>
      <c r="E913" s="10" t="s">
        <v>1294</v>
      </c>
      <c r="F913" s="59" t="s">
        <v>17195</v>
      </c>
      <c r="I913" s="12">
        <f>IF(MAX($I$30:I912)=COUNTIF($D$30:$D$14450,Inp_Gemeente),"",I912+1)</f>
        <v>884</v>
      </c>
      <c r="J913" s="14" t="e">
        <f t="shared" si="26"/>
        <v>#N/A</v>
      </c>
      <c r="K913" s="16" t="e">
        <f t="shared" si="27"/>
        <v>#N/A</v>
      </c>
    </row>
    <row r="914" spans="3:11" x14ac:dyDescent="0.25">
      <c r="C914" s="12" t="str">
        <f>IF(D914=Inp_Gemeente,MAX($C$29:C913)+1,"")</f>
        <v/>
      </c>
      <c r="D914" s="10" t="s">
        <v>463</v>
      </c>
      <c r="E914" s="10" t="s">
        <v>1295</v>
      </c>
      <c r="F914" s="59" t="s">
        <v>17202</v>
      </c>
      <c r="I914" s="12">
        <f>IF(MAX($I$30:I913)=COUNTIF($D$30:$D$14450,Inp_Gemeente),"",I913+1)</f>
        <v>885</v>
      </c>
      <c r="J914" s="14" t="e">
        <f t="shared" si="26"/>
        <v>#N/A</v>
      </c>
      <c r="K914" s="16" t="e">
        <f t="shared" si="27"/>
        <v>#N/A</v>
      </c>
    </row>
    <row r="915" spans="3:11" x14ac:dyDescent="0.25">
      <c r="C915" s="12" t="str">
        <f>IF(D915=Inp_Gemeente,MAX($C$29:C914)+1,"")</f>
        <v/>
      </c>
      <c r="D915" s="10" t="s">
        <v>463</v>
      </c>
      <c r="E915" s="10" t="s">
        <v>1296</v>
      </c>
      <c r="F915" s="59" t="s">
        <v>17209</v>
      </c>
      <c r="I915" s="12">
        <f>IF(MAX($I$30:I914)=COUNTIF($D$30:$D$14450,Inp_Gemeente),"",I914+1)</f>
        <v>886</v>
      </c>
      <c r="J915" s="14" t="e">
        <f t="shared" si="26"/>
        <v>#N/A</v>
      </c>
      <c r="K915" s="16" t="e">
        <f t="shared" si="27"/>
        <v>#N/A</v>
      </c>
    </row>
    <row r="916" spans="3:11" x14ac:dyDescent="0.25">
      <c r="C916" s="12" t="str">
        <f>IF(D916=Inp_Gemeente,MAX($C$29:C915)+1,"")</f>
        <v/>
      </c>
      <c r="D916" s="10" t="s">
        <v>463</v>
      </c>
      <c r="E916" s="10" t="s">
        <v>1297</v>
      </c>
      <c r="F916" s="59" t="s">
        <v>17187</v>
      </c>
      <c r="I916" s="12">
        <f>IF(MAX($I$30:I915)=COUNTIF($D$30:$D$14450,Inp_Gemeente),"",I915+1)</f>
        <v>887</v>
      </c>
      <c r="J916" s="14" t="e">
        <f t="shared" si="26"/>
        <v>#N/A</v>
      </c>
      <c r="K916" s="16" t="e">
        <f t="shared" si="27"/>
        <v>#N/A</v>
      </c>
    </row>
    <row r="917" spans="3:11" x14ac:dyDescent="0.25">
      <c r="C917" s="12" t="str">
        <f>IF(D917=Inp_Gemeente,MAX($C$29:C916)+1,"")</f>
        <v/>
      </c>
      <c r="D917" s="10" t="s">
        <v>463</v>
      </c>
      <c r="E917" s="10" t="s">
        <v>1298</v>
      </c>
      <c r="F917" s="59" t="s">
        <v>17207</v>
      </c>
      <c r="I917" s="12">
        <f>IF(MAX($I$30:I916)=COUNTIF($D$30:$D$14450,Inp_Gemeente),"",I916+1)</f>
        <v>888</v>
      </c>
      <c r="J917" s="14" t="e">
        <f t="shared" si="26"/>
        <v>#N/A</v>
      </c>
      <c r="K917" s="16" t="e">
        <f t="shared" si="27"/>
        <v>#N/A</v>
      </c>
    </row>
    <row r="918" spans="3:11" x14ac:dyDescent="0.25">
      <c r="C918" s="12" t="str">
        <f>IF(D918=Inp_Gemeente,MAX($C$29:C917)+1,"")</f>
        <v/>
      </c>
      <c r="D918" s="10" t="s">
        <v>463</v>
      </c>
      <c r="E918" s="10" t="s">
        <v>1299</v>
      </c>
      <c r="F918" s="59" t="s">
        <v>17208</v>
      </c>
      <c r="I918" s="12">
        <f>IF(MAX($I$30:I917)=COUNTIF($D$30:$D$14450,Inp_Gemeente),"",I917+1)</f>
        <v>889</v>
      </c>
      <c r="J918" s="14" t="e">
        <f t="shared" si="26"/>
        <v>#N/A</v>
      </c>
      <c r="K918" s="16" t="e">
        <f t="shared" si="27"/>
        <v>#N/A</v>
      </c>
    </row>
    <row r="919" spans="3:11" x14ac:dyDescent="0.25">
      <c r="C919" s="12" t="str">
        <f>IF(D919=Inp_Gemeente,MAX($C$29:C918)+1,"")</f>
        <v/>
      </c>
      <c r="D919" s="10" t="s">
        <v>463</v>
      </c>
      <c r="E919" s="10" t="s">
        <v>1300</v>
      </c>
      <c r="F919" s="59" t="s">
        <v>17190</v>
      </c>
      <c r="I919" s="12">
        <f>IF(MAX($I$30:I918)=COUNTIF($D$30:$D$14450,Inp_Gemeente),"",I918+1)</f>
        <v>890</v>
      </c>
      <c r="J919" s="14" t="e">
        <f t="shared" si="26"/>
        <v>#N/A</v>
      </c>
      <c r="K919" s="16" t="e">
        <f t="shared" si="27"/>
        <v>#N/A</v>
      </c>
    </row>
    <row r="920" spans="3:11" x14ac:dyDescent="0.25">
      <c r="C920" s="12" t="str">
        <f>IF(D920=Inp_Gemeente,MAX($C$29:C919)+1,"")</f>
        <v/>
      </c>
      <c r="D920" s="10" t="s">
        <v>463</v>
      </c>
      <c r="E920" s="10" t="s">
        <v>1301</v>
      </c>
      <c r="F920" s="59" t="s">
        <v>17216</v>
      </c>
      <c r="I920" s="12">
        <f>IF(MAX($I$30:I919)=COUNTIF($D$30:$D$14450,Inp_Gemeente),"",I919+1)</f>
        <v>891</v>
      </c>
      <c r="J920" s="14" t="e">
        <f t="shared" si="26"/>
        <v>#N/A</v>
      </c>
      <c r="K920" s="16" t="e">
        <f t="shared" si="27"/>
        <v>#N/A</v>
      </c>
    </row>
    <row r="921" spans="3:11" x14ac:dyDescent="0.25">
      <c r="C921" s="12" t="str">
        <f>IF(D921=Inp_Gemeente,MAX($C$29:C920)+1,"")</f>
        <v/>
      </c>
      <c r="D921" s="10" t="s">
        <v>463</v>
      </c>
      <c r="E921" s="10" t="s">
        <v>1302</v>
      </c>
      <c r="F921" s="59" t="s">
        <v>17181</v>
      </c>
      <c r="I921" s="12">
        <f>IF(MAX($I$30:I920)=COUNTIF($D$30:$D$14450,Inp_Gemeente),"",I920+1)</f>
        <v>892</v>
      </c>
      <c r="J921" s="14" t="e">
        <f t="shared" si="26"/>
        <v>#N/A</v>
      </c>
      <c r="K921" s="16" t="e">
        <f t="shared" si="27"/>
        <v>#N/A</v>
      </c>
    </row>
    <row r="922" spans="3:11" x14ac:dyDescent="0.25">
      <c r="C922" s="12" t="str">
        <f>IF(D922=Inp_Gemeente,MAX($C$29:C921)+1,"")</f>
        <v/>
      </c>
      <c r="D922" s="10" t="s">
        <v>463</v>
      </c>
      <c r="E922" s="10" t="s">
        <v>1303</v>
      </c>
      <c r="F922" s="59" t="s">
        <v>17178</v>
      </c>
      <c r="I922" s="12">
        <f>IF(MAX($I$30:I921)=COUNTIF($D$30:$D$14450,Inp_Gemeente),"",I921+1)</f>
        <v>893</v>
      </c>
      <c r="J922" s="14" t="e">
        <f t="shared" si="26"/>
        <v>#N/A</v>
      </c>
      <c r="K922" s="16" t="e">
        <f t="shared" si="27"/>
        <v>#N/A</v>
      </c>
    </row>
    <row r="923" spans="3:11" x14ac:dyDescent="0.25">
      <c r="C923" s="12" t="str">
        <f>IF(D923=Inp_Gemeente,MAX($C$29:C922)+1,"")</f>
        <v/>
      </c>
      <c r="D923" s="10" t="s">
        <v>463</v>
      </c>
      <c r="E923" s="10" t="s">
        <v>1304</v>
      </c>
      <c r="F923" s="59" t="s">
        <v>17206</v>
      </c>
      <c r="I923" s="12">
        <f>IF(MAX($I$30:I922)=COUNTIF($D$30:$D$14450,Inp_Gemeente),"",I922+1)</f>
        <v>894</v>
      </c>
      <c r="J923" s="14" t="e">
        <f t="shared" si="26"/>
        <v>#N/A</v>
      </c>
      <c r="K923" s="16" t="e">
        <f t="shared" si="27"/>
        <v>#N/A</v>
      </c>
    </row>
    <row r="924" spans="3:11" x14ac:dyDescent="0.25">
      <c r="C924" s="12" t="str">
        <f>IF(D924=Inp_Gemeente,MAX($C$29:C923)+1,"")</f>
        <v/>
      </c>
      <c r="D924" s="10" t="s">
        <v>463</v>
      </c>
      <c r="E924" s="10" t="s">
        <v>1305</v>
      </c>
      <c r="F924" s="59" t="s">
        <v>17185</v>
      </c>
      <c r="I924" s="12">
        <f>IF(MAX($I$30:I923)=COUNTIF($D$30:$D$14450,Inp_Gemeente),"",I923+1)</f>
        <v>895</v>
      </c>
      <c r="J924" s="14" t="e">
        <f t="shared" si="26"/>
        <v>#N/A</v>
      </c>
      <c r="K924" s="16" t="e">
        <f t="shared" si="27"/>
        <v>#N/A</v>
      </c>
    </row>
    <row r="925" spans="3:11" x14ac:dyDescent="0.25">
      <c r="C925" s="12" t="str">
        <f>IF(D925=Inp_Gemeente,MAX($C$29:C924)+1,"")</f>
        <v/>
      </c>
      <c r="D925" s="10" t="s">
        <v>463</v>
      </c>
      <c r="E925" s="10" t="s">
        <v>1306</v>
      </c>
      <c r="F925" s="59" t="s">
        <v>17203</v>
      </c>
      <c r="I925" s="12">
        <f>IF(MAX($I$30:I924)=COUNTIF($D$30:$D$14450,Inp_Gemeente),"",I924+1)</f>
        <v>896</v>
      </c>
      <c r="J925" s="14" t="e">
        <f t="shared" si="26"/>
        <v>#N/A</v>
      </c>
      <c r="K925" s="16" t="e">
        <f t="shared" si="27"/>
        <v>#N/A</v>
      </c>
    </row>
    <row r="926" spans="3:11" x14ac:dyDescent="0.25">
      <c r="C926" s="12" t="str">
        <f>IF(D926=Inp_Gemeente,MAX($C$29:C925)+1,"")</f>
        <v/>
      </c>
      <c r="D926" s="10" t="s">
        <v>463</v>
      </c>
      <c r="E926" s="10" t="s">
        <v>1307</v>
      </c>
      <c r="F926" s="59" t="s">
        <v>17199</v>
      </c>
      <c r="I926" s="12">
        <f>IF(MAX($I$30:I925)=COUNTIF($D$30:$D$14450,Inp_Gemeente),"",I925+1)</f>
        <v>897</v>
      </c>
      <c r="J926" s="14" t="e">
        <f t="shared" ref="J926:J989" si="28">IF(I926="","",INDEX($E$30:$E$14450,MATCH($I926,$C$30:$C$14450,0)))</f>
        <v>#N/A</v>
      </c>
      <c r="K926" s="16" t="e">
        <f t="shared" ref="K926:K989" si="29">IF(I926="","",INDEX($F$30:$F$14450,MATCH($I926,$C$30:$C$14450,0)))</f>
        <v>#N/A</v>
      </c>
    </row>
    <row r="927" spans="3:11" x14ac:dyDescent="0.25">
      <c r="C927" s="12" t="str">
        <f>IF(D927=Inp_Gemeente,MAX($C$29:C926)+1,"")</f>
        <v/>
      </c>
      <c r="D927" s="10" t="s">
        <v>463</v>
      </c>
      <c r="E927" s="10" t="s">
        <v>1308</v>
      </c>
      <c r="F927" s="59" t="s">
        <v>17192</v>
      </c>
      <c r="I927" s="12">
        <f>IF(MAX($I$30:I926)=COUNTIF($D$30:$D$14450,Inp_Gemeente),"",I926+1)</f>
        <v>898</v>
      </c>
      <c r="J927" s="14" t="e">
        <f t="shared" si="28"/>
        <v>#N/A</v>
      </c>
      <c r="K927" s="16" t="e">
        <f t="shared" si="29"/>
        <v>#N/A</v>
      </c>
    </row>
    <row r="928" spans="3:11" x14ac:dyDescent="0.25">
      <c r="C928" s="12" t="str">
        <f>IF(D928=Inp_Gemeente,MAX($C$29:C927)+1,"")</f>
        <v/>
      </c>
      <c r="D928" s="10" t="s">
        <v>463</v>
      </c>
      <c r="E928" s="10" t="s">
        <v>1309</v>
      </c>
      <c r="F928" s="59" t="s">
        <v>17213</v>
      </c>
      <c r="I928" s="12">
        <f>IF(MAX($I$30:I927)=COUNTIF($D$30:$D$14450,Inp_Gemeente),"",I927+1)</f>
        <v>899</v>
      </c>
      <c r="J928" s="14" t="e">
        <f t="shared" si="28"/>
        <v>#N/A</v>
      </c>
      <c r="K928" s="16" t="e">
        <f t="shared" si="29"/>
        <v>#N/A</v>
      </c>
    </row>
    <row r="929" spans="3:11" x14ac:dyDescent="0.25">
      <c r="C929" s="12" t="str">
        <f>IF(D929=Inp_Gemeente,MAX($C$29:C928)+1,"")</f>
        <v/>
      </c>
      <c r="D929" s="10" t="s">
        <v>463</v>
      </c>
      <c r="E929" s="10" t="s">
        <v>1310</v>
      </c>
      <c r="F929" s="59" t="s">
        <v>17201</v>
      </c>
      <c r="I929" s="12">
        <f>IF(MAX($I$30:I928)=COUNTIF($D$30:$D$14450,Inp_Gemeente),"",I928+1)</f>
        <v>900</v>
      </c>
      <c r="J929" s="14" t="e">
        <f t="shared" si="28"/>
        <v>#N/A</v>
      </c>
      <c r="K929" s="16" t="e">
        <f t="shared" si="29"/>
        <v>#N/A</v>
      </c>
    </row>
    <row r="930" spans="3:11" x14ac:dyDescent="0.25">
      <c r="C930" s="12" t="str">
        <f>IF(D930=Inp_Gemeente,MAX($C$29:C929)+1,"")</f>
        <v/>
      </c>
      <c r="D930" s="10" t="s">
        <v>463</v>
      </c>
      <c r="E930" s="10" t="s">
        <v>1311</v>
      </c>
      <c r="F930" s="59" t="s">
        <v>17184</v>
      </c>
      <c r="I930" s="12">
        <f>IF(MAX($I$30:I929)=COUNTIF($D$30:$D$14450,Inp_Gemeente),"",I929+1)</f>
        <v>901</v>
      </c>
      <c r="J930" s="14" t="e">
        <f t="shared" si="28"/>
        <v>#N/A</v>
      </c>
      <c r="K930" s="16" t="e">
        <f t="shared" si="29"/>
        <v>#N/A</v>
      </c>
    </row>
    <row r="931" spans="3:11" x14ac:dyDescent="0.25">
      <c r="C931" s="12" t="str">
        <f>IF(D931=Inp_Gemeente,MAX($C$29:C930)+1,"")</f>
        <v/>
      </c>
      <c r="D931" s="10" t="s">
        <v>463</v>
      </c>
      <c r="E931" s="10" t="s">
        <v>1312</v>
      </c>
      <c r="F931" s="59" t="s">
        <v>17215</v>
      </c>
      <c r="I931" s="12">
        <f>IF(MAX($I$30:I930)=COUNTIF($D$30:$D$14450,Inp_Gemeente),"",I930+1)</f>
        <v>902</v>
      </c>
      <c r="J931" s="14" t="e">
        <f t="shared" si="28"/>
        <v>#N/A</v>
      </c>
      <c r="K931" s="16" t="e">
        <f t="shared" si="29"/>
        <v>#N/A</v>
      </c>
    </row>
    <row r="932" spans="3:11" x14ac:dyDescent="0.25">
      <c r="C932" s="12" t="str">
        <f>IF(D932=Inp_Gemeente,MAX($C$29:C931)+1,"")</f>
        <v/>
      </c>
      <c r="D932" s="10" t="s">
        <v>463</v>
      </c>
      <c r="E932" s="10" t="s">
        <v>1313</v>
      </c>
      <c r="F932" s="59" t="s">
        <v>17179</v>
      </c>
      <c r="I932" s="12">
        <f>IF(MAX($I$30:I931)=COUNTIF($D$30:$D$14450,Inp_Gemeente),"",I931+1)</f>
        <v>903</v>
      </c>
      <c r="J932" s="14" t="e">
        <f t="shared" si="28"/>
        <v>#N/A</v>
      </c>
      <c r="K932" s="16" t="e">
        <f t="shared" si="29"/>
        <v>#N/A</v>
      </c>
    </row>
    <row r="933" spans="3:11" x14ac:dyDescent="0.25">
      <c r="C933" s="12" t="str">
        <f>IF(D933=Inp_Gemeente,MAX($C$29:C932)+1,"")</f>
        <v/>
      </c>
      <c r="D933" s="10" t="s">
        <v>463</v>
      </c>
      <c r="E933" s="10" t="s">
        <v>1314</v>
      </c>
      <c r="F933" s="59" t="s">
        <v>17211</v>
      </c>
      <c r="I933" s="12">
        <f>IF(MAX($I$30:I932)=COUNTIF($D$30:$D$14450,Inp_Gemeente),"",I932+1)</f>
        <v>904</v>
      </c>
      <c r="J933" s="14" t="e">
        <f t="shared" si="28"/>
        <v>#N/A</v>
      </c>
      <c r="K933" s="16" t="e">
        <f t="shared" si="29"/>
        <v>#N/A</v>
      </c>
    </row>
    <row r="934" spans="3:11" x14ac:dyDescent="0.25">
      <c r="C934" s="12" t="str">
        <f>IF(D934=Inp_Gemeente,MAX($C$29:C933)+1,"")</f>
        <v/>
      </c>
      <c r="D934" s="10" t="s">
        <v>463</v>
      </c>
      <c r="E934" s="10" t="s">
        <v>1315</v>
      </c>
      <c r="F934" s="59" t="s">
        <v>17197</v>
      </c>
      <c r="I934" s="12">
        <f>IF(MAX($I$30:I933)=COUNTIF($D$30:$D$14450,Inp_Gemeente),"",I933+1)</f>
        <v>905</v>
      </c>
      <c r="J934" s="14" t="e">
        <f t="shared" si="28"/>
        <v>#N/A</v>
      </c>
      <c r="K934" s="16" t="e">
        <f t="shared" si="29"/>
        <v>#N/A</v>
      </c>
    </row>
    <row r="935" spans="3:11" x14ac:dyDescent="0.25">
      <c r="C935" s="12" t="str">
        <f>IF(D935=Inp_Gemeente,MAX($C$29:C934)+1,"")</f>
        <v/>
      </c>
      <c r="D935" s="10" t="s">
        <v>463</v>
      </c>
      <c r="E935" s="10" t="s">
        <v>1316</v>
      </c>
      <c r="F935" s="59" t="s">
        <v>17210</v>
      </c>
      <c r="I935" s="12">
        <f>IF(MAX($I$30:I934)=COUNTIF($D$30:$D$14450,Inp_Gemeente),"",I934+1)</f>
        <v>906</v>
      </c>
      <c r="J935" s="14" t="e">
        <f t="shared" si="28"/>
        <v>#N/A</v>
      </c>
      <c r="K935" s="16" t="e">
        <f t="shared" si="29"/>
        <v>#N/A</v>
      </c>
    </row>
    <row r="936" spans="3:11" x14ac:dyDescent="0.25">
      <c r="C936" s="12" t="str">
        <f>IF(D936=Inp_Gemeente,MAX($C$29:C935)+1,"")</f>
        <v/>
      </c>
      <c r="D936" s="10" t="s">
        <v>463</v>
      </c>
      <c r="E936" s="10" t="s">
        <v>1317</v>
      </c>
      <c r="F936" s="59" t="s">
        <v>17218</v>
      </c>
      <c r="I936" s="12">
        <f>IF(MAX($I$30:I935)=COUNTIF($D$30:$D$14450,Inp_Gemeente),"",I935+1)</f>
        <v>907</v>
      </c>
      <c r="J936" s="14" t="e">
        <f t="shared" si="28"/>
        <v>#N/A</v>
      </c>
      <c r="K936" s="16" t="e">
        <f t="shared" si="29"/>
        <v>#N/A</v>
      </c>
    </row>
    <row r="937" spans="3:11" x14ac:dyDescent="0.25">
      <c r="C937" s="12" t="str">
        <f>IF(D937=Inp_Gemeente,MAX($C$29:C936)+1,"")</f>
        <v/>
      </c>
      <c r="D937" s="10" t="s">
        <v>463</v>
      </c>
      <c r="E937" s="10" t="s">
        <v>1318</v>
      </c>
      <c r="F937" s="59" t="s">
        <v>17189</v>
      </c>
      <c r="I937" s="12">
        <f>IF(MAX($I$30:I936)=COUNTIF($D$30:$D$14450,Inp_Gemeente),"",I936+1)</f>
        <v>908</v>
      </c>
      <c r="J937" s="14" t="e">
        <f t="shared" si="28"/>
        <v>#N/A</v>
      </c>
      <c r="K937" s="16" t="e">
        <f t="shared" si="29"/>
        <v>#N/A</v>
      </c>
    </row>
    <row r="938" spans="3:11" x14ac:dyDescent="0.25">
      <c r="C938" s="12" t="str">
        <f>IF(D938=Inp_Gemeente,MAX($C$29:C937)+1,"")</f>
        <v/>
      </c>
      <c r="D938" s="10" t="s">
        <v>463</v>
      </c>
      <c r="E938" s="10" t="s">
        <v>1039</v>
      </c>
      <c r="F938" s="59" t="s">
        <v>17205</v>
      </c>
      <c r="I938" s="12">
        <f>IF(MAX($I$30:I937)=COUNTIF($D$30:$D$14450,Inp_Gemeente),"",I937+1)</f>
        <v>909</v>
      </c>
      <c r="J938" s="14" t="e">
        <f t="shared" si="28"/>
        <v>#N/A</v>
      </c>
      <c r="K938" s="16" t="e">
        <f t="shared" si="29"/>
        <v>#N/A</v>
      </c>
    </row>
    <row r="939" spans="3:11" x14ac:dyDescent="0.25">
      <c r="C939" s="12" t="str">
        <f>IF(D939=Inp_Gemeente,MAX($C$29:C938)+1,"")</f>
        <v/>
      </c>
      <c r="D939" s="10" t="s">
        <v>463</v>
      </c>
      <c r="E939" s="10" t="s">
        <v>1319</v>
      </c>
      <c r="F939" s="59" t="s">
        <v>17217</v>
      </c>
      <c r="I939" s="12">
        <f>IF(MAX($I$30:I938)=COUNTIF($D$30:$D$14450,Inp_Gemeente),"",I938+1)</f>
        <v>910</v>
      </c>
      <c r="J939" s="14" t="e">
        <f t="shared" si="28"/>
        <v>#N/A</v>
      </c>
      <c r="K939" s="16" t="e">
        <f t="shared" si="29"/>
        <v>#N/A</v>
      </c>
    </row>
    <row r="940" spans="3:11" x14ac:dyDescent="0.25">
      <c r="C940" s="12" t="str">
        <f>IF(D940=Inp_Gemeente,MAX($C$29:C939)+1,"")</f>
        <v/>
      </c>
      <c r="D940" s="10" t="s">
        <v>463</v>
      </c>
      <c r="E940" s="10" t="s">
        <v>1320</v>
      </c>
      <c r="F940" s="59" t="s">
        <v>17188</v>
      </c>
      <c r="I940" s="12">
        <f>IF(MAX($I$30:I939)=COUNTIF($D$30:$D$14450,Inp_Gemeente),"",I939+1)</f>
        <v>911</v>
      </c>
      <c r="J940" s="14" t="e">
        <f t="shared" si="28"/>
        <v>#N/A</v>
      </c>
      <c r="K940" s="16" t="e">
        <f t="shared" si="29"/>
        <v>#N/A</v>
      </c>
    </row>
    <row r="941" spans="3:11" x14ac:dyDescent="0.25">
      <c r="C941" s="12" t="str">
        <f>IF(D941=Inp_Gemeente,MAX($C$29:C940)+1,"")</f>
        <v/>
      </c>
      <c r="D941" s="10" t="s">
        <v>463</v>
      </c>
      <c r="E941" s="10" t="s">
        <v>686</v>
      </c>
      <c r="F941" s="59" t="s">
        <v>17176</v>
      </c>
      <c r="I941" s="12">
        <f>IF(MAX($I$30:I940)=COUNTIF($D$30:$D$14450,Inp_Gemeente),"",I940+1)</f>
        <v>912</v>
      </c>
      <c r="J941" s="14" t="e">
        <f t="shared" si="28"/>
        <v>#N/A</v>
      </c>
      <c r="K941" s="16" t="e">
        <f t="shared" si="29"/>
        <v>#N/A</v>
      </c>
    </row>
    <row r="942" spans="3:11" x14ac:dyDescent="0.25">
      <c r="C942" s="12" t="str">
        <f>IF(D942=Inp_Gemeente,MAX($C$29:C941)+1,"")</f>
        <v/>
      </c>
      <c r="D942" s="10" t="s">
        <v>463</v>
      </c>
      <c r="E942" s="10" t="s">
        <v>1321</v>
      </c>
      <c r="F942" s="59" t="s">
        <v>17191</v>
      </c>
      <c r="I942" s="12">
        <f>IF(MAX($I$30:I941)=COUNTIF($D$30:$D$14450,Inp_Gemeente),"",I941+1)</f>
        <v>913</v>
      </c>
      <c r="J942" s="14" t="e">
        <f t="shared" si="28"/>
        <v>#N/A</v>
      </c>
      <c r="K942" s="16" t="e">
        <f t="shared" si="29"/>
        <v>#N/A</v>
      </c>
    </row>
    <row r="943" spans="3:11" x14ac:dyDescent="0.25">
      <c r="C943" s="12" t="str">
        <f>IF(D943=Inp_Gemeente,MAX($C$29:C942)+1,"")</f>
        <v/>
      </c>
      <c r="D943" s="10" t="s">
        <v>463</v>
      </c>
      <c r="E943" s="10" t="s">
        <v>1322</v>
      </c>
      <c r="F943" s="59" t="s">
        <v>17177</v>
      </c>
      <c r="I943" s="12">
        <f>IF(MAX($I$30:I942)=COUNTIF($D$30:$D$14450,Inp_Gemeente),"",I942+1)</f>
        <v>914</v>
      </c>
      <c r="J943" s="14" t="e">
        <f t="shared" si="28"/>
        <v>#N/A</v>
      </c>
      <c r="K943" s="16" t="e">
        <f t="shared" si="29"/>
        <v>#N/A</v>
      </c>
    </row>
    <row r="944" spans="3:11" x14ac:dyDescent="0.25">
      <c r="C944" s="12" t="str">
        <f>IF(D944=Inp_Gemeente,MAX($C$29:C943)+1,"")</f>
        <v/>
      </c>
      <c r="D944" s="10" t="s">
        <v>463</v>
      </c>
      <c r="E944" s="10" t="s">
        <v>1323</v>
      </c>
      <c r="F944" s="59" t="s">
        <v>17194</v>
      </c>
      <c r="I944" s="12">
        <f>IF(MAX($I$30:I943)=COUNTIF($D$30:$D$14450,Inp_Gemeente),"",I943+1)</f>
        <v>915</v>
      </c>
      <c r="J944" s="14" t="e">
        <f t="shared" si="28"/>
        <v>#N/A</v>
      </c>
      <c r="K944" s="16" t="e">
        <f t="shared" si="29"/>
        <v>#N/A</v>
      </c>
    </row>
    <row r="945" spans="3:11" x14ac:dyDescent="0.25">
      <c r="C945" s="12" t="str">
        <f>IF(D945=Inp_Gemeente,MAX($C$29:C944)+1,"")</f>
        <v/>
      </c>
      <c r="D945" s="10" t="s">
        <v>463</v>
      </c>
      <c r="E945" s="10" t="s">
        <v>1324</v>
      </c>
      <c r="F945" s="59" t="s">
        <v>17204</v>
      </c>
      <c r="I945" s="12">
        <f>IF(MAX($I$30:I944)=COUNTIF($D$30:$D$14450,Inp_Gemeente),"",I944+1)</f>
        <v>916</v>
      </c>
      <c r="J945" s="14" t="e">
        <f t="shared" si="28"/>
        <v>#N/A</v>
      </c>
      <c r="K945" s="16" t="e">
        <f t="shared" si="29"/>
        <v>#N/A</v>
      </c>
    </row>
    <row r="946" spans="3:11" x14ac:dyDescent="0.25">
      <c r="C946" s="12" t="str">
        <f>IF(D946=Inp_Gemeente,MAX($C$29:C945)+1,"")</f>
        <v/>
      </c>
      <c r="D946" s="10" t="s">
        <v>463</v>
      </c>
      <c r="E946" s="10" t="s">
        <v>1325</v>
      </c>
      <c r="F946" s="59" t="s">
        <v>17175</v>
      </c>
      <c r="I946" s="12">
        <f>IF(MAX($I$30:I945)=COUNTIF($D$30:$D$14450,Inp_Gemeente),"",I945+1)</f>
        <v>917</v>
      </c>
      <c r="J946" s="14" t="e">
        <f t="shared" si="28"/>
        <v>#N/A</v>
      </c>
      <c r="K946" s="16" t="e">
        <f t="shared" si="29"/>
        <v>#N/A</v>
      </c>
    </row>
    <row r="947" spans="3:11" x14ac:dyDescent="0.25">
      <c r="C947" s="12" t="str">
        <f>IF(D947=Inp_Gemeente,MAX($C$29:C946)+1,"")</f>
        <v/>
      </c>
      <c r="D947" s="10" t="s">
        <v>463</v>
      </c>
      <c r="E947" s="10" t="s">
        <v>1326</v>
      </c>
      <c r="F947" s="59" t="s">
        <v>17174</v>
      </c>
      <c r="I947" s="12">
        <f>IF(MAX($I$30:I946)=COUNTIF($D$30:$D$14450,Inp_Gemeente),"",I946+1)</f>
        <v>918</v>
      </c>
      <c r="J947" s="14" t="e">
        <f t="shared" si="28"/>
        <v>#N/A</v>
      </c>
      <c r="K947" s="16" t="e">
        <f t="shared" si="29"/>
        <v>#N/A</v>
      </c>
    </row>
    <row r="948" spans="3:11" x14ac:dyDescent="0.25">
      <c r="C948" s="12" t="str">
        <f>IF(D948=Inp_Gemeente,MAX($C$29:C947)+1,"")</f>
        <v/>
      </c>
      <c r="D948" s="10" t="s">
        <v>463</v>
      </c>
      <c r="E948" s="10" t="s">
        <v>703</v>
      </c>
      <c r="F948" s="59" t="s">
        <v>17214</v>
      </c>
      <c r="I948" s="12">
        <f>IF(MAX($I$30:I947)=COUNTIF($D$30:$D$14450,Inp_Gemeente),"",I947+1)</f>
        <v>919</v>
      </c>
      <c r="J948" s="14" t="e">
        <f t="shared" si="28"/>
        <v>#N/A</v>
      </c>
      <c r="K948" s="16" t="e">
        <f t="shared" si="29"/>
        <v>#N/A</v>
      </c>
    </row>
    <row r="949" spans="3:11" x14ac:dyDescent="0.25">
      <c r="C949" s="12" t="str">
        <f>IF(D949=Inp_Gemeente,MAX($C$29:C948)+1,"")</f>
        <v/>
      </c>
      <c r="D949" s="10" t="s">
        <v>463</v>
      </c>
      <c r="E949" s="10" t="s">
        <v>1327</v>
      </c>
      <c r="F949" s="59" t="s">
        <v>17182</v>
      </c>
      <c r="I949" s="12">
        <f>IF(MAX($I$30:I948)=COUNTIF($D$30:$D$14450,Inp_Gemeente),"",I948+1)</f>
        <v>920</v>
      </c>
      <c r="J949" s="14" t="e">
        <f t="shared" si="28"/>
        <v>#N/A</v>
      </c>
      <c r="K949" s="16" t="e">
        <f t="shared" si="29"/>
        <v>#N/A</v>
      </c>
    </row>
    <row r="950" spans="3:11" x14ac:dyDescent="0.25">
      <c r="C950" s="12" t="str">
        <f>IF(D950=Inp_Gemeente,MAX($C$29:C949)+1,"")</f>
        <v/>
      </c>
      <c r="D950" s="10" t="s">
        <v>463</v>
      </c>
      <c r="E950" s="10" t="s">
        <v>1328</v>
      </c>
      <c r="F950" s="59" t="s">
        <v>17196</v>
      </c>
      <c r="I950" s="12">
        <f>IF(MAX($I$30:I949)=COUNTIF($D$30:$D$14450,Inp_Gemeente),"",I949+1)</f>
        <v>921</v>
      </c>
      <c r="J950" s="14" t="e">
        <f t="shared" si="28"/>
        <v>#N/A</v>
      </c>
      <c r="K950" s="16" t="e">
        <f t="shared" si="29"/>
        <v>#N/A</v>
      </c>
    </row>
    <row r="951" spans="3:11" x14ac:dyDescent="0.25">
      <c r="C951" s="12" t="str">
        <f>IF(D951=Inp_Gemeente,MAX($C$29:C950)+1,"")</f>
        <v/>
      </c>
      <c r="D951" s="10" t="s">
        <v>463</v>
      </c>
      <c r="E951" s="10" t="s">
        <v>1329</v>
      </c>
      <c r="F951" s="59" t="s">
        <v>17212</v>
      </c>
      <c r="I951" s="12">
        <f>IF(MAX($I$30:I950)=COUNTIF($D$30:$D$14450,Inp_Gemeente),"",I950+1)</f>
        <v>922</v>
      </c>
      <c r="J951" s="14" t="e">
        <f t="shared" si="28"/>
        <v>#N/A</v>
      </c>
      <c r="K951" s="16" t="e">
        <f t="shared" si="29"/>
        <v>#N/A</v>
      </c>
    </row>
    <row r="952" spans="3:11" x14ac:dyDescent="0.25">
      <c r="C952" s="12" t="str">
        <f>IF(D952=Inp_Gemeente,MAX($C$29:C951)+1,"")</f>
        <v/>
      </c>
      <c r="D952" s="10" t="s">
        <v>463</v>
      </c>
      <c r="E952" s="10" t="s">
        <v>1330</v>
      </c>
      <c r="F952" s="59" t="s">
        <v>17183</v>
      </c>
      <c r="I952" s="12">
        <f>IF(MAX($I$30:I951)=COUNTIF($D$30:$D$14450,Inp_Gemeente),"",I951+1)</f>
        <v>923</v>
      </c>
      <c r="J952" s="14" t="e">
        <f t="shared" si="28"/>
        <v>#N/A</v>
      </c>
      <c r="K952" s="16" t="e">
        <f t="shared" si="29"/>
        <v>#N/A</v>
      </c>
    </row>
    <row r="953" spans="3:11" x14ac:dyDescent="0.25">
      <c r="C953" s="12" t="str">
        <f>IF(D953=Inp_Gemeente,MAX($C$29:C952)+1,"")</f>
        <v/>
      </c>
      <c r="D953" s="10" t="s">
        <v>463</v>
      </c>
      <c r="E953" s="10" t="s">
        <v>1331</v>
      </c>
      <c r="F953" s="59" t="s">
        <v>17193</v>
      </c>
      <c r="I953" s="12">
        <f>IF(MAX($I$30:I952)=COUNTIF($D$30:$D$14450,Inp_Gemeente),"",I952+1)</f>
        <v>924</v>
      </c>
      <c r="J953" s="14" t="e">
        <f t="shared" si="28"/>
        <v>#N/A</v>
      </c>
      <c r="K953" s="16" t="e">
        <f t="shared" si="29"/>
        <v>#N/A</v>
      </c>
    </row>
    <row r="954" spans="3:11" x14ac:dyDescent="0.25">
      <c r="C954" s="12" t="str">
        <f>IF(D954=Inp_Gemeente,MAX($C$29:C953)+1,"")</f>
        <v/>
      </c>
      <c r="D954" s="10" t="s">
        <v>463</v>
      </c>
      <c r="E954" s="10" t="s">
        <v>1332</v>
      </c>
      <c r="F954" s="59" t="s">
        <v>17180</v>
      </c>
      <c r="I954" s="12">
        <f>IF(MAX($I$30:I953)=COUNTIF($D$30:$D$14450,Inp_Gemeente),"",I953+1)</f>
        <v>925</v>
      </c>
      <c r="J954" s="14" t="e">
        <f t="shared" si="28"/>
        <v>#N/A</v>
      </c>
      <c r="K954" s="16" t="e">
        <f t="shared" si="29"/>
        <v>#N/A</v>
      </c>
    </row>
    <row r="955" spans="3:11" x14ac:dyDescent="0.25">
      <c r="C955" s="12" t="str">
        <f>IF(D955=Inp_Gemeente,MAX($C$29:C954)+1,"")</f>
        <v/>
      </c>
      <c r="D955" s="10" t="s">
        <v>463</v>
      </c>
      <c r="E955" s="10" t="s">
        <v>1333</v>
      </c>
      <c r="F955" s="59" t="s">
        <v>17200</v>
      </c>
      <c r="I955" s="12">
        <f>IF(MAX($I$30:I954)=COUNTIF($D$30:$D$14450,Inp_Gemeente),"",I954+1)</f>
        <v>926</v>
      </c>
      <c r="J955" s="14" t="e">
        <f t="shared" si="28"/>
        <v>#N/A</v>
      </c>
      <c r="K955" s="16" t="e">
        <f t="shared" si="29"/>
        <v>#N/A</v>
      </c>
    </row>
    <row r="956" spans="3:11" x14ac:dyDescent="0.25">
      <c r="C956" s="12" t="str">
        <f>IF(D956=Inp_Gemeente,MAX($C$29:C955)+1,"")</f>
        <v/>
      </c>
      <c r="D956" s="10" t="s">
        <v>463</v>
      </c>
      <c r="E956" s="10" t="s">
        <v>1334</v>
      </c>
      <c r="F956" s="59" t="s">
        <v>17186</v>
      </c>
      <c r="I956" s="12">
        <f>IF(MAX($I$30:I955)=COUNTIF($D$30:$D$14450,Inp_Gemeente),"",I955+1)</f>
        <v>927</v>
      </c>
      <c r="J956" s="14" t="e">
        <f t="shared" si="28"/>
        <v>#N/A</v>
      </c>
      <c r="K956" s="16" t="e">
        <f t="shared" si="29"/>
        <v>#N/A</v>
      </c>
    </row>
    <row r="957" spans="3:11" x14ac:dyDescent="0.25">
      <c r="C957" s="12" t="str">
        <f>IF(D957=Inp_Gemeente,MAX($C$29:C956)+1,"")</f>
        <v/>
      </c>
      <c r="D957" s="10" t="s">
        <v>465</v>
      </c>
      <c r="E957" s="10" t="s">
        <v>17565</v>
      </c>
      <c r="F957" s="59" t="s">
        <v>17564</v>
      </c>
      <c r="I957" s="12">
        <f>IF(MAX($I$30:I956)=COUNTIF($D$30:$D$14450,Inp_Gemeente),"",I956+1)</f>
        <v>928</v>
      </c>
      <c r="J957" s="14" t="e">
        <f t="shared" si="28"/>
        <v>#N/A</v>
      </c>
      <c r="K957" s="16" t="e">
        <f t="shared" si="29"/>
        <v>#N/A</v>
      </c>
    </row>
    <row r="958" spans="3:11" x14ac:dyDescent="0.25">
      <c r="C958" s="12" t="str">
        <f>IF(D958=Inp_Gemeente,MAX($C$29:C957)+1,"")</f>
        <v/>
      </c>
      <c r="D958" s="10" t="s">
        <v>465</v>
      </c>
      <c r="E958" s="10" t="s">
        <v>17563</v>
      </c>
      <c r="F958" s="59" t="s">
        <v>17562</v>
      </c>
      <c r="I958" s="12">
        <f>IF(MAX($I$30:I957)=COUNTIF($D$30:$D$14450,Inp_Gemeente),"",I957+1)</f>
        <v>929</v>
      </c>
      <c r="J958" s="14" t="e">
        <f t="shared" si="28"/>
        <v>#N/A</v>
      </c>
      <c r="K958" s="16" t="e">
        <f t="shared" si="29"/>
        <v>#N/A</v>
      </c>
    </row>
    <row r="959" spans="3:11" x14ac:dyDescent="0.25">
      <c r="C959" s="12" t="str">
        <f>IF(D959=Inp_Gemeente,MAX($C$29:C958)+1,"")</f>
        <v/>
      </c>
      <c r="D959" s="10" t="s">
        <v>465</v>
      </c>
      <c r="E959" s="10" t="s">
        <v>17929</v>
      </c>
      <c r="F959" s="59" t="s">
        <v>17928</v>
      </c>
      <c r="I959" s="12">
        <f>IF(MAX($I$30:I958)=COUNTIF($D$30:$D$14450,Inp_Gemeente),"",I958+1)</f>
        <v>930</v>
      </c>
      <c r="J959" s="14" t="e">
        <f t="shared" si="28"/>
        <v>#N/A</v>
      </c>
      <c r="K959" s="16" t="e">
        <f t="shared" si="29"/>
        <v>#N/A</v>
      </c>
    </row>
    <row r="960" spans="3:11" x14ac:dyDescent="0.25">
      <c r="C960" s="12" t="str">
        <f>IF(D960=Inp_Gemeente,MAX($C$29:C959)+1,"")</f>
        <v/>
      </c>
      <c r="D960" s="10" t="s">
        <v>465</v>
      </c>
      <c r="E960" s="10" t="s">
        <v>11384</v>
      </c>
      <c r="F960" s="59" t="s">
        <v>17925</v>
      </c>
      <c r="I960" s="12">
        <f>IF(MAX($I$30:I959)=COUNTIF($D$30:$D$14450,Inp_Gemeente),"",I959+1)</f>
        <v>931</v>
      </c>
      <c r="J960" s="14" t="e">
        <f t="shared" si="28"/>
        <v>#N/A</v>
      </c>
      <c r="K960" s="16" t="e">
        <f t="shared" si="29"/>
        <v>#N/A</v>
      </c>
    </row>
    <row r="961" spans="3:11" x14ac:dyDescent="0.25">
      <c r="C961" s="12" t="str">
        <f>IF(D961=Inp_Gemeente,MAX($C$29:C960)+1,"")</f>
        <v/>
      </c>
      <c r="D961" s="10" t="s">
        <v>465</v>
      </c>
      <c r="E961" s="10" t="s">
        <v>17927</v>
      </c>
      <c r="F961" s="59" t="s">
        <v>17926</v>
      </c>
      <c r="I961" s="12">
        <f>IF(MAX($I$30:I960)=COUNTIF($D$30:$D$14450,Inp_Gemeente),"",I960+1)</f>
        <v>932</v>
      </c>
      <c r="J961" s="14" t="e">
        <f t="shared" si="28"/>
        <v>#N/A</v>
      </c>
      <c r="K961" s="16" t="e">
        <f t="shared" si="29"/>
        <v>#N/A</v>
      </c>
    </row>
    <row r="962" spans="3:11" x14ac:dyDescent="0.25">
      <c r="C962" s="12" t="str">
        <f>IF(D962=Inp_Gemeente,MAX($C$29:C961)+1,"")</f>
        <v/>
      </c>
      <c r="D962" s="10" t="s">
        <v>465</v>
      </c>
      <c r="E962" s="10" t="s">
        <v>1335</v>
      </c>
      <c r="F962" s="59" t="s">
        <v>17313</v>
      </c>
      <c r="I962" s="12">
        <f>IF(MAX($I$30:I961)=COUNTIF($D$30:$D$14450,Inp_Gemeente),"",I961+1)</f>
        <v>933</v>
      </c>
      <c r="J962" s="14" t="e">
        <f t="shared" si="28"/>
        <v>#N/A</v>
      </c>
      <c r="K962" s="16" t="e">
        <f t="shared" si="29"/>
        <v>#N/A</v>
      </c>
    </row>
    <row r="963" spans="3:11" x14ac:dyDescent="0.25">
      <c r="C963" s="12" t="str">
        <f>IF(D963=Inp_Gemeente,MAX($C$29:C962)+1,"")</f>
        <v/>
      </c>
      <c r="D963" s="10" t="s">
        <v>465</v>
      </c>
      <c r="E963" s="10" t="s">
        <v>1336</v>
      </c>
      <c r="F963" s="59" t="s">
        <v>17304</v>
      </c>
      <c r="I963" s="12">
        <f>IF(MAX($I$30:I962)=COUNTIF($D$30:$D$14450,Inp_Gemeente),"",I962+1)</f>
        <v>934</v>
      </c>
      <c r="J963" s="14" t="e">
        <f t="shared" si="28"/>
        <v>#N/A</v>
      </c>
      <c r="K963" s="16" t="e">
        <f t="shared" si="29"/>
        <v>#N/A</v>
      </c>
    </row>
    <row r="964" spans="3:11" x14ac:dyDescent="0.25">
      <c r="C964" s="12" t="str">
        <f>IF(D964=Inp_Gemeente,MAX($C$29:C963)+1,"")</f>
        <v/>
      </c>
      <c r="D964" s="10" t="s">
        <v>465</v>
      </c>
      <c r="E964" s="10" t="s">
        <v>1337</v>
      </c>
      <c r="F964" s="59" t="s">
        <v>17333</v>
      </c>
      <c r="I964" s="12">
        <f>IF(MAX($I$30:I963)=COUNTIF($D$30:$D$14450,Inp_Gemeente),"",I963+1)</f>
        <v>935</v>
      </c>
      <c r="J964" s="14" t="e">
        <f t="shared" si="28"/>
        <v>#N/A</v>
      </c>
      <c r="K964" s="16" t="e">
        <f t="shared" si="29"/>
        <v>#N/A</v>
      </c>
    </row>
    <row r="965" spans="3:11" x14ac:dyDescent="0.25">
      <c r="C965" s="12" t="str">
        <f>IF(D965=Inp_Gemeente,MAX($C$29:C964)+1,"")</f>
        <v/>
      </c>
      <c r="D965" s="10" t="s">
        <v>465</v>
      </c>
      <c r="E965" s="10" t="s">
        <v>17705</v>
      </c>
      <c r="F965" s="59" t="s">
        <v>17704</v>
      </c>
      <c r="I965" s="12">
        <f>IF(MAX($I$30:I964)=COUNTIF($D$30:$D$14450,Inp_Gemeente),"",I964+1)</f>
        <v>936</v>
      </c>
      <c r="J965" s="14" t="e">
        <f t="shared" si="28"/>
        <v>#N/A</v>
      </c>
      <c r="K965" s="16" t="e">
        <f t="shared" si="29"/>
        <v>#N/A</v>
      </c>
    </row>
    <row r="966" spans="3:11" x14ac:dyDescent="0.25">
      <c r="C966" s="12" t="str">
        <f>IF(D966=Inp_Gemeente,MAX($C$29:C965)+1,"")</f>
        <v/>
      </c>
      <c r="D966" s="10" t="s">
        <v>465</v>
      </c>
      <c r="E966" s="10" t="s">
        <v>1338</v>
      </c>
      <c r="F966" s="59" t="s">
        <v>17941</v>
      </c>
      <c r="I966" s="12">
        <f>IF(MAX($I$30:I965)=COUNTIF($D$30:$D$14450,Inp_Gemeente),"",I965+1)</f>
        <v>937</v>
      </c>
      <c r="J966" s="14" t="e">
        <f t="shared" si="28"/>
        <v>#N/A</v>
      </c>
      <c r="K966" s="16" t="e">
        <f t="shared" si="29"/>
        <v>#N/A</v>
      </c>
    </row>
    <row r="967" spans="3:11" x14ac:dyDescent="0.25">
      <c r="C967" s="12" t="str">
        <f>IF(D967=Inp_Gemeente,MAX($C$29:C966)+1,"")</f>
        <v/>
      </c>
      <c r="D967" s="10" t="s">
        <v>465</v>
      </c>
      <c r="E967" s="10" t="s">
        <v>1339</v>
      </c>
      <c r="F967" s="59" t="s">
        <v>17314</v>
      </c>
      <c r="I967" s="12">
        <f>IF(MAX($I$30:I966)=COUNTIF($D$30:$D$14450,Inp_Gemeente),"",I966+1)</f>
        <v>938</v>
      </c>
      <c r="J967" s="14" t="e">
        <f t="shared" si="28"/>
        <v>#N/A</v>
      </c>
      <c r="K967" s="16" t="e">
        <f t="shared" si="29"/>
        <v>#N/A</v>
      </c>
    </row>
    <row r="968" spans="3:11" x14ac:dyDescent="0.25">
      <c r="C968" s="12" t="str">
        <f>IF(D968=Inp_Gemeente,MAX($C$29:C967)+1,"")</f>
        <v/>
      </c>
      <c r="D968" s="10" t="s">
        <v>465</v>
      </c>
      <c r="E968" s="10" t="s">
        <v>17936</v>
      </c>
      <c r="F968" s="59" t="s">
        <v>17935</v>
      </c>
      <c r="I968" s="12">
        <f>IF(MAX($I$30:I967)=COUNTIF($D$30:$D$14450,Inp_Gemeente),"",I967+1)</f>
        <v>939</v>
      </c>
      <c r="J968" s="14" t="e">
        <f t="shared" si="28"/>
        <v>#N/A</v>
      </c>
      <c r="K968" s="16" t="e">
        <f t="shared" si="29"/>
        <v>#N/A</v>
      </c>
    </row>
    <row r="969" spans="3:11" x14ac:dyDescent="0.25">
      <c r="C969" s="12" t="str">
        <f>IF(D969=Inp_Gemeente,MAX($C$29:C968)+1,"")</f>
        <v/>
      </c>
      <c r="D969" s="10" t="s">
        <v>465</v>
      </c>
      <c r="E969" s="10" t="s">
        <v>17940</v>
      </c>
      <c r="F969" s="59" t="s">
        <v>17939</v>
      </c>
      <c r="I969" s="12">
        <f>IF(MAX($I$30:I968)=COUNTIF($D$30:$D$14450,Inp_Gemeente),"",I968+1)</f>
        <v>940</v>
      </c>
      <c r="J969" s="14" t="e">
        <f t="shared" si="28"/>
        <v>#N/A</v>
      </c>
      <c r="K969" s="16" t="e">
        <f t="shared" si="29"/>
        <v>#N/A</v>
      </c>
    </row>
    <row r="970" spans="3:11" x14ac:dyDescent="0.25">
      <c r="C970" s="12" t="str">
        <f>IF(D970=Inp_Gemeente,MAX($C$29:C969)+1,"")</f>
        <v/>
      </c>
      <c r="D970" s="10" t="s">
        <v>465</v>
      </c>
      <c r="E970" s="10" t="s">
        <v>17934</v>
      </c>
      <c r="F970" s="59" t="s">
        <v>17933</v>
      </c>
      <c r="I970" s="12">
        <f>IF(MAX($I$30:I969)=COUNTIF($D$30:$D$14450,Inp_Gemeente),"",I969+1)</f>
        <v>941</v>
      </c>
      <c r="J970" s="14" t="e">
        <f t="shared" si="28"/>
        <v>#N/A</v>
      </c>
      <c r="K970" s="16" t="e">
        <f t="shared" si="29"/>
        <v>#N/A</v>
      </c>
    </row>
    <row r="971" spans="3:11" x14ac:dyDescent="0.25">
      <c r="C971" s="12" t="str">
        <f>IF(D971=Inp_Gemeente,MAX($C$29:C970)+1,"")</f>
        <v/>
      </c>
      <c r="D971" s="10" t="s">
        <v>465</v>
      </c>
      <c r="E971" s="10" t="s">
        <v>17938</v>
      </c>
      <c r="F971" s="59" t="s">
        <v>17937</v>
      </c>
      <c r="I971" s="12">
        <f>IF(MAX($I$30:I970)=COUNTIF($D$30:$D$14450,Inp_Gemeente),"",I970+1)</f>
        <v>942</v>
      </c>
      <c r="J971" s="14" t="e">
        <f t="shared" si="28"/>
        <v>#N/A</v>
      </c>
      <c r="K971" s="16" t="e">
        <f t="shared" si="29"/>
        <v>#N/A</v>
      </c>
    </row>
    <row r="972" spans="3:11" x14ac:dyDescent="0.25">
      <c r="C972" s="12" t="str">
        <f>IF(D972=Inp_Gemeente,MAX($C$29:C971)+1,"")</f>
        <v/>
      </c>
      <c r="D972" s="10" t="s">
        <v>465</v>
      </c>
      <c r="E972" s="10" t="s">
        <v>1340</v>
      </c>
      <c r="F972" s="59" t="s">
        <v>17777</v>
      </c>
      <c r="I972" s="12">
        <f>IF(MAX($I$30:I971)=COUNTIF($D$30:$D$14450,Inp_Gemeente),"",I971+1)</f>
        <v>943</v>
      </c>
      <c r="J972" s="14" t="e">
        <f t="shared" si="28"/>
        <v>#N/A</v>
      </c>
      <c r="K972" s="16" t="e">
        <f t="shared" si="29"/>
        <v>#N/A</v>
      </c>
    </row>
    <row r="973" spans="3:11" x14ac:dyDescent="0.25">
      <c r="C973" s="12" t="str">
        <f>IF(D973=Inp_Gemeente,MAX($C$29:C972)+1,"")</f>
        <v/>
      </c>
      <c r="D973" s="10" t="s">
        <v>465</v>
      </c>
      <c r="E973" s="10" t="s">
        <v>17781</v>
      </c>
      <c r="F973" s="59" t="s">
        <v>17780</v>
      </c>
      <c r="I973" s="12">
        <f>IF(MAX($I$30:I972)=COUNTIF($D$30:$D$14450,Inp_Gemeente),"",I972+1)</f>
        <v>944</v>
      </c>
      <c r="J973" s="14" t="e">
        <f t="shared" si="28"/>
        <v>#N/A</v>
      </c>
      <c r="K973" s="16" t="e">
        <f t="shared" si="29"/>
        <v>#N/A</v>
      </c>
    </row>
    <row r="974" spans="3:11" x14ac:dyDescent="0.25">
      <c r="C974" s="12" t="str">
        <f>IF(D974=Inp_Gemeente,MAX($C$29:C973)+1,"")</f>
        <v/>
      </c>
      <c r="D974" s="10" t="s">
        <v>465</v>
      </c>
      <c r="E974" s="10" t="s">
        <v>17779</v>
      </c>
      <c r="F974" s="59" t="s">
        <v>17778</v>
      </c>
      <c r="I974" s="12">
        <f>IF(MAX($I$30:I973)=COUNTIF($D$30:$D$14450,Inp_Gemeente),"",I973+1)</f>
        <v>945</v>
      </c>
      <c r="J974" s="14" t="e">
        <f t="shared" si="28"/>
        <v>#N/A</v>
      </c>
      <c r="K974" s="16" t="e">
        <f t="shared" si="29"/>
        <v>#N/A</v>
      </c>
    </row>
    <row r="975" spans="3:11" x14ac:dyDescent="0.25">
      <c r="C975" s="12" t="str">
        <f>IF(D975=Inp_Gemeente,MAX($C$29:C974)+1,"")</f>
        <v/>
      </c>
      <c r="D975" s="10" t="s">
        <v>465</v>
      </c>
      <c r="E975" s="10" t="s">
        <v>17783</v>
      </c>
      <c r="F975" s="59" t="s">
        <v>17782</v>
      </c>
      <c r="I975" s="12">
        <f>IF(MAX($I$30:I974)=COUNTIF($D$30:$D$14450,Inp_Gemeente),"",I974+1)</f>
        <v>946</v>
      </c>
      <c r="J975" s="14" t="e">
        <f t="shared" si="28"/>
        <v>#N/A</v>
      </c>
      <c r="K975" s="16" t="e">
        <f t="shared" si="29"/>
        <v>#N/A</v>
      </c>
    </row>
    <row r="976" spans="3:11" x14ac:dyDescent="0.25">
      <c r="C976" s="12" t="str">
        <f>IF(D976=Inp_Gemeente,MAX($C$29:C975)+1,"")</f>
        <v/>
      </c>
      <c r="D976" s="10" t="s">
        <v>465</v>
      </c>
      <c r="E976" s="10" t="s">
        <v>1341</v>
      </c>
      <c r="F976" s="59" t="s">
        <v>17666</v>
      </c>
      <c r="I976" s="12">
        <f>IF(MAX($I$30:I975)=COUNTIF($D$30:$D$14450,Inp_Gemeente),"",I975+1)</f>
        <v>947</v>
      </c>
      <c r="J976" s="14" t="e">
        <f t="shared" si="28"/>
        <v>#N/A</v>
      </c>
      <c r="K976" s="16" t="e">
        <f t="shared" si="29"/>
        <v>#N/A</v>
      </c>
    </row>
    <row r="977" spans="3:11" x14ac:dyDescent="0.25">
      <c r="C977" s="12" t="str">
        <f>IF(D977=Inp_Gemeente,MAX($C$29:C976)+1,"")</f>
        <v/>
      </c>
      <c r="D977" s="10" t="s">
        <v>465</v>
      </c>
      <c r="E977" s="10" t="s">
        <v>1342</v>
      </c>
      <c r="F977" s="59" t="s">
        <v>17287</v>
      </c>
      <c r="I977" s="12">
        <f>IF(MAX($I$30:I976)=COUNTIF($D$30:$D$14450,Inp_Gemeente),"",I976+1)</f>
        <v>948</v>
      </c>
      <c r="J977" s="14" t="e">
        <f t="shared" si="28"/>
        <v>#N/A</v>
      </c>
      <c r="K977" s="16" t="e">
        <f t="shared" si="29"/>
        <v>#N/A</v>
      </c>
    </row>
    <row r="978" spans="3:11" x14ac:dyDescent="0.25">
      <c r="C978" s="12" t="str">
        <f>IF(D978=Inp_Gemeente,MAX($C$29:C977)+1,"")</f>
        <v/>
      </c>
      <c r="D978" s="10" t="s">
        <v>465</v>
      </c>
      <c r="E978" s="10" t="s">
        <v>1343</v>
      </c>
      <c r="F978" s="59" t="s">
        <v>17652</v>
      </c>
      <c r="I978" s="12">
        <f>IF(MAX($I$30:I977)=COUNTIF($D$30:$D$14450,Inp_Gemeente),"",I977+1)</f>
        <v>949</v>
      </c>
      <c r="J978" s="14" t="e">
        <f t="shared" si="28"/>
        <v>#N/A</v>
      </c>
      <c r="K978" s="16" t="e">
        <f t="shared" si="29"/>
        <v>#N/A</v>
      </c>
    </row>
    <row r="979" spans="3:11" x14ac:dyDescent="0.25">
      <c r="C979" s="12" t="str">
        <f>IF(D979=Inp_Gemeente,MAX($C$29:C978)+1,"")</f>
        <v/>
      </c>
      <c r="D979" s="10" t="s">
        <v>465</v>
      </c>
      <c r="E979" s="10" t="s">
        <v>1344</v>
      </c>
      <c r="F979" s="59" t="s">
        <v>17949</v>
      </c>
      <c r="I979" s="12">
        <f>IF(MAX($I$30:I978)=COUNTIF($D$30:$D$14450,Inp_Gemeente),"",I978+1)</f>
        <v>950</v>
      </c>
      <c r="J979" s="14" t="e">
        <f t="shared" si="28"/>
        <v>#N/A</v>
      </c>
      <c r="K979" s="16" t="e">
        <f t="shared" si="29"/>
        <v>#N/A</v>
      </c>
    </row>
    <row r="980" spans="3:11" x14ac:dyDescent="0.25">
      <c r="C980" s="12" t="str">
        <f>IF(D980=Inp_Gemeente,MAX($C$29:C979)+1,"")</f>
        <v/>
      </c>
      <c r="D980" s="10" t="s">
        <v>465</v>
      </c>
      <c r="E980" s="10" t="s">
        <v>1345</v>
      </c>
      <c r="F980" s="59" t="s">
        <v>17539</v>
      </c>
      <c r="I980" s="12">
        <f>IF(MAX($I$30:I979)=COUNTIF($D$30:$D$14450,Inp_Gemeente),"",I979+1)</f>
        <v>951</v>
      </c>
      <c r="J980" s="14" t="e">
        <f t="shared" si="28"/>
        <v>#N/A</v>
      </c>
      <c r="K980" s="16" t="e">
        <f t="shared" si="29"/>
        <v>#N/A</v>
      </c>
    </row>
    <row r="981" spans="3:11" x14ac:dyDescent="0.25">
      <c r="C981" s="12" t="str">
        <f>IF(D981=Inp_Gemeente,MAX($C$29:C980)+1,"")</f>
        <v/>
      </c>
      <c r="D981" s="10" t="s">
        <v>465</v>
      </c>
      <c r="E981" s="10" t="s">
        <v>17235</v>
      </c>
      <c r="F981" s="59" t="s">
        <v>17234</v>
      </c>
      <c r="I981" s="12">
        <f>IF(MAX($I$30:I980)=COUNTIF($D$30:$D$14450,Inp_Gemeente),"",I980+1)</f>
        <v>952</v>
      </c>
      <c r="J981" s="14" t="e">
        <f t="shared" si="28"/>
        <v>#N/A</v>
      </c>
      <c r="K981" s="16" t="e">
        <f t="shared" si="29"/>
        <v>#N/A</v>
      </c>
    </row>
    <row r="982" spans="3:11" x14ac:dyDescent="0.25">
      <c r="C982" s="12" t="str">
        <f>IF(D982=Inp_Gemeente,MAX($C$29:C981)+1,"")</f>
        <v/>
      </c>
      <c r="D982" s="10" t="s">
        <v>465</v>
      </c>
      <c r="E982" s="10" t="s">
        <v>17238</v>
      </c>
      <c r="F982" s="59" t="s">
        <v>17237</v>
      </c>
      <c r="I982" s="12">
        <f>IF(MAX($I$30:I981)=COUNTIF($D$30:$D$14450,Inp_Gemeente),"",I981+1)</f>
        <v>953</v>
      </c>
      <c r="J982" s="14" t="e">
        <f t="shared" si="28"/>
        <v>#N/A</v>
      </c>
      <c r="K982" s="16" t="e">
        <f t="shared" si="29"/>
        <v>#N/A</v>
      </c>
    </row>
    <row r="983" spans="3:11" x14ac:dyDescent="0.25">
      <c r="C983" s="12" t="str">
        <f>IF(D983=Inp_Gemeente,MAX($C$29:C982)+1,"")</f>
        <v/>
      </c>
      <c r="D983" s="10" t="s">
        <v>465</v>
      </c>
      <c r="E983" s="10" t="s">
        <v>1346</v>
      </c>
      <c r="F983" s="59" t="s">
        <v>17675</v>
      </c>
      <c r="I983" s="12">
        <f>IF(MAX($I$30:I982)=COUNTIF($D$30:$D$14450,Inp_Gemeente),"",I982+1)</f>
        <v>954</v>
      </c>
      <c r="J983" s="14" t="e">
        <f t="shared" si="28"/>
        <v>#N/A</v>
      </c>
      <c r="K983" s="16" t="e">
        <f t="shared" si="29"/>
        <v>#N/A</v>
      </c>
    </row>
    <row r="984" spans="3:11" x14ac:dyDescent="0.25">
      <c r="C984" s="12" t="str">
        <f>IF(D984=Inp_Gemeente,MAX($C$29:C983)+1,"")</f>
        <v/>
      </c>
      <c r="D984" s="10" t="s">
        <v>465</v>
      </c>
      <c r="E984" s="10" t="s">
        <v>17482</v>
      </c>
      <c r="F984" s="59" t="s">
        <v>17481</v>
      </c>
      <c r="I984" s="12">
        <f>IF(MAX($I$30:I983)=COUNTIF($D$30:$D$14450,Inp_Gemeente),"",I983+1)</f>
        <v>955</v>
      </c>
      <c r="J984" s="14" t="e">
        <f t="shared" si="28"/>
        <v>#N/A</v>
      </c>
      <c r="K984" s="16" t="e">
        <f t="shared" si="29"/>
        <v>#N/A</v>
      </c>
    </row>
    <row r="985" spans="3:11" x14ac:dyDescent="0.25">
      <c r="C985" s="12" t="str">
        <f>IF(D985=Inp_Gemeente,MAX($C$29:C984)+1,"")</f>
        <v/>
      </c>
      <c r="D985" s="10" t="s">
        <v>465</v>
      </c>
      <c r="E985" s="10" t="s">
        <v>17722</v>
      </c>
      <c r="F985" s="59" t="s">
        <v>17721</v>
      </c>
      <c r="I985" s="12">
        <f>IF(MAX($I$30:I984)=COUNTIF($D$30:$D$14450,Inp_Gemeente),"",I984+1)</f>
        <v>956</v>
      </c>
      <c r="J985" s="14" t="e">
        <f t="shared" si="28"/>
        <v>#N/A</v>
      </c>
      <c r="K985" s="16" t="e">
        <f t="shared" si="29"/>
        <v>#N/A</v>
      </c>
    </row>
    <row r="986" spans="3:11" x14ac:dyDescent="0.25">
      <c r="C986" s="12" t="str">
        <f>IF(D986=Inp_Gemeente,MAX($C$29:C985)+1,"")</f>
        <v/>
      </c>
      <c r="D986" s="10" t="s">
        <v>465</v>
      </c>
      <c r="E986" s="10" t="s">
        <v>17720</v>
      </c>
      <c r="F986" s="59" t="s">
        <v>17719</v>
      </c>
      <c r="I986" s="12">
        <f>IF(MAX($I$30:I985)=COUNTIF($D$30:$D$14450,Inp_Gemeente),"",I985+1)</f>
        <v>957</v>
      </c>
      <c r="J986" s="14" t="e">
        <f t="shared" si="28"/>
        <v>#N/A</v>
      </c>
      <c r="K986" s="16" t="e">
        <f t="shared" si="29"/>
        <v>#N/A</v>
      </c>
    </row>
    <row r="987" spans="3:11" x14ac:dyDescent="0.25">
      <c r="C987" s="12" t="str">
        <f>IF(D987=Inp_Gemeente,MAX($C$29:C986)+1,"")</f>
        <v/>
      </c>
      <c r="D987" s="10" t="s">
        <v>465</v>
      </c>
      <c r="E987" s="10" t="s">
        <v>17472</v>
      </c>
      <c r="F987" s="59" t="s">
        <v>17471</v>
      </c>
      <c r="I987" s="12">
        <f>IF(MAX($I$30:I986)=COUNTIF($D$30:$D$14450,Inp_Gemeente),"",I986+1)</f>
        <v>958</v>
      </c>
      <c r="J987" s="14" t="e">
        <f t="shared" si="28"/>
        <v>#N/A</v>
      </c>
      <c r="K987" s="16" t="e">
        <f t="shared" si="29"/>
        <v>#N/A</v>
      </c>
    </row>
    <row r="988" spans="3:11" x14ac:dyDescent="0.25">
      <c r="C988" s="12" t="str">
        <f>IF(D988=Inp_Gemeente,MAX($C$29:C987)+1,"")</f>
        <v/>
      </c>
      <c r="D988" s="10" t="s">
        <v>465</v>
      </c>
      <c r="E988" s="10" t="s">
        <v>1347</v>
      </c>
      <c r="F988" s="59" t="s">
        <v>17412</v>
      </c>
      <c r="I988" s="12">
        <f>IF(MAX($I$30:I987)=COUNTIF($D$30:$D$14450,Inp_Gemeente),"",I987+1)</f>
        <v>959</v>
      </c>
      <c r="J988" s="14" t="e">
        <f t="shared" si="28"/>
        <v>#N/A</v>
      </c>
      <c r="K988" s="16" t="e">
        <f t="shared" si="29"/>
        <v>#N/A</v>
      </c>
    </row>
    <row r="989" spans="3:11" x14ac:dyDescent="0.25">
      <c r="C989" s="12" t="str">
        <f>IF(D989=Inp_Gemeente,MAX($C$29:C988)+1,"")</f>
        <v/>
      </c>
      <c r="D989" s="10" t="s">
        <v>465</v>
      </c>
      <c r="E989" s="10" t="s">
        <v>17818</v>
      </c>
      <c r="F989" s="59" t="s">
        <v>17817</v>
      </c>
      <c r="I989" s="12">
        <f>IF(MAX($I$30:I988)=COUNTIF($D$30:$D$14450,Inp_Gemeente),"",I988+1)</f>
        <v>960</v>
      </c>
      <c r="J989" s="14" t="e">
        <f t="shared" si="28"/>
        <v>#N/A</v>
      </c>
      <c r="K989" s="16" t="e">
        <f t="shared" si="29"/>
        <v>#N/A</v>
      </c>
    </row>
    <row r="990" spans="3:11" x14ac:dyDescent="0.25">
      <c r="C990" s="12" t="str">
        <f>IF(D990=Inp_Gemeente,MAX($C$29:C989)+1,"")</f>
        <v/>
      </c>
      <c r="D990" s="10" t="s">
        <v>465</v>
      </c>
      <c r="E990" s="10" t="s">
        <v>17816</v>
      </c>
      <c r="F990" s="59" t="s">
        <v>17815</v>
      </c>
      <c r="I990" s="12">
        <f>IF(MAX($I$30:I989)=COUNTIF($D$30:$D$14450,Inp_Gemeente),"",I989+1)</f>
        <v>961</v>
      </c>
      <c r="J990" s="14" t="e">
        <f t="shared" ref="J990:J1027" si="30">IF(I990="","",INDEX($E$30:$E$14450,MATCH($I990,$C$30:$C$14450,0)))</f>
        <v>#N/A</v>
      </c>
      <c r="K990" s="16" t="e">
        <f t="shared" ref="K990:K1027" si="31">IF(I990="","",INDEX($F$30:$F$14450,MATCH($I990,$C$30:$C$14450,0)))</f>
        <v>#N/A</v>
      </c>
    </row>
    <row r="991" spans="3:11" x14ac:dyDescent="0.25">
      <c r="C991" s="12" t="str">
        <f>IF(D991=Inp_Gemeente,MAX($C$29:C990)+1,"")</f>
        <v/>
      </c>
      <c r="D991" s="10" t="s">
        <v>465</v>
      </c>
      <c r="E991" s="10" t="s">
        <v>17822</v>
      </c>
      <c r="F991" s="59" t="s">
        <v>17821</v>
      </c>
      <c r="I991" s="12">
        <f>IF(MAX($I$30:I990)=COUNTIF($D$30:$D$14450,Inp_Gemeente),"",I990+1)</f>
        <v>962</v>
      </c>
      <c r="J991" s="14" t="e">
        <f t="shared" si="30"/>
        <v>#N/A</v>
      </c>
      <c r="K991" s="16" t="e">
        <f t="shared" si="31"/>
        <v>#N/A</v>
      </c>
    </row>
    <row r="992" spans="3:11" x14ac:dyDescent="0.25">
      <c r="C992" s="12" t="str">
        <f>IF(D992=Inp_Gemeente,MAX($C$29:C991)+1,"")</f>
        <v/>
      </c>
      <c r="D992" s="10" t="s">
        <v>465</v>
      </c>
      <c r="E992" s="10" t="s">
        <v>17820</v>
      </c>
      <c r="F992" s="59" t="s">
        <v>17819</v>
      </c>
      <c r="I992" s="12">
        <f>IF(MAX($I$30:I991)=COUNTIF($D$30:$D$14450,Inp_Gemeente),"",I991+1)</f>
        <v>963</v>
      </c>
      <c r="J992" s="14" t="e">
        <f t="shared" si="30"/>
        <v>#N/A</v>
      </c>
      <c r="K992" s="16" t="e">
        <f t="shared" si="31"/>
        <v>#N/A</v>
      </c>
    </row>
    <row r="993" spans="3:11" x14ac:dyDescent="0.25">
      <c r="C993" s="12" t="str">
        <f>IF(D993=Inp_Gemeente,MAX($C$29:C992)+1,"")</f>
        <v/>
      </c>
      <c r="D993" s="10" t="s">
        <v>465</v>
      </c>
      <c r="E993" s="10" t="s">
        <v>1348</v>
      </c>
      <c r="F993" s="59" t="s">
        <v>17585</v>
      </c>
      <c r="I993" s="12">
        <f>IF(MAX($I$30:I992)=COUNTIF($D$30:$D$14450,Inp_Gemeente),"",I992+1)</f>
        <v>964</v>
      </c>
      <c r="J993" s="14" t="e">
        <f t="shared" si="30"/>
        <v>#N/A</v>
      </c>
      <c r="K993" s="16" t="e">
        <f t="shared" si="31"/>
        <v>#N/A</v>
      </c>
    </row>
    <row r="994" spans="3:11" x14ac:dyDescent="0.25">
      <c r="C994" s="12" t="str">
        <f>IF(D994=Inp_Gemeente,MAX($C$29:C993)+1,"")</f>
        <v/>
      </c>
      <c r="D994" s="10" t="s">
        <v>465</v>
      </c>
      <c r="E994" s="10" t="s">
        <v>1349</v>
      </c>
      <c r="F994" s="59" t="s">
        <v>17644</v>
      </c>
      <c r="I994" s="12">
        <f>IF(MAX($I$30:I993)=COUNTIF($D$30:$D$14450,Inp_Gemeente),"",I993+1)</f>
        <v>965</v>
      </c>
      <c r="J994" s="14" t="e">
        <f t="shared" si="30"/>
        <v>#N/A</v>
      </c>
      <c r="K994" s="16" t="e">
        <f t="shared" si="31"/>
        <v>#N/A</v>
      </c>
    </row>
    <row r="995" spans="3:11" x14ac:dyDescent="0.25">
      <c r="C995" s="12" t="str">
        <f>IF(D995=Inp_Gemeente,MAX($C$29:C994)+1,"")</f>
        <v/>
      </c>
      <c r="D995" s="10" t="s">
        <v>465</v>
      </c>
      <c r="E995" s="10" t="s">
        <v>1350</v>
      </c>
      <c r="F995" s="59" t="s">
        <v>17502</v>
      </c>
      <c r="I995" s="12">
        <f>IF(MAX($I$30:I994)=COUNTIF($D$30:$D$14450,Inp_Gemeente),"",I994+1)</f>
        <v>966</v>
      </c>
      <c r="J995" s="14" t="e">
        <f t="shared" si="30"/>
        <v>#N/A</v>
      </c>
      <c r="K995" s="16" t="e">
        <f t="shared" si="31"/>
        <v>#N/A</v>
      </c>
    </row>
    <row r="996" spans="3:11" x14ac:dyDescent="0.25">
      <c r="C996" s="12" t="str">
        <f>IF(D996=Inp_Gemeente,MAX($C$29:C995)+1,"")</f>
        <v/>
      </c>
      <c r="D996" s="10" t="s">
        <v>465</v>
      </c>
      <c r="E996" s="10" t="s">
        <v>1351</v>
      </c>
      <c r="F996" s="59" t="s">
        <v>17382</v>
      </c>
      <c r="I996" s="12">
        <f>IF(MAX($I$30:I995)=COUNTIF($D$30:$D$14450,Inp_Gemeente),"",I995+1)</f>
        <v>967</v>
      </c>
      <c r="J996" s="14" t="e">
        <f t="shared" si="30"/>
        <v>#N/A</v>
      </c>
      <c r="K996" s="16" t="e">
        <f t="shared" si="31"/>
        <v>#N/A</v>
      </c>
    </row>
    <row r="997" spans="3:11" x14ac:dyDescent="0.25">
      <c r="C997" s="12" t="str">
        <f>IF(D997=Inp_Gemeente,MAX($C$29:C996)+1,"")</f>
        <v/>
      </c>
      <c r="D997" s="10" t="s">
        <v>465</v>
      </c>
      <c r="E997" s="10" t="s">
        <v>1352</v>
      </c>
      <c r="F997" s="59" t="s">
        <v>17674</v>
      </c>
      <c r="I997" s="12">
        <f>IF(MAX($I$30:I996)=COUNTIF($D$30:$D$14450,Inp_Gemeente),"",I996+1)</f>
        <v>968</v>
      </c>
      <c r="J997" s="14" t="e">
        <f t="shared" si="30"/>
        <v>#N/A</v>
      </c>
      <c r="K997" s="16" t="e">
        <f t="shared" si="31"/>
        <v>#N/A</v>
      </c>
    </row>
    <row r="998" spans="3:11" x14ac:dyDescent="0.25">
      <c r="C998" s="12" t="str">
        <f>IF(D998=Inp_Gemeente,MAX($C$29:C997)+1,"")</f>
        <v/>
      </c>
      <c r="D998" s="10" t="s">
        <v>465</v>
      </c>
      <c r="E998" s="10" t="s">
        <v>1353</v>
      </c>
      <c r="F998" s="59" t="s">
        <v>17678</v>
      </c>
      <c r="I998" s="12">
        <f>IF(MAX($I$30:I997)=COUNTIF($D$30:$D$14450,Inp_Gemeente),"",I997+1)</f>
        <v>969</v>
      </c>
      <c r="J998" s="14" t="e">
        <f t="shared" si="30"/>
        <v>#N/A</v>
      </c>
      <c r="K998" s="16" t="e">
        <f t="shared" si="31"/>
        <v>#N/A</v>
      </c>
    </row>
    <row r="999" spans="3:11" x14ac:dyDescent="0.25">
      <c r="C999" s="12" t="str">
        <f>IF(D999=Inp_Gemeente,MAX($C$29:C998)+1,"")</f>
        <v/>
      </c>
      <c r="D999" s="10" t="s">
        <v>465</v>
      </c>
      <c r="E999" s="10" t="s">
        <v>1354</v>
      </c>
      <c r="F999" s="59" t="s">
        <v>17496</v>
      </c>
      <c r="I999" s="12">
        <f>IF(MAX($I$30:I998)=COUNTIF($D$30:$D$14450,Inp_Gemeente),"",I998+1)</f>
        <v>970</v>
      </c>
      <c r="J999" s="14" t="e">
        <f t="shared" si="30"/>
        <v>#N/A</v>
      </c>
      <c r="K999" s="16" t="e">
        <f t="shared" si="31"/>
        <v>#N/A</v>
      </c>
    </row>
    <row r="1000" spans="3:11" x14ac:dyDescent="0.25">
      <c r="C1000" s="12" t="str">
        <f>IF(D1000=Inp_Gemeente,MAX($C$29:C999)+1,"")</f>
        <v/>
      </c>
      <c r="D1000" s="10" t="s">
        <v>465</v>
      </c>
      <c r="E1000" s="10" t="s">
        <v>1355</v>
      </c>
      <c r="F1000" s="59" t="s">
        <v>17371</v>
      </c>
      <c r="I1000" s="12">
        <f>IF(MAX($I$30:I999)=COUNTIF($D$30:$D$14450,Inp_Gemeente),"",I999+1)</f>
        <v>971</v>
      </c>
      <c r="J1000" s="14" t="e">
        <f t="shared" si="30"/>
        <v>#N/A</v>
      </c>
      <c r="K1000" s="16" t="e">
        <f t="shared" si="31"/>
        <v>#N/A</v>
      </c>
    </row>
    <row r="1001" spans="3:11" x14ac:dyDescent="0.25">
      <c r="C1001" s="12" t="str">
        <f>IF(D1001=Inp_Gemeente,MAX($C$29:C1000)+1,"")</f>
        <v/>
      </c>
      <c r="D1001" s="10" t="s">
        <v>465</v>
      </c>
      <c r="E1001" s="10" t="s">
        <v>1356</v>
      </c>
      <c r="F1001" s="59" t="s">
        <v>17877</v>
      </c>
      <c r="I1001" s="12">
        <f>IF(MAX($I$30:I1000)=COUNTIF($D$30:$D$14450,Inp_Gemeente),"",I1000+1)</f>
        <v>972</v>
      </c>
      <c r="J1001" s="14" t="e">
        <f t="shared" si="30"/>
        <v>#N/A</v>
      </c>
      <c r="K1001" s="16" t="e">
        <f t="shared" si="31"/>
        <v>#N/A</v>
      </c>
    </row>
    <row r="1002" spans="3:11" x14ac:dyDescent="0.25">
      <c r="C1002" s="12" t="str">
        <f>IF(D1002=Inp_Gemeente,MAX($C$29:C1001)+1,"")</f>
        <v/>
      </c>
      <c r="D1002" s="10" t="s">
        <v>465</v>
      </c>
      <c r="E1002" s="10" t="s">
        <v>11385</v>
      </c>
      <c r="F1002" s="59" t="s">
        <v>17903</v>
      </c>
      <c r="I1002" s="12">
        <f>IF(MAX($I$30:I1001)=COUNTIF($D$30:$D$14450,Inp_Gemeente),"",I1001+1)</f>
        <v>973</v>
      </c>
      <c r="J1002" s="14" t="e">
        <f t="shared" si="30"/>
        <v>#N/A</v>
      </c>
      <c r="K1002" s="16" t="e">
        <f t="shared" si="31"/>
        <v>#N/A</v>
      </c>
    </row>
    <row r="1003" spans="3:11" x14ac:dyDescent="0.25">
      <c r="C1003" s="12" t="str">
        <f>IF(D1003=Inp_Gemeente,MAX($C$29:C1002)+1,"")</f>
        <v/>
      </c>
      <c r="D1003" s="10" t="s">
        <v>465</v>
      </c>
      <c r="E1003" s="10" t="s">
        <v>1357</v>
      </c>
      <c r="F1003" s="59" t="s">
        <v>17566</v>
      </c>
      <c r="I1003" s="12">
        <f>IF(MAX($I$30:I1002)=COUNTIF($D$30:$D$14450,Inp_Gemeente),"",I1002+1)</f>
        <v>974</v>
      </c>
      <c r="J1003" s="14" t="e">
        <f t="shared" si="30"/>
        <v>#N/A</v>
      </c>
      <c r="K1003" s="16" t="e">
        <f t="shared" si="31"/>
        <v>#N/A</v>
      </c>
    </row>
    <row r="1004" spans="3:11" x14ac:dyDescent="0.25">
      <c r="C1004" s="12" t="str">
        <f>IF(D1004=Inp_Gemeente,MAX($C$29:C1003)+1,"")</f>
        <v/>
      </c>
      <c r="D1004" s="10" t="s">
        <v>465</v>
      </c>
      <c r="E1004" s="10" t="s">
        <v>11386</v>
      </c>
      <c r="F1004" s="59" t="s">
        <v>17917</v>
      </c>
      <c r="I1004" s="12">
        <f>IF(MAX($I$30:I1003)=COUNTIF($D$30:$D$14450,Inp_Gemeente),"",I1003+1)</f>
        <v>975</v>
      </c>
      <c r="J1004" s="14" t="e">
        <f t="shared" si="30"/>
        <v>#N/A</v>
      </c>
      <c r="K1004" s="16" t="e">
        <f t="shared" si="31"/>
        <v>#N/A</v>
      </c>
    </row>
    <row r="1005" spans="3:11" x14ac:dyDescent="0.25">
      <c r="C1005" s="12" t="str">
        <f>IF(D1005=Inp_Gemeente,MAX($C$29:C1004)+1,"")</f>
        <v/>
      </c>
      <c r="D1005" s="10" t="s">
        <v>465</v>
      </c>
      <c r="E1005" s="10" t="s">
        <v>17905</v>
      </c>
      <c r="F1005" s="59" t="s">
        <v>17904</v>
      </c>
      <c r="I1005" s="12">
        <f>IF(MAX($I$30:I1004)=COUNTIF($D$30:$D$14450,Inp_Gemeente),"",I1004+1)</f>
        <v>976</v>
      </c>
      <c r="J1005" s="14" t="e">
        <f t="shared" si="30"/>
        <v>#N/A</v>
      </c>
      <c r="K1005" s="16" t="e">
        <f t="shared" si="31"/>
        <v>#N/A</v>
      </c>
    </row>
    <row r="1006" spans="3:11" x14ac:dyDescent="0.25">
      <c r="C1006" s="12" t="str">
        <f>IF(D1006=Inp_Gemeente,MAX($C$29:C1005)+1,"")</f>
        <v/>
      </c>
      <c r="D1006" s="10" t="s">
        <v>465</v>
      </c>
      <c r="E1006" s="10" t="s">
        <v>1358</v>
      </c>
      <c r="F1006" s="59" t="s">
        <v>17620</v>
      </c>
      <c r="I1006" s="12">
        <f>IF(MAX($I$30:I1005)=COUNTIF($D$30:$D$14450,Inp_Gemeente),"",I1005+1)</f>
        <v>977</v>
      </c>
      <c r="J1006" s="14" t="e">
        <f t="shared" si="30"/>
        <v>#N/A</v>
      </c>
      <c r="K1006" s="16" t="e">
        <f t="shared" si="31"/>
        <v>#N/A</v>
      </c>
    </row>
    <row r="1007" spans="3:11" x14ac:dyDescent="0.25">
      <c r="C1007" s="12" t="str">
        <f>IF(D1007=Inp_Gemeente,MAX($C$29:C1006)+1,"")</f>
        <v/>
      </c>
      <c r="D1007" s="10" t="s">
        <v>465</v>
      </c>
      <c r="E1007" s="10" t="s">
        <v>1359</v>
      </c>
      <c r="F1007" s="59" t="s">
        <v>17261</v>
      </c>
      <c r="I1007" s="12">
        <f>IF(MAX($I$30:I1006)=COUNTIF($D$30:$D$14450,Inp_Gemeente),"",I1006+1)</f>
        <v>978</v>
      </c>
      <c r="J1007" s="14" t="e">
        <f t="shared" si="30"/>
        <v>#N/A</v>
      </c>
      <c r="K1007" s="16" t="e">
        <f t="shared" si="31"/>
        <v>#N/A</v>
      </c>
    </row>
    <row r="1008" spans="3:11" x14ac:dyDescent="0.25">
      <c r="C1008" s="12" t="str">
        <f>IF(D1008=Inp_Gemeente,MAX($C$29:C1007)+1,"")</f>
        <v/>
      </c>
      <c r="D1008" s="10" t="s">
        <v>465</v>
      </c>
      <c r="E1008" s="10" t="s">
        <v>1360</v>
      </c>
      <c r="F1008" s="59" t="s">
        <v>17552</v>
      </c>
      <c r="I1008" s="12">
        <f>IF(MAX($I$30:I1007)=COUNTIF($D$30:$D$14450,Inp_Gemeente),"",I1007+1)</f>
        <v>979</v>
      </c>
      <c r="J1008" s="14" t="e">
        <f t="shared" si="30"/>
        <v>#N/A</v>
      </c>
      <c r="K1008" s="16" t="e">
        <f t="shared" si="31"/>
        <v>#N/A</v>
      </c>
    </row>
    <row r="1009" spans="3:11" x14ac:dyDescent="0.25">
      <c r="C1009" s="12" t="str">
        <f>IF(D1009=Inp_Gemeente,MAX($C$29:C1008)+1,"")</f>
        <v/>
      </c>
      <c r="D1009" s="10" t="s">
        <v>465</v>
      </c>
      <c r="E1009" s="10" t="s">
        <v>17421</v>
      </c>
      <c r="F1009" s="59" t="s">
        <v>17420</v>
      </c>
      <c r="I1009" s="12">
        <f>IF(MAX($I$30:I1008)=COUNTIF($D$30:$D$14450,Inp_Gemeente),"",I1008+1)</f>
        <v>980</v>
      </c>
      <c r="J1009" s="14" t="e">
        <f t="shared" si="30"/>
        <v>#N/A</v>
      </c>
      <c r="K1009" s="16" t="e">
        <f t="shared" si="31"/>
        <v>#N/A</v>
      </c>
    </row>
    <row r="1010" spans="3:11" x14ac:dyDescent="0.25">
      <c r="C1010" s="12" t="str">
        <f>IF(D1010=Inp_Gemeente,MAX($C$29:C1009)+1,"")</f>
        <v/>
      </c>
      <c r="D1010" s="10" t="s">
        <v>465</v>
      </c>
      <c r="E1010" s="10" t="s">
        <v>17423</v>
      </c>
      <c r="F1010" s="59" t="s">
        <v>17422</v>
      </c>
      <c r="I1010" s="12">
        <f>IF(MAX($I$30:I1009)=COUNTIF($D$30:$D$14450,Inp_Gemeente),"",I1009+1)</f>
        <v>981</v>
      </c>
      <c r="J1010" s="14" t="e">
        <f t="shared" si="30"/>
        <v>#N/A</v>
      </c>
      <c r="K1010" s="16" t="e">
        <f t="shared" si="31"/>
        <v>#N/A</v>
      </c>
    </row>
    <row r="1011" spans="3:11" x14ac:dyDescent="0.25">
      <c r="C1011" s="12" t="str">
        <f>IF(D1011=Inp_Gemeente,MAX($C$29:C1010)+1,"")</f>
        <v/>
      </c>
      <c r="D1011" s="10" t="s">
        <v>465</v>
      </c>
      <c r="E1011" s="10" t="s">
        <v>1361</v>
      </c>
      <c r="F1011" s="59" t="s">
        <v>17605</v>
      </c>
      <c r="I1011" s="12">
        <f>IF(MAX($I$30:I1010)=COUNTIF($D$30:$D$14450,Inp_Gemeente),"",I1010+1)</f>
        <v>982</v>
      </c>
      <c r="J1011" s="14" t="e">
        <f t="shared" si="30"/>
        <v>#N/A</v>
      </c>
      <c r="K1011" s="16" t="e">
        <f t="shared" si="31"/>
        <v>#N/A</v>
      </c>
    </row>
    <row r="1012" spans="3:11" x14ac:dyDescent="0.25">
      <c r="C1012" s="12" t="str">
        <f>IF(D1012=Inp_Gemeente,MAX($C$29:C1011)+1,"")</f>
        <v/>
      </c>
      <c r="D1012" s="10" t="s">
        <v>465</v>
      </c>
      <c r="E1012" s="10" t="s">
        <v>1362</v>
      </c>
      <c r="F1012" s="59" t="s">
        <v>17774</v>
      </c>
      <c r="I1012" s="12">
        <f>IF(MAX($I$30:I1011)=COUNTIF($D$30:$D$14450,Inp_Gemeente),"",I1011+1)</f>
        <v>983</v>
      </c>
      <c r="J1012" s="14" t="e">
        <f t="shared" si="30"/>
        <v>#N/A</v>
      </c>
      <c r="K1012" s="16" t="e">
        <f t="shared" si="31"/>
        <v>#N/A</v>
      </c>
    </row>
    <row r="1013" spans="3:11" x14ac:dyDescent="0.25">
      <c r="C1013" s="12" t="str">
        <f>IF(D1013=Inp_Gemeente,MAX($C$29:C1012)+1,"")</f>
        <v/>
      </c>
      <c r="D1013" s="10" t="s">
        <v>465</v>
      </c>
      <c r="E1013" s="10" t="s">
        <v>1363</v>
      </c>
      <c r="F1013" s="59" t="s">
        <v>17268</v>
      </c>
      <c r="I1013" s="12">
        <f>IF(MAX($I$30:I1012)=COUNTIF($D$30:$D$14450,Inp_Gemeente),"",I1012+1)</f>
        <v>984</v>
      </c>
      <c r="J1013" s="14" t="e">
        <f t="shared" si="30"/>
        <v>#N/A</v>
      </c>
      <c r="K1013" s="16" t="e">
        <f t="shared" si="31"/>
        <v>#N/A</v>
      </c>
    </row>
    <row r="1014" spans="3:11" x14ac:dyDescent="0.25">
      <c r="C1014" s="12" t="str">
        <f>IF(D1014=Inp_Gemeente,MAX($C$29:C1013)+1,"")</f>
        <v/>
      </c>
      <c r="D1014" s="10" t="s">
        <v>465</v>
      </c>
      <c r="E1014" s="10" t="s">
        <v>17966</v>
      </c>
      <c r="F1014" s="59" t="s">
        <v>17965</v>
      </c>
      <c r="I1014" s="12">
        <f>IF(MAX($I$30:I1013)=COUNTIF($D$30:$D$14450,Inp_Gemeente),"",I1013+1)</f>
        <v>985</v>
      </c>
      <c r="J1014" s="14" t="e">
        <f t="shared" si="30"/>
        <v>#N/A</v>
      </c>
      <c r="K1014" s="16" t="e">
        <f t="shared" si="31"/>
        <v>#N/A</v>
      </c>
    </row>
    <row r="1015" spans="3:11" x14ac:dyDescent="0.25">
      <c r="C1015" s="12" t="str">
        <f>IF(D1015=Inp_Gemeente,MAX($C$29:C1014)+1,"")</f>
        <v/>
      </c>
      <c r="D1015" s="10" t="s">
        <v>465</v>
      </c>
      <c r="E1015" s="10" t="s">
        <v>17968</v>
      </c>
      <c r="F1015" s="59" t="s">
        <v>17967</v>
      </c>
      <c r="I1015" s="12">
        <f>IF(MAX($I$30:I1014)=COUNTIF($D$30:$D$14450,Inp_Gemeente),"",I1014+1)</f>
        <v>986</v>
      </c>
      <c r="J1015" s="14" t="e">
        <f t="shared" si="30"/>
        <v>#N/A</v>
      </c>
      <c r="K1015" s="16" t="e">
        <f t="shared" si="31"/>
        <v>#N/A</v>
      </c>
    </row>
    <row r="1016" spans="3:11" x14ac:dyDescent="0.25">
      <c r="C1016" s="12" t="str">
        <f>IF(D1016=Inp_Gemeente,MAX($C$29:C1015)+1,"")</f>
        <v/>
      </c>
      <c r="D1016" s="10" t="s">
        <v>465</v>
      </c>
      <c r="E1016" s="10" t="s">
        <v>1364</v>
      </c>
      <c r="F1016" s="59" t="s">
        <v>17868</v>
      </c>
      <c r="I1016" s="12">
        <f>IF(MAX($I$30:I1015)=COUNTIF($D$30:$D$14450,Inp_Gemeente),"",I1015+1)</f>
        <v>987</v>
      </c>
      <c r="J1016" s="14" t="e">
        <f t="shared" si="30"/>
        <v>#N/A</v>
      </c>
      <c r="K1016" s="16" t="e">
        <f t="shared" si="31"/>
        <v>#N/A</v>
      </c>
    </row>
    <row r="1017" spans="3:11" x14ac:dyDescent="0.25">
      <c r="C1017" s="12" t="str">
        <f>IF(D1017=Inp_Gemeente,MAX($C$29:C1016)+1,"")</f>
        <v/>
      </c>
      <c r="D1017" s="10" t="s">
        <v>465</v>
      </c>
      <c r="E1017" s="10" t="s">
        <v>17860</v>
      </c>
      <c r="F1017" s="59" t="s">
        <v>17859</v>
      </c>
      <c r="I1017" s="12">
        <f>IF(MAX($I$30:I1016)=COUNTIF($D$30:$D$14450,Inp_Gemeente),"",I1016+1)</f>
        <v>988</v>
      </c>
      <c r="J1017" s="14" t="e">
        <f t="shared" si="30"/>
        <v>#N/A</v>
      </c>
      <c r="K1017" s="16" t="e">
        <f t="shared" si="31"/>
        <v>#N/A</v>
      </c>
    </row>
    <row r="1018" spans="3:11" x14ac:dyDescent="0.25">
      <c r="C1018" s="12" t="str">
        <f>IF(D1018=Inp_Gemeente,MAX($C$29:C1017)+1,"")</f>
        <v/>
      </c>
      <c r="D1018" s="10" t="s">
        <v>465</v>
      </c>
      <c r="E1018" s="10" t="s">
        <v>17862</v>
      </c>
      <c r="F1018" s="59" t="s">
        <v>17861</v>
      </c>
      <c r="I1018" s="12">
        <f>IF(MAX($I$30:I1017)=COUNTIF($D$30:$D$14450,Inp_Gemeente),"",I1017+1)</f>
        <v>989</v>
      </c>
      <c r="J1018" s="14" t="e">
        <f t="shared" si="30"/>
        <v>#N/A</v>
      </c>
      <c r="K1018" s="16" t="e">
        <f t="shared" si="31"/>
        <v>#N/A</v>
      </c>
    </row>
    <row r="1019" spans="3:11" x14ac:dyDescent="0.25">
      <c r="C1019" s="12" t="str">
        <f>IF(D1019=Inp_Gemeente,MAX($C$29:C1018)+1,"")</f>
        <v/>
      </c>
      <c r="D1019" s="10" t="s">
        <v>465</v>
      </c>
      <c r="E1019" s="10" t="s">
        <v>1367</v>
      </c>
      <c r="F1019" s="59" t="s">
        <v>17241</v>
      </c>
      <c r="I1019" s="12">
        <f>IF(MAX($I$30:I1018)=COUNTIF($D$30:$D$14450,Inp_Gemeente),"",I1018+1)</f>
        <v>990</v>
      </c>
      <c r="J1019" s="14" t="e">
        <f t="shared" si="30"/>
        <v>#N/A</v>
      </c>
      <c r="K1019" s="16" t="e">
        <f t="shared" si="31"/>
        <v>#N/A</v>
      </c>
    </row>
    <row r="1020" spans="3:11" x14ac:dyDescent="0.25">
      <c r="C1020" s="12" t="str">
        <f>IF(D1020=Inp_Gemeente,MAX($C$29:C1019)+1,"")</f>
        <v/>
      </c>
      <c r="D1020" s="10" t="s">
        <v>465</v>
      </c>
      <c r="E1020" s="10" t="s">
        <v>1368</v>
      </c>
      <c r="F1020" s="59" t="s">
        <v>17429</v>
      </c>
      <c r="I1020" s="12">
        <f>IF(MAX($I$30:I1019)=COUNTIF($D$30:$D$14450,Inp_Gemeente),"",I1019+1)</f>
        <v>991</v>
      </c>
      <c r="J1020" s="14" t="e">
        <f t="shared" si="30"/>
        <v>#N/A</v>
      </c>
      <c r="K1020" s="16" t="e">
        <f t="shared" si="31"/>
        <v>#N/A</v>
      </c>
    </row>
    <row r="1021" spans="3:11" x14ac:dyDescent="0.25">
      <c r="C1021" s="12" t="str">
        <f>IF(D1021=Inp_Gemeente,MAX($C$29:C1020)+1,"")</f>
        <v/>
      </c>
      <c r="D1021" s="10" t="s">
        <v>465</v>
      </c>
      <c r="E1021" s="10" t="s">
        <v>1369</v>
      </c>
      <c r="F1021" s="59" t="s">
        <v>17672</v>
      </c>
      <c r="I1021" s="12">
        <f>IF(MAX($I$30:I1020)=COUNTIF($D$30:$D$14450,Inp_Gemeente),"",I1020+1)</f>
        <v>992</v>
      </c>
      <c r="J1021" s="14" t="e">
        <f t="shared" si="30"/>
        <v>#N/A</v>
      </c>
      <c r="K1021" s="16" t="e">
        <f t="shared" si="31"/>
        <v>#N/A</v>
      </c>
    </row>
    <row r="1022" spans="3:11" x14ac:dyDescent="0.25">
      <c r="C1022" s="12" t="str">
        <f>IF(D1022=Inp_Gemeente,MAX($C$29:C1021)+1,"")</f>
        <v/>
      </c>
      <c r="D1022" s="10" t="s">
        <v>465</v>
      </c>
      <c r="E1022" s="10" t="s">
        <v>1370</v>
      </c>
      <c r="F1022" s="59" t="s">
        <v>17369</v>
      </c>
      <c r="I1022" s="12">
        <f>IF(MAX($I$30:I1021)=COUNTIF($D$30:$D$14450,Inp_Gemeente),"",I1021+1)</f>
        <v>993</v>
      </c>
      <c r="J1022" s="14" t="e">
        <f t="shared" si="30"/>
        <v>#N/A</v>
      </c>
      <c r="K1022" s="16" t="e">
        <f t="shared" si="31"/>
        <v>#N/A</v>
      </c>
    </row>
    <row r="1023" spans="3:11" x14ac:dyDescent="0.25">
      <c r="C1023" s="12" t="str">
        <f>IF(D1023=Inp_Gemeente,MAX($C$29:C1022)+1,"")</f>
        <v/>
      </c>
      <c r="D1023" s="10" t="s">
        <v>465</v>
      </c>
      <c r="E1023" s="10" t="s">
        <v>17507</v>
      </c>
      <c r="F1023" s="59" t="s">
        <v>17506</v>
      </c>
      <c r="I1023" s="12">
        <f>IF(MAX($I$30:I1022)=COUNTIF($D$30:$D$14450,Inp_Gemeente),"",I1022+1)</f>
        <v>994</v>
      </c>
      <c r="J1023" s="14" t="e">
        <f t="shared" si="30"/>
        <v>#N/A</v>
      </c>
      <c r="K1023" s="16" t="e">
        <f t="shared" si="31"/>
        <v>#N/A</v>
      </c>
    </row>
    <row r="1024" spans="3:11" x14ac:dyDescent="0.25">
      <c r="C1024" s="12" t="str">
        <f>IF(D1024=Inp_Gemeente,MAX($C$29:C1023)+1,"")</f>
        <v/>
      </c>
      <c r="D1024" s="10" t="s">
        <v>465</v>
      </c>
      <c r="E1024" s="10" t="s">
        <v>17724</v>
      </c>
      <c r="F1024" s="59" t="s">
        <v>17723</v>
      </c>
      <c r="I1024" s="12">
        <f>IF(MAX($I$30:I1023)=COUNTIF($D$30:$D$14450,Inp_Gemeente),"",I1023+1)</f>
        <v>995</v>
      </c>
      <c r="J1024" s="14" t="e">
        <f t="shared" si="30"/>
        <v>#N/A</v>
      </c>
      <c r="K1024" s="16" t="e">
        <f t="shared" si="31"/>
        <v>#N/A</v>
      </c>
    </row>
    <row r="1025" spans="3:11" x14ac:dyDescent="0.25">
      <c r="C1025" s="12" t="str">
        <f>IF(D1025=Inp_Gemeente,MAX($C$29:C1024)+1,"")</f>
        <v/>
      </c>
      <c r="D1025" s="10" t="s">
        <v>465</v>
      </c>
      <c r="E1025" s="10" t="s">
        <v>17458</v>
      </c>
      <c r="F1025" s="59" t="s">
        <v>17457</v>
      </c>
      <c r="I1025" s="12">
        <f>IF(MAX($I$30:I1024)=COUNTIF($D$30:$D$14450,Inp_Gemeente),"",I1024+1)</f>
        <v>996</v>
      </c>
      <c r="J1025" s="14" t="e">
        <f t="shared" si="30"/>
        <v>#N/A</v>
      </c>
      <c r="K1025" s="16" t="e">
        <f t="shared" si="31"/>
        <v>#N/A</v>
      </c>
    </row>
    <row r="1026" spans="3:11" x14ac:dyDescent="0.25">
      <c r="C1026" s="12" t="str">
        <f>IF(D1026=Inp_Gemeente,MAX($C$29:C1025)+1,"")</f>
        <v/>
      </c>
      <c r="D1026" s="10" t="s">
        <v>465</v>
      </c>
      <c r="E1026" s="10" t="s">
        <v>17456</v>
      </c>
      <c r="F1026" s="59" t="s">
        <v>17455</v>
      </c>
      <c r="I1026" s="12">
        <f>IF(MAX($I$30:I1025)=COUNTIF($D$30:$D$14450,Inp_Gemeente),"",I1025+1)</f>
        <v>997</v>
      </c>
      <c r="J1026" s="14" t="e">
        <f t="shared" si="30"/>
        <v>#N/A</v>
      </c>
      <c r="K1026" s="16" t="e">
        <f t="shared" si="31"/>
        <v>#N/A</v>
      </c>
    </row>
    <row r="1027" spans="3:11" x14ac:dyDescent="0.25">
      <c r="C1027" s="12" t="str">
        <f>IF(D1027=Inp_Gemeente,MAX($C$29:C1026)+1,"")</f>
        <v/>
      </c>
      <c r="D1027" s="10" t="s">
        <v>465</v>
      </c>
      <c r="E1027" s="10" t="s">
        <v>1371</v>
      </c>
      <c r="F1027" s="59" t="s">
        <v>17823</v>
      </c>
      <c r="I1027" s="12">
        <f>IF(MAX($I$30:I1026)=COUNTIF($D$30:$D$14450,Inp_Gemeente),"",I1026+1)</f>
        <v>998</v>
      </c>
      <c r="J1027" s="14" t="e">
        <f t="shared" si="30"/>
        <v>#N/A</v>
      </c>
      <c r="K1027" s="16" t="e">
        <f t="shared" si="31"/>
        <v>#N/A</v>
      </c>
    </row>
    <row r="1028" spans="3:11" x14ac:dyDescent="0.25">
      <c r="C1028" s="12" t="str">
        <f>IF(D1028=Inp_Gemeente,MAX($C$29:C1027)+1,"")</f>
        <v/>
      </c>
      <c r="D1028" s="10" t="s">
        <v>465</v>
      </c>
      <c r="E1028" s="10" t="s">
        <v>17828</v>
      </c>
      <c r="F1028" s="59" t="s">
        <v>17827</v>
      </c>
    </row>
    <row r="1029" spans="3:11" x14ac:dyDescent="0.25">
      <c r="C1029" s="12" t="str">
        <f>IF(D1029=Inp_Gemeente,MAX($C$29:C1028)+1,"")</f>
        <v/>
      </c>
      <c r="D1029" s="10" t="s">
        <v>465</v>
      </c>
      <c r="E1029" s="10" t="s">
        <v>17826</v>
      </c>
      <c r="F1029" s="59" t="s">
        <v>17825</v>
      </c>
    </row>
    <row r="1030" spans="3:11" x14ac:dyDescent="0.25">
      <c r="C1030" s="12" t="str">
        <f>IF(D1030=Inp_Gemeente,MAX($C$29:C1029)+1,"")</f>
        <v/>
      </c>
      <c r="D1030" s="10" t="s">
        <v>465</v>
      </c>
      <c r="E1030" s="10" t="s">
        <v>17802</v>
      </c>
      <c r="F1030" s="59" t="s">
        <v>17801</v>
      </c>
    </row>
    <row r="1031" spans="3:11" x14ac:dyDescent="0.25">
      <c r="C1031" s="12" t="str">
        <f>IF(D1031=Inp_Gemeente,MAX($C$29:C1030)+1,"")</f>
        <v/>
      </c>
      <c r="D1031" s="10" t="s">
        <v>465</v>
      </c>
      <c r="E1031" s="10" t="s">
        <v>17800</v>
      </c>
      <c r="F1031" s="59" t="s">
        <v>17799</v>
      </c>
    </row>
    <row r="1032" spans="3:11" x14ac:dyDescent="0.25">
      <c r="C1032" s="12" t="str">
        <f>IF(D1032=Inp_Gemeente,MAX($C$29:C1031)+1,"")</f>
        <v/>
      </c>
      <c r="D1032" s="10" t="s">
        <v>465</v>
      </c>
      <c r="E1032" s="10" t="s">
        <v>17841</v>
      </c>
      <c r="F1032" s="59" t="s">
        <v>17840</v>
      </c>
    </row>
    <row r="1033" spans="3:11" x14ac:dyDescent="0.25">
      <c r="C1033" s="12" t="str">
        <f>IF(D1033=Inp_Gemeente,MAX($C$29:C1032)+1,"")</f>
        <v/>
      </c>
      <c r="D1033" s="10" t="s">
        <v>465</v>
      </c>
      <c r="E1033" s="10" t="s">
        <v>1372</v>
      </c>
      <c r="F1033" s="59" t="s">
        <v>17844</v>
      </c>
    </row>
    <row r="1034" spans="3:11" x14ac:dyDescent="0.25">
      <c r="C1034" s="12" t="str">
        <f>IF(D1034=Inp_Gemeente,MAX($C$29:C1033)+1,"")</f>
        <v/>
      </c>
      <c r="D1034" s="10" t="s">
        <v>465</v>
      </c>
      <c r="E1034" s="10" t="s">
        <v>1373</v>
      </c>
      <c r="F1034" s="59" t="s">
        <v>17735</v>
      </c>
    </row>
    <row r="1035" spans="3:11" x14ac:dyDescent="0.25">
      <c r="C1035" s="12" t="str">
        <f>IF(D1035=Inp_Gemeente,MAX($C$29:C1034)+1,"")</f>
        <v/>
      </c>
      <c r="D1035" s="10" t="s">
        <v>465</v>
      </c>
      <c r="E1035" s="10" t="s">
        <v>17663</v>
      </c>
      <c r="F1035" s="59" t="s">
        <v>17662</v>
      </c>
    </row>
    <row r="1036" spans="3:11" x14ac:dyDescent="0.25">
      <c r="C1036" s="12" t="str">
        <f>IF(D1036=Inp_Gemeente,MAX($C$29:C1035)+1,"")</f>
        <v/>
      </c>
      <c r="D1036" s="10" t="s">
        <v>465</v>
      </c>
      <c r="E1036" s="10" t="s">
        <v>17655</v>
      </c>
      <c r="F1036" s="59" t="s">
        <v>17654</v>
      </c>
    </row>
    <row r="1037" spans="3:11" x14ac:dyDescent="0.25">
      <c r="C1037" s="12" t="str">
        <f>IF(D1037=Inp_Gemeente,MAX($C$29:C1036)+1,"")</f>
        <v/>
      </c>
      <c r="D1037" s="10" t="s">
        <v>465</v>
      </c>
      <c r="E1037" s="10" t="s">
        <v>17660</v>
      </c>
      <c r="F1037" s="59" t="s">
        <v>17659</v>
      </c>
    </row>
    <row r="1038" spans="3:11" x14ac:dyDescent="0.25">
      <c r="C1038" s="12" t="str">
        <f>IF(D1038=Inp_Gemeente,MAX($C$29:C1037)+1,"")</f>
        <v/>
      </c>
      <c r="D1038" s="10" t="s">
        <v>465</v>
      </c>
      <c r="E1038" s="10" t="s">
        <v>17665</v>
      </c>
      <c r="F1038" s="59" t="s">
        <v>17664</v>
      </c>
    </row>
    <row r="1039" spans="3:11" x14ac:dyDescent="0.25">
      <c r="C1039" s="12" t="str">
        <f>IF(D1039=Inp_Gemeente,MAX($C$29:C1038)+1,"")</f>
        <v/>
      </c>
      <c r="D1039" s="10" t="s">
        <v>465</v>
      </c>
      <c r="E1039" s="10" t="s">
        <v>17658</v>
      </c>
      <c r="F1039" s="59" t="s">
        <v>17657</v>
      </c>
    </row>
    <row r="1040" spans="3:11" x14ac:dyDescent="0.25">
      <c r="C1040" s="12" t="str">
        <f>IF(D1040=Inp_Gemeente,MAX($C$29:C1039)+1,"")</f>
        <v/>
      </c>
      <c r="D1040" s="10" t="s">
        <v>465</v>
      </c>
      <c r="E1040" s="10" t="s">
        <v>17603</v>
      </c>
      <c r="F1040" s="59" t="s">
        <v>17602</v>
      </c>
    </row>
    <row r="1041" spans="3:6" x14ac:dyDescent="0.25">
      <c r="C1041" s="12" t="str">
        <f>IF(D1041=Inp_Gemeente,MAX($C$29:C1040)+1,"")</f>
        <v/>
      </c>
      <c r="D1041" s="10" t="s">
        <v>465</v>
      </c>
      <c r="E1041" s="10" t="s">
        <v>17601</v>
      </c>
      <c r="F1041" s="59" t="s">
        <v>17600</v>
      </c>
    </row>
    <row r="1042" spans="3:6" x14ac:dyDescent="0.25">
      <c r="C1042" s="12" t="str">
        <f>IF(D1042=Inp_Gemeente,MAX($C$29:C1041)+1,"")</f>
        <v/>
      </c>
      <c r="D1042" s="10" t="s">
        <v>465</v>
      </c>
      <c r="E1042" s="10" t="s">
        <v>17266</v>
      </c>
      <c r="F1042" s="59" t="s">
        <v>17265</v>
      </c>
    </row>
    <row r="1043" spans="3:6" x14ac:dyDescent="0.25">
      <c r="C1043" s="12" t="str">
        <f>IF(D1043=Inp_Gemeente,MAX($C$29:C1042)+1,"")</f>
        <v/>
      </c>
      <c r="D1043" s="10" t="s">
        <v>465</v>
      </c>
      <c r="E1043" s="10" t="s">
        <v>1374</v>
      </c>
      <c r="F1043" s="59" t="s">
        <v>17395</v>
      </c>
    </row>
    <row r="1044" spans="3:6" x14ac:dyDescent="0.25">
      <c r="C1044" s="12" t="str">
        <f>IF(D1044=Inp_Gemeente,MAX($C$29:C1043)+1,"")</f>
        <v/>
      </c>
      <c r="D1044" s="10" t="s">
        <v>465</v>
      </c>
      <c r="E1044" s="10" t="s">
        <v>1375</v>
      </c>
      <c r="F1044" s="59" t="s">
        <v>17515</v>
      </c>
    </row>
    <row r="1045" spans="3:6" x14ac:dyDescent="0.25">
      <c r="C1045" s="12" t="str">
        <f>IF(D1045=Inp_Gemeente,MAX($C$29:C1044)+1,"")</f>
        <v/>
      </c>
      <c r="D1045" s="10" t="s">
        <v>465</v>
      </c>
      <c r="E1045" s="10" t="s">
        <v>1376</v>
      </c>
      <c r="F1045" s="59" t="s">
        <v>17740</v>
      </c>
    </row>
    <row r="1046" spans="3:6" x14ac:dyDescent="0.25">
      <c r="C1046" s="12" t="str">
        <f>IF(D1046=Inp_Gemeente,MAX($C$29:C1045)+1,"")</f>
        <v/>
      </c>
      <c r="D1046" s="10" t="s">
        <v>465</v>
      </c>
      <c r="E1046" s="10" t="s">
        <v>1377</v>
      </c>
      <c r="F1046" s="59" t="s">
        <v>17792</v>
      </c>
    </row>
    <row r="1047" spans="3:6" x14ac:dyDescent="0.25">
      <c r="C1047" s="12" t="str">
        <f>IF(D1047=Inp_Gemeente,MAX($C$29:C1046)+1,"")</f>
        <v/>
      </c>
      <c r="D1047" s="10" t="s">
        <v>465</v>
      </c>
      <c r="E1047" s="10" t="s">
        <v>17322</v>
      </c>
      <c r="F1047" s="59" t="s">
        <v>17321</v>
      </c>
    </row>
    <row r="1048" spans="3:6" x14ac:dyDescent="0.25">
      <c r="C1048" s="12" t="str">
        <f>IF(D1048=Inp_Gemeente,MAX($C$29:C1047)+1,"")</f>
        <v/>
      </c>
      <c r="D1048" s="10" t="s">
        <v>465</v>
      </c>
      <c r="E1048" s="10" t="s">
        <v>1378</v>
      </c>
      <c r="F1048" s="59" t="s">
        <v>17415</v>
      </c>
    </row>
    <row r="1049" spans="3:6" x14ac:dyDescent="0.25">
      <c r="C1049" s="12" t="str">
        <f>IF(D1049=Inp_Gemeente,MAX($C$29:C1048)+1,"")</f>
        <v/>
      </c>
      <c r="D1049" s="10" t="s">
        <v>465</v>
      </c>
      <c r="E1049" s="10" t="s">
        <v>1379</v>
      </c>
      <c r="F1049" s="59" t="s">
        <v>17582</v>
      </c>
    </row>
    <row r="1050" spans="3:6" x14ac:dyDescent="0.25">
      <c r="C1050" s="12" t="str">
        <f>IF(D1050=Inp_Gemeente,MAX($C$29:C1049)+1,"")</f>
        <v/>
      </c>
      <c r="D1050" s="10" t="s">
        <v>465</v>
      </c>
      <c r="E1050" s="10" t="s">
        <v>17480</v>
      </c>
      <c r="F1050" s="59" t="s">
        <v>17479</v>
      </c>
    </row>
    <row r="1051" spans="3:6" x14ac:dyDescent="0.25">
      <c r="C1051" s="12" t="str">
        <f>IF(D1051=Inp_Gemeente,MAX($C$29:C1050)+1,"")</f>
        <v/>
      </c>
      <c r="D1051" s="10" t="s">
        <v>465</v>
      </c>
      <c r="E1051" s="10" t="s">
        <v>17339</v>
      </c>
      <c r="F1051" s="59" t="s">
        <v>17338</v>
      </c>
    </row>
    <row r="1052" spans="3:6" x14ac:dyDescent="0.25">
      <c r="C1052" s="12" t="str">
        <f>IF(D1052=Inp_Gemeente,MAX($C$29:C1051)+1,"")</f>
        <v/>
      </c>
      <c r="D1052" s="10" t="s">
        <v>465</v>
      </c>
      <c r="E1052" s="10" t="s">
        <v>17797</v>
      </c>
      <c r="F1052" s="59" t="s">
        <v>17796</v>
      </c>
    </row>
    <row r="1053" spans="3:6" x14ac:dyDescent="0.25">
      <c r="C1053" s="12" t="str">
        <f>IF(D1053=Inp_Gemeente,MAX($C$29:C1052)+1,"")</f>
        <v/>
      </c>
      <c r="D1053" s="10" t="s">
        <v>465</v>
      </c>
      <c r="E1053" s="10" t="s">
        <v>17795</v>
      </c>
      <c r="F1053" s="59" t="s">
        <v>17794</v>
      </c>
    </row>
    <row r="1054" spans="3:6" x14ac:dyDescent="0.25">
      <c r="C1054" s="12" t="str">
        <f>IF(D1054=Inp_Gemeente,MAX($C$29:C1053)+1,"")</f>
        <v/>
      </c>
      <c r="D1054" s="10" t="s">
        <v>465</v>
      </c>
      <c r="E1054" s="10" t="s">
        <v>1380</v>
      </c>
      <c r="F1054" s="59" t="s">
        <v>17581</v>
      </c>
    </row>
    <row r="1055" spans="3:6" x14ac:dyDescent="0.25">
      <c r="C1055" s="12" t="str">
        <f>IF(D1055=Inp_Gemeente,MAX($C$29:C1054)+1,"")</f>
        <v/>
      </c>
      <c r="D1055" s="10" t="s">
        <v>465</v>
      </c>
      <c r="E1055" s="10" t="s">
        <v>1381</v>
      </c>
      <c r="F1055" s="59" t="s">
        <v>17596</v>
      </c>
    </row>
    <row r="1056" spans="3:6" x14ac:dyDescent="0.25">
      <c r="C1056" s="12" t="str">
        <f>IF(D1056=Inp_Gemeente,MAX($C$29:C1055)+1,"")</f>
        <v/>
      </c>
      <c r="D1056" s="10" t="s">
        <v>465</v>
      </c>
      <c r="E1056" s="10" t="s">
        <v>17484</v>
      </c>
      <c r="F1056" s="59" t="s">
        <v>17483</v>
      </c>
    </row>
    <row r="1057" spans="3:6" x14ac:dyDescent="0.25">
      <c r="C1057" s="12" t="str">
        <f>IF(D1057=Inp_Gemeente,MAX($C$29:C1056)+1,"")</f>
        <v/>
      </c>
      <c r="D1057" s="10" t="s">
        <v>465</v>
      </c>
      <c r="E1057" s="10" t="s">
        <v>17437</v>
      </c>
      <c r="F1057" s="59" t="s">
        <v>17436</v>
      </c>
    </row>
    <row r="1058" spans="3:6" x14ac:dyDescent="0.25">
      <c r="C1058" s="12" t="str">
        <f>IF(D1058=Inp_Gemeente,MAX($C$29:C1057)+1,"")</f>
        <v/>
      </c>
      <c r="D1058" s="10" t="s">
        <v>465</v>
      </c>
      <c r="E1058" s="10" t="s">
        <v>17433</v>
      </c>
      <c r="F1058" s="59" t="s">
        <v>17432</v>
      </c>
    </row>
    <row r="1059" spans="3:6" x14ac:dyDescent="0.25">
      <c r="C1059" s="12" t="str">
        <f>IF(D1059=Inp_Gemeente,MAX($C$29:C1058)+1,"")</f>
        <v/>
      </c>
      <c r="D1059" s="10" t="s">
        <v>465</v>
      </c>
      <c r="E1059" s="10" t="s">
        <v>17677</v>
      </c>
      <c r="F1059" s="59" t="s">
        <v>17676</v>
      </c>
    </row>
    <row r="1060" spans="3:6" x14ac:dyDescent="0.25">
      <c r="C1060" s="12" t="str">
        <f>IF(D1060=Inp_Gemeente,MAX($C$29:C1059)+1,"")</f>
        <v/>
      </c>
      <c r="D1060" s="10" t="s">
        <v>465</v>
      </c>
      <c r="E1060" s="10" t="s">
        <v>1382</v>
      </c>
      <c r="F1060" s="59" t="s">
        <v>17309</v>
      </c>
    </row>
    <row r="1061" spans="3:6" x14ac:dyDescent="0.25">
      <c r="C1061" s="12" t="str">
        <f>IF(D1061=Inp_Gemeente,MAX($C$29:C1060)+1,"")</f>
        <v/>
      </c>
      <c r="D1061" s="10" t="s">
        <v>465</v>
      </c>
      <c r="E1061" s="10" t="s">
        <v>17425</v>
      </c>
      <c r="F1061" s="59" t="s">
        <v>17424</v>
      </c>
    </row>
    <row r="1062" spans="3:6" x14ac:dyDescent="0.25">
      <c r="C1062" s="12" t="str">
        <f>IF(D1062=Inp_Gemeente,MAX($C$29:C1061)+1,"")</f>
        <v/>
      </c>
      <c r="D1062" s="10" t="s">
        <v>465</v>
      </c>
      <c r="E1062" s="10" t="s">
        <v>17431</v>
      </c>
      <c r="F1062" s="59" t="s">
        <v>17430</v>
      </c>
    </row>
    <row r="1063" spans="3:6" x14ac:dyDescent="0.25">
      <c r="C1063" s="12" t="str">
        <f>IF(D1063=Inp_Gemeente,MAX($C$29:C1062)+1,"")</f>
        <v/>
      </c>
      <c r="D1063" s="10" t="s">
        <v>465</v>
      </c>
      <c r="E1063" s="10" t="s">
        <v>17696</v>
      </c>
      <c r="F1063" s="59" t="s">
        <v>17695</v>
      </c>
    </row>
    <row r="1064" spans="3:6" x14ac:dyDescent="0.25">
      <c r="C1064" s="12" t="str">
        <f>IF(D1064=Inp_Gemeente,MAX($C$29:C1063)+1,"")</f>
        <v/>
      </c>
      <c r="D1064" s="10" t="s">
        <v>465</v>
      </c>
      <c r="E1064" s="10" t="s">
        <v>17698</v>
      </c>
      <c r="F1064" s="59" t="s">
        <v>17697</v>
      </c>
    </row>
    <row r="1065" spans="3:6" x14ac:dyDescent="0.25">
      <c r="C1065" s="12" t="str">
        <f>IF(D1065=Inp_Gemeente,MAX($C$29:C1064)+1,"")</f>
        <v/>
      </c>
      <c r="D1065" s="10" t="s">
        <v>465</v>
      </c>
      <c r="E1065" s="10" t="s">
        <v>1383</v>
      </c>
      <c r="F1065" s="59" t="s">
        <v>17947</v>
      </c>
    </row>
    <row r="1066" spans="3:6" x14ac:dyDescent="0.25">
      <c r="C1066" s="12" t="str">
        <f>IF(D1066=Inp_Gemeente,MAX($C$29:C1065)+1,"")</f>
        <v/>
      </c>
      <c r="D1066" s="10" t="s">
        <v>465</v>
      </c>
      <c r="E1066" s="10" t="s">
        <v>17501</v>
      </c>
      <c r="F1066" s="59" t="s">
        <v>17500</v>
      </c>
    </row>
    <row r="1067" spans="3:6" x14ac:dyDescent="0.25">
      <c r="C1067" s="12" t="str">
        <f>IF(D1067=Inp_Gemeente,MAX($C$29:C1066)+1,"")</f>
        <v/>
      </c>
      <c r="D1067" s="10" t="s">
        <v>465</v>
      </c>
      <c r="E1067" s="10" t="s">
        <v>17499</v>
      </c>
      <c r="F1067" s="59" t="s">
        <v>17498</v>
      </c>
    </row>
    <row r="1068" spans="3:6" x14ac:dyDescent="0.25">
      <c r="C1068" s="12" t="str">
        <f>IF(D1068=Inp_Gemeente,MAX($C$29:C1067)+1,"")</f>
        <v/>
      </c>
      <c r="D1068" s="10" t="s">
        <v>465</v>
      </c>
      <c r="E1068" s="10" t="s">
        <v>1384</v>
      </c>
      <c r="F1068" s="59" t="s">
        <v>17811</v>
      </c>
    </row>
    <row r="1069" spans="3:6" x14ac:dyDescent="0.25">
      <c r="C1069" s="12" t="str">
        <f>IF(D1069=Inp_Gemeente,MAX($C$29:C1068)+1,"")</f>
        <v/>
      </c>
      <c r="D1069" s="10" t="s">
        <v>465</v>
      </c>
      <c r="E1069" s="10" t="s">
        <v>17463</v>
      </c>
      <c r="F1069" s="59" t="s">
        <v>17462</v>
      </c>
    </row>
    <row r="1070" spans="3:6" x14ac:dyDescent="0.25">
      <c r="C1070" s="12" t="str">
        <f>IF(D1070=Inp_Gemeente,MAX($C$29:C1069)+1,"")</f>
        <v/>
      </c>
      <c r="D1070" s="10" t="s">
        <v>465</v>
      </c>
      <c r="E1070" s="10" t="s">
        <v>1385</v>
      </c>
      <c r="F1070" s="59" t="s">
        <v>17750</v>
      </c>
    </row>
    <row r="1071" spans="3:6" x14ac:dyDescent="0.25">
      <c r="C1071" s="12" t="str">
        <f>IF(D1071=Inp_Gemeente,MAX($C$29:C1070)+1,"")</f>
        <v/>
      </c>
      <c r="D1071" s="10" t="s">
        <v>465</v>
      </c>
      <c r="E1071" s="10" t="s">
        <v>17970</v>
      </c>
      <c r="F1071" s="59" t="s">
        <v>17969</v>
      </c>
    </row>
    <row r="1072" spans="3:6" x14ac:dyDescent="0.25">
      <c r="C1072" s="12" t="str">
        <f>IF(D1072=Inp_Gemeente,MAX($C$29:C1071)+1,"")</f>
        <v/>
      </c>
      <c r="D1072" s="10" t="s">
        <v>465</v>
      </c>
      <c r="E1072" s="10" t="s">
        <v>1386</v>
      </c>
      <c r="F1072" s="59" t="s">
        <v>17842</v>
      </c>
    </row>
    <row r="1073" spans="3:6" x14ac:dyDescent="0.25">
      <c r="C1073" s="12" t="str">
        <f>IF(D1073=Inp_Gemeente,MAX($C$29:C1072)+1,"")</f>
        <v/>
      </c>
      <c r="D1073" s="10" t="s">
        <v>465</v>
      </c>
      <c r="E1073" s="10" t="s">
        <v>1387</v>
      </c>
      <c r="F1073" s="59" t="s">
        <v>17661</v>
      </c>
    </row>
    <row r="1074" spans="3:6" x14ac:dyDescent="0.25">
      <c r="C1074" s="12" t="str">
        <f>IF(D1074=Inp_Gemeente,MAX($C$29:C1073)+1,"")</f>
        <v/>
      </c>
      <c r="D1074" s="10" t="s">
        <v>465</v>
      </c>
      <c r="E1074" s="10" t="s">
        <v>11387</v>
      </c>
      <c r="F1074" s="59" t="s">
        <v>17924</v>
      </c>
    </row>
    <row r="1075" spans="3:6" x14ac:dyDescent="0.25">
      <c r="C1075" s="12" t="str">
        <f>IF(D1075=Inp_Gemeente,MAX($C$29:C1074)+1,"")</f>
        <v/>
      </c>
      <c r="D1075" s="10" t="s">
        <v>465</v>
      </c>
      <c r="E1075" s="10" t="s">
        <v>1388</v>
      </c>
      <c r="F1075" s="59" t="s">
        <v>17775</v>
      </c>
    </row>
    <row r="1076" spans="3:6" x14ac:dyDescent="0.25">
      <c r="C1076" s="12" t="str">
        <f>IF(D1076=Inp_Gemeente,MAX($C$29:C1075)+1,"")</f>
        <v/>
      </c>
      <c r="D1076" s="10" t="s">
        <v>465</v>
      </c>
      <c r="E1076" s="10" t="s">
        <v>1390</v>
      </c>
      <c r="F1076" s="59" t="s">
        <v>17419</v>
      </c>
    </row>
    <row r="1077" spans="3:6" x14ac:dyDescent="0.25">
      <c r="C1077" s="12" t="str">
        <f>IF(D1077=Inp_Gemeente,MAX($C$29:C1076)+1,"")</f>
        <v/>
      </c>
      <c r="D1077" s="10" t="s">
        <v>465</v>
      </c>
      <c r="E1077" s="10" t="s">
        <v>1391</v>
      </c>
      <c r="F1077" s="59" t="s">
        <v>17755</v>
      </c>
    </row>
    <row r="1078" spans="3:6" x14ac:dyDescent="0.25">
      <c r="C1078" s="12" t="str">
        <f>IF(D1078=Inp_Gemeente,MAX($C$29:C1077)+1,"")</f>
        <v/>
      </c>
      <c r="D1078" s="10" t="s">
        <v>465</v>
      </c>
      <c r="E1078" s="10" t="s">
        <v>17392</v>
      </c>
      <c r="F1078" s="59" t="s">
        <v>17391</v>
      </c>
    </row>
    <row r="1079" spans="3:6" x14ac:dyDescent="0.25">
      <c r="C1079" s="12" t="str">
        <f>IF(D1079=Inp_Gemeente,MAX($C$29:C1078)+1,"")</f>
        <v/>
      </c>
      <c r="D1079" s="10" t="s">
        <v>465</v>
      </c>
      <c r="E1079" s="10" t="s">
        <v>17394</v>
      </c>
      <c r="F1079" s="59" t="s">
        <v>17393</v>
      </c>
    </row>
    <row r="1080" spans="3:6" x14ac:dyDescent="0.25">
      <c r="C1080" s="12" t="str">
        <f>IF(D1080=Inp_Gemeente,MAX($C$29:C1079)+1,"")</f>
        <v/>
      </c>
      <c r="D1080" s="10" t="s">
        <v>465</v>
      </c>
      <c r="E1080" s="10" t="s">
        <v>17543</v>
      </c>
      <c r="F1080" s="59" t="s">
        <v>17542</v>
      </c>
    </row>
    <row r="1081" spans="3:6" x14ac:dyDescent="0.25">
      <c r="C1081" s="12" t="str">
        <f>IF(D1081=Inp_Gemeente,MAX($C$29:C1080)+1,"")</f>
        <v/>
      </c>
      <c r="D1081" s="10" t="s">
        <v>465</v>
      </c>
      <c r="E1081" s="10" t="s">
        <v>17541</v>
      </c>
      <c r="F1081" s="59" t="s">
        <v>17540</v>
      </c>
    </row>
    <row r="1082" spans="3:6" x14ac:dyDescent="0.25">
      <c r="C1082" s="12" t="str">
        <f>IF(D1082=Inp_Gemeente,MAX($C$29:C1081)+1,"")</f>
        <v/>
      </c>
      <c r="D1082" s="10" t="s">
        <v>465</v>
      </c>
      <c r="E1082" s="10" t="s">
        <v>1392</v>
      </c>
      <c r="F1082" s="59" t="s">
        <v>17299</v>
      </c>
    </row>
    <row r="1083" spans="3:6" x14ac:dyDescent="0.25">
      <c r="C1083" s="12" t="str">
        <f>IF(D1083=Inp_Gemeente,MAX($C$29:C1082)+1,"")</f>
        <v/>
      </c>
      <c r="D1083" s="10" t="s">
        <v>465</v>
      </c>
      <c r="E1083" s="10" t="s">
        <v>1393</v>
      </c>
      <c r="F1083" s="59" t="s">
        <v>17604</v>
      </c>
    </row>
    <row r="1084" spans="3:6" x14ac:dyDescent="0.25">
      <c r="C1084" s="12" t="str">
        <f>IF(D1084=Inp_Gemeente,MAX($C$29:C1083)+1,"")</f>
        <v/>
      </c>
      <c r="D1084" s="10" t="s">
        <v>465</v>
      </c>
      <c r="E1084" s="10" t="s">
        <v>2823</v>
      </c>
      <c r="F1084" s="59" t="s">
        <v>17489</v>
      </c>
    </row>
    <row r="1085" spans="3:6" x14ac:dyDescent="0.25">
      <c r="C1085" s="12" t="str">
        <f>IF(D1085=Inp_Gemeente,MAX($C$29:C1084)+1,"")</f>
        <v/>
      </c>
      <c r="D1085" s="10" t="s">
        <v>465</v>
      </c>
      <c r="E1085" s="10" t="s">
        <v>1394</v>
      </c>
      <c r="F1085" s="59" t="s">
        <v>17621</v>
      </c>
    </row>
    <row r="1086" spans="3:6" x14ac:dyDescent="0.25">
      <c r="C1086" s="12" t="str">
        <f>IF(D1086=Inp_Gemeente,MAX($C$29:C1085)+1,"")</f>
        <v/>
      </c>
      <c r="D1086" s="10" t="s">
        <v>465</v>
      </c>
      <c r="E1086" s="10" t="s">
        <v>17504</v>
      </c>
      <c r="F1086" s="59" t="s">
        <v>17503</v>
      </c>
    </row>
    <row r="1087" spans="3:6" x14ac:dyDescent="0.25">
      <c r="C1087" s="12" t="str">
        <f>IF(D1087=Inp_Gemeente,MAX($C$29:C1086)+1,"")</f>
        <v/>
      </c>
      <c r="D1087" s="10" t="s">
        <v>465</v>
      </c>
      <c r="E1087" s="10" t="s">
        <v>17488</v>
      </c>
      <c r="F1087" s="59" t="s">
        <v>17487</v>
      </c>
    </row>
    <row r="1088" spans="3:6" x14ac:dyDescent="0.25">
      <c r="C1088" s="12" t="str">
        <f>IF(D1088=Inp_Gemeente,MAX($C$29:C1087)+1,"")</f>
        <v/>
      </c>
      <c r="D1088" s="10" t="s">
        <v>465</v>
      </c>
      <c r="E1088" s="10" t="s">
        <v>1395</v>
      </c>
      <c r="F1088" s="59" t="s">
        <v>17751</v>
      </c>
    </row>
    <row r="1089" spans="3:6" x14ac:dyDescent="0.25">
      <c r="C1089" s="12" t="str">
        <f>IF(D1089=Inp_Gemeente,MAX($C$29:C1088)+1,"")</f>
        <v/>
      </c>
      <c r="D1089" s="10" t="s">
        <v>465</v>
      </c>
      <c r="E1089" s="10" t="s">
        <v>1396</v>
      </c>
      <c r="F1089" s="59" t="s">
        <v>17894</v>
      </c>
    </row>
    <row r="1090" spans="3:6" x14ac:dyDescent="0.25">
      <c r="C1090" s="12" t="str">
        <f>IF(D1090=Inp_Gemeente,MAX($C$29:C1089)+1,"")</f>
        <v/>
      </c>
      <c r="D1090" s="10" t="s">
        <v>465</v>
      </c>
      <c r="E1090" s="10" t="s">
        <v>1397</v>
      </c>
      <c r="F1090" s="59" t="s">
        <v>17545</v>
      </c>
    </row>
    <row r="1091" spans="3:6" x14ac:dyDescent="0.25">
      <c r="C1091" s="12" t="str">
        <f>IF(D1091=Inp_Gemeente,MAX($C$29:C1090)+1,"")</f>
        <v/>
      </c>
      <c r="D1091" s="10" t="s">
        <v>465</v>
      </c>
      <c r="E1091" s="10" t="s">
        <v>1398</v>
      </c>
      <c r="F1091" s="59" t="s">
        <v>17772</v>
      </c>
    </row>
    <row r="1092" spans="3:6" x14ac:dyDescent="0.25">
      <c r="C1092" s="12" t="str">
        <f>IF(D1092=Inp_Gemeente,MAX($C$29:C1091)+1,"")</f>
        <v/>
      </c>
      <c r="D1092" s="10" t="s">
        <v>465</v>
      </c>
      <c r="E1092" s="10" t="s">
        <v>1399</v>
      </c>
      <c r="F1092" s="59" t="s">
        <v>17233</v>
      </c>
    </row>
    <row r="1093" spans="3:6" x14ac:dyDescent="0.25">
      <c r="C1093" s="12" t="str">
        <f>IF(D1093=Inp_Gemeente,MAX($C$29:C1092)+1,"")</f>
        <v/>
      </c>
      <c r="D1093" s="10" t="s">
        <v>465</v>
      </c>
      <c r="E1093" s="10" t="s">
        <v>17470</v>
      </c>
      <c r="F1093" s="59" t="s">
        <v>17469</v>
      </c>
    </row>
    <row r="1094" spans="3:6" x14ac:dyDescent="0.25">
      <c r="C1094" s="12" t="str">
        <f>IF(D1094=Inp_Gemeente,MAX($C$29:C1093)+1,"")</f>
        <v/>
      </c>
      <c r="D1094" s="10" t="s">
        <v>465</v>
      </c>
      <c r="E1094" s="10" t="s">
        <v>1400</v>
      </c>
      <c r="F1094" s="59" t="s">
        <v>17589</v>
      </c>
    </row>
    <row r="1095" spans="3:6" x14ac:dyDescent="0.25">
      <c r="C1095" s="12" t="str">
        <f>IF(D1095=Inp_Gemeente,MAX($C$29:C1094)+1,"")</f>
        <v/>
      </c>
      <c r="D1095" s="10" t="s">
        <v>465</v>
      </c>
      <c r="E1095" s="10" t="s">
        <v>1401</v>
      </c>
      <c r="F1095" s="59" t="s">
        <v>17892</v>
      </c>
    </row>
    <row r="1096" spans="3:6" x14ac:dyDescent="0.25">
      <c r="C1096" s="12" t="str">
        <f>IF(D1096=Inp_Gemeente,MAX($C$29:C1095)+1,"")</f>
        <v/>
      </c>
      <c r="D1096" s="10" t="s">
        <v>465</v>
      </c>
      <c r="E1096" s="10" t="s">
        <v>1402</v>
      </c>
      <c r="F1096" s="59" t="s">
        <v>17956</v>
      </c>
    </row>
    <row r="1097" spans="3:6" x14ac:dyDescent="0.25">
      <c r="C1097" s="12" t="str">
        <f>IF(D1097=Inp_Gemeente,MAX($C$29:C1096)+1,"")</f>
        <v/>
      </c>
      <c r="D1097" s="10" t="s">
        <v>465</v>
      </c>
      <c r="E1097" s="10" t="s">
        <v>17734</v>
      </c>
      <c r="F1097" s="59" t="s">
        <v>17733</v>
      </c>
    </row>
    <row r="1098" spans="3:6" x14ac:dyDescent="0.25">
      <c r="C1098" s="12" t="str">
        <f>IF(D1098=Inp_Gemeente,MAX($C$29:C1097)+1,"")</f>
        <v/>
      </c>
      <c r="D1098" s="10" t="s">
        <v>465</v>
      </c>
      <c r="E1098" s="10" t="s">
        <v>1403</v>
      </c>
      <c r="F1098" s="59" t="s">
        <v>17466</v>
      </c>
    </row>
    <row r="1099" spans="3:6" x14ac:dyDescent="0.25">
      <c r="C1099" s="12" t="str">
        <f>IF(D1099=Inp_Gemeente,MAX($C$29:C1098)+1,"")</f>
        <v/>
      </c>
      <c r="D1099" s="10" t="s">
        <v>465</v>
      </c>
      <c r="E1099" s="10" t="s">
        <v>1404</v>
      </c>
      <c r="F1099" s="59" t="s">
        <v>17245</v>
      </c>
    </row>
    <row r="1100" spans="3:6" x14ac:dyDescent="0.25">
      <c r="C1100" s="12" t="str">
        <f>IF(D1100=Inp_Gemeente,MAX($C$29:C1099)+1,"")</f>
        <v/>
      </c>
      <c r="D1100" s="10" t="s">
        <v>465</v>
      </c>
      <c r="E1100" s="10" t="s">
        <v>17836</v>
      </c>
      <c r="F1100" s="59" t="s">
        <v>17835</v>
      </c>
    </row>
    <row r="1101" spans="3:6" x14ac:dyDescent="0.25">
      <c r="C1101" s="12" t="str">
        <f>IF(D1101=Inp_Gemeente,MAX($C$29:C1100)+1,"")</f>
        <v/>
      </c>
      <c r="D1101" s="10" t="s">
        <v>465</v>
      </c>
      <c r="E1101" s="10" t="s">
        <v>17838</v>
      </c>
      <c r="F1101" s="59" t="s">
        <v>17837</v>
      </c>
    </row>
    <row r="1102" spans="3:6" x14ac:dyDescent="0.25">
      <c r="C1102" s="12" t="str">
        <f>IF(D1102=Inp_Gemeente,MAX($C$29:C1101)+1,"")</f>
        <v/>
      </c>
      <c r="D1102" s="10" t="s">
        <v>465</v>
      </c>
      <c r="E1102" s="10" t="s">
        <v>1405</v>
      </c>
      <c r="F1102" s="59" t="s">
        <v>17519</v>
      </c>
    </row>
    <row r="1103" spans="3:6" x14ac:dyDescent="0.25">
      <c r="C1103" s="12" t="str">
        <f>IF(D1103=Inp_Gemeente,MAX($C$29:C1102)+1,"")</f>
        <v/>
      </c>
      <c r="D1103" s="10" t="s">
        <v>465</v>
      </c>
      <c r="E1103" s="10" t="s">
        <v>1406</v>
      </c>
      <c r="F1103" s="59" t="s">
        <v>17673</v>
      </c>
    </row>
    <row r="1104" spans="3:6" x14ac:dyDescent="0.25">
      <c r="C1104" s="12" t="str">
        <f>IF(D1104=Inp_Gemeente,MAX($C$29:C1103)+1,"")</f>
        <v/>
      </c>
      <c r="D1104" s="10" t="s">
        <v>465</v>
      </c>
      <c r="E1104" s="10" t="s">
        <v>17375</v>
      </c>
      <c r="F1104" s="59" t="s">
        <v>17374</v>
      </c>
    </row>
    <row r="1105" spans="3:6" x14ac:dyDescent="0.25">
      <c r="C1105" s="12" t="str">
        <f>IF(D1105=Inp_Gemeente,MAX($C$29:C1104)+1,"")</f>
        <v/>
      </c>
      <c r="D1105" s="10" t="s">
        <v>465</v>
      </c>
      <c r="E1105" s="10" t="s">
        <v>17381</v>
      </c>
      <c r="F1105" s="59" t="s">
        <v>17380</v>
      </c>
    </row>
    <row r="1106" spans="3:6" x14ac:dyDescent="0.25">
      <c r="C1106" s="12" t="str">
        <f>IF(D1106=Inp_Gemeente,MAX($C$29:C1105)+1,"")</f>
        <v/>
      </c>
      <c r="D1106" s="10" t="s">
        <v>465</v>
      </c>
      <c r="E1106" s="10" t="s">
        <v>1407</v>
      </c>
      <c r="F1106" s="59" t="s">
        <v>17388</v>
      </c>
    </row>
    <row r="1107" spans="3:6" x14ac:dyDescent="0.25">
      <c r="C1107" s="12" t="str">
        <f>IF(D1107=Inp_Gemeente,MAX($C$29:C1106)+1,"")</f>
        <v/>
      </c>
      <c r="D1107" s="10" t="s">
        <v>465</v>
      </c>
      <c r="E1107" s="10" t="s">
        <v>1408</v>
      </c>
      <c r="F1107" s="59" t="s">
        <v>17948</v>
      </c>
    </row>
    <row r="1108" spans="3:6" x14ac:dyDescent="0.25">
      <c r="C1108" s="12" t="str">
        <f>IF(D1108=Inp_Gemeente,MAX($C$29:C1107)+1,"")</f>
        <v/>
      </c>
      <c r="D1108" s="10" t="s">
        <v>465</v>
      </c>
      <c r="E1108" s="10" t="s">
        <v>1409</v>
      </c>
      <c r="F1108" s="59" t="s">
        <v>17249</v>
      </c>
    </row>
    <row r="1109" spans="3:6" x14ac:dyDescent="0.25">
      <c r="C1109" s="12" t="str">
        <f>IF(D1109=Inp_Gemeente,MAX($C$29:C1108)+1,"")</f>
        <v/>
      </c>
      <c r="D1109" s="10" t="s">
        <v>465</v>
      </c>
      <c r="E1109" s="10" t="s">
        <v>1410</v>
      </c>
      <c r="F1109" s="59" t="s">
        <v>17416</v>
      </c>
    </row>
    <row r="1110" spans="3:6" x14ac:dyDescent="0.25">
      <c r="C1110" s="12" t="str">
        <f>IF(D1110=Inp_Gemeente,MAX($C$29:C1109)+1,"")</f>
        <v/>
      </c>
      <c r="D1110" s="10" t="s">
        <v>465</v>
      </c>
      <c r="E1110" s="10" t="s">
        <v>1411</v>
      </c>
      <c r="F1110" s="59" t="s">
        <v>17712</v>
      </c>
    </row>
    <row r="1111" spans="3:6" x14ac:dyDescent="0.25">
      <c r="C1111" s="12" t="str">
        <f>IF(D1111=Inp_Gemeente,MAX($C$29:C1110)+1,"")</f>
        <v/>
      </c>
      <c r="D1111" s="10" t="s">
        <v>465</v>
      </c>
      <c r="E1111" s="10" t="s">
        <v>1412</v>
      </c>
      <c r="F1111" s="59" t="s">
        <v>17753</v>
      </c>
    </row>
    <row r="1112" spans="3:6" x14ac:dyDescent="0.25">
      <c r="C1112" s="12" t="str">
        <f>IF(D1112=Inp_Gemeente,MAX($C$29:C1111)+1,"")</f>
        <v/>
      </c>
      <c r="D1112" s="10" t="s">
        <v>465</v>
      </c>
      <c r="E1112" s="10" t="s">
        <v>1413</v>
      </c>
      <c r="F1112" s="59" t="s">
        <v>17591</v>
      </c>
    </row>
    <row r="1113" spans="3:6" x14ac:dyDescent="0.25">
      <c r="C1113" s="12" t="str">
        <f>IF(D1113=Inp_Gemeente,MAX($C$29:C1112)+1,"")</f>
        <v/>
      </c>
      <c r="D1113" s="10" t="s">
        <v>465</v>
      </c>
      <c r="E1113" s="10" t="s">
        <v>17397</v>
      </c>
      <c r="F1113" s="59" t="s">
        <v>17396</v>
      </c>
    </row>
    <row r="1114" spans="3:6" x14ac:dyDescent="0.25">
      <c r="C1114" s="12" t="str">
        <f>IF(D1114=Inp_Gemeente,MAX($C$29:C1113)+1,"")</f>
        <v/>
      </c>
      <c r="D1114" s="10" t="s">
        <v>465</v>
      </c>
      <c r="E1114" s="10" t="s">
        <v>17401</v>
      </c>
      <c r="F1114" s="59" t="s">
        <v>17400</v>
      </c>
    </row>
    <row r="1115" spans="3:6" x14ac:dyDescent="0.25">
      <c r="C1115" s="12" t="str">
        <f>IF(D1115=Inp_Gemeente,MAX($C$29:C1114)+1,"")</f>
        <v/>
      </c>
      <c r="D1115" s="10" t="s">
        <v>465</v>
      </c>
      <c r="E1115" s="10" t="s">
        <v>17399</v>
      </c>
      <c r="F1115" s="59" t="s">
        <v>17398</v>
      </c>
    </row>
    <row r="1116" spans="3:6" x14ac:dyDescent="0.25">
      <c r="C1116" s="12" t="str">
        <f>IF(D1116=Inp_Gemeente,MAX($C$29:C1115)+1,"")</f>
        <v/>
      </c>
      <c r="D1116" s="10" t="s">
        <v>465</v>
      </c>
      <c r="E1116" s="10" t="s">
        <v>1414</v>
      </c>
      <c r="F1116" s="59" t="s">
        <v>17300</v>
      </c>
    </row>
    <row r="1117" spans="3:6" x14ac:dyDescent="0.25">
      <c r="C1117" s="12" t="str">
        <f>IF(D1117=Inp_Gemeente,MAX($C$29:C1116)+1,"")</f>
        <v/>
      </c>
      <c r="D1117" s="10" t="s">
        <v>465</v>
      </c>
      <c r="E1117" s="10" t="s">
        <v>1415</v>
      </c>
      <c r="F1117" s="59" t="s">
        <v>17985</v>
      </c>
    </row>
    <row r="1118" spans="3:6" x14ac:dyDescent="0.25">
      <c r="C1118" s="12" t="str">
        <f>IF(D1118=Inp_Gemeente,MAX($C$29:C1117)+1,"")</f>
        <v/>
      </c>
      <c r="D1118" s="10" t="s">
        <v>465</v>
      </c>
      <c r="E1118" s="10" t="s">
        <v>1416</v>
      </c>
      <c r="F1118" s="59" t="s">
        <v>17986</v>
      </c>
    </row>
    <row r="1119" spans="3:6" x14ac:dyDescent="0.25">
      <c r="C1119" s="12" t="str">
        <f>IF(D1119=Inp_Gemeente,MAX($C$29:C1118)+1,"")</f>
        <v/>
      </c>
      <c r="D1119" s="10" t="s">
        <v>465</v>
      </c>
      <c r="E1119" s="10" t="s">
        <v>17960</v>
      </c>
      <c r="F1119" s="59" t="s">
        <v>17959</v>
      </c>
    </row>
    <row r="1120" spans="3:6" x14ac:dyDescent="0.25">
      <c r="C1120" s="12" t="str">
        <f>IF(D1120=Inp_Gemeente,MAX($C$29:C1119)+1,"")</f>
        <v/>
      </c>
      <c r="D1120" s="10" t="s">
        <v>465</v>
      </c>
      <c r="E1120" s="10" t="s">
        <v>17962</v>
      </c>
      <c r="F1120" s="59" t="s">
        <v>17961</v>
      </c>
    </row>
    <row r="1121" spans="3:6" x14ac:dyDescent="0.25">
      <c r="C1121" s="12" t="str">
        <f>IF(D1121=Inp_Gemeente,MAX($C$29:C1120)+1,"")</f>
        <v/>
      </c>
      <c r="D1121" s="10" t="s">
        <v>465</v>
      </c>
      <c r="E1121" s="10" t="s">
        <v>17958</v>
      </c>
      <c r="F1121" s="59" t="s">
        <v>17957</v>
      </c>
    </row>
    <row r="1122" spans="3:6" x14ac:dyDescent="0.25">
      <c r="C1122" s="12" t="str">
        <f>IF(D1122=Inp_Gemeente,MAX($C$29:C1121)+1,"")</f>
        <v/>
      </c>
      <c r="D1122" s="10" t="s">
        <v>465</v>
      </c>
      <c r="E1122" s="10" t="s">
        <v>17281</v>
      </c>
      <c r="F1122" s="59" t="s">
        <v>17280</v>
      </c>
    </row>
    <row r="1123" spans="3:6" x14ac:dyDescent="0.25">
      <c r="C1123" s="12" t="str">
        <f>IF(D1123=Inp_Gemeente,MAX($C$29:C1122)+1,"")</f>
        <v/>
      </c>
      <c r="D1123" s="10" t="s">
        <v>465</v>
      </c>
      <c r="E1123" s="10" t="s">
        <v>17996</v>
      </c>
      <c r="F1123" s="59" t="s">
        <v>17995</v>
      </c>
    </row>
    <row r="1124" spans="3:6" x14ac:dyDescent="0.25">
      <c r="C1124" s="12" t="str">
        <f>IF(D1124=Inp_Gemeente,MAX($C$29:C1123)+1,"")</f>
        <v/>
      </c>
      <c r="D1124" s="10" t="s">
        <v>465</v>
      </c>
      <c r="E1124" s="10" t="s">
        <v>17998</v>
      </c>
      <c r="F1124" s="59" t="s">
        <v>17997</v>
      </c>
    </row>
    <row r="1125" spans="3:6" x14ac:dyDescent="0.25">
      <c r="C1125" s="12" t="str">
        <f>IF(D1125=Inp_Gemeente,MAX($C$29:C1124)+1,"")</f>
        <v/>
      </c>
      <c r="D1125" s="10" t="s">
        <v>465</v>
      </c>
      <c r="E1125" s="10" t="s">
        <v>18000</v>
      </c>
      <c r="F1125" s="59" t="s">
        <v>17999</v>
      </c>
    </row>
    <row r="1126" spans="3:6" x14ac:dyDescent="0.25">
      <c r="C1126" s="12" t="str">
        <f>IF(D1126=Inp_Gemeente,MAX($C$29:C1125)+1,"")</f>
        <v/>
      </c>
      <c r="D1126" s="10" t="s">
        <v>465</v>
      </c>
      <c r="E1126" s="10" t="s">
        <v>18002</v>
      </c>
      <c r="F1126" s="59" t="s">
        <v>18001</v>
      </c>
    </row>
    <row r="1127" spans="3:6" x14ac:dyDescent="0.25">
      <c r="C1127" s="12" t="str">
        <f>IF(D1127=Inp_Gemeente,MAX($C$29:C1126)+1,"")</f>
        <v/>
      </c>
      <c r="D1127" s="10" t="s">
        <v>465</v>
      </c>
      <c r="E1127" s="10" t="s">
        <v>1417</v>
      </c>
      <c r="F1127" s="59" t="s">
        <v>17656</v>
      </c>
    </row>
    <row r="1128" spans="3:6" x14ac:dyDescent="0.25">
      <c r="C1128" s="12" t="str">
        <f>IF(D1128=Inp_Gemeente,MAX($C$29:C1127)+1,"")</f>
        <v/>
      </c>
      <c r="D1128" s="10" t="s">
        <v>465</v>
      </c>
      <c r="E1128" s="10" t="s">
        <v>1418</v>
      </c>
      <c r="F1128" s="59" t="s">
        <v>17592</v>
      </c>
    </row>
    <row r="1129" spans="3:6" x14ac:dyDescent="0.25">
      <c r="C1129" s="12" t="str">
        <f>IF(D1129=Inp_Gemeente,MAX($C$29:C1128)+1,"")</f>
        <v/>
      </c>
      <c r="D1129" s="10" t="s">
        <v>465</v>
      </c>
      <c r="E1129" s="10" t="s">
        <v>1419</v>
      </c>
      <c r="F1129" s="59" t="s">
        <v>17409</v>
      </c>
    </row>
    <row r="1130" spans="3:6" x14ac:dyDescent="0.25">
      <c r="C1130" s="12" t="str">
        <f>IF(D1130=Inp_Gemeente,MAX($C$29:C1129)+1,"")</f>
        <v/>
      </c>
      <c r="D1130" s="10" t="s">
        <v>465</v>
      </c>
      <c r="E1130" s="10" t="s">
        <v>1420</v>
      </c>
      <c r="F1130" s="59" t="s">
        <v>17370</v>
      </c>
    </row>
    <row r="1131" spans="3:6" x14ac:dyDescent="0.25">
      <c r="C1131" s="12" t="str">
        <f>IF(D1131=Inp_Gemeente,MAX($C$29:C1130)+1,"")</f>
        <v/>
      </c>
      <c r="D1131" s="10" t="s">
        <v>465</v>
      </c>
      <c r="E1131" s="10" t="s">
        <v>1421</v>
      </c>
      <c r="F1131" s="59" t="s">
        <v>17971</v>
      </c>
    </row>
    <row r="1132" spans="3:6" x14ac:dyDescent="0.25">
      <c r="C1132" s="12" t="str">
        <f>IF(D1132=Inp_Gemeente,MAX($C$29:C1131)+1,"")</f>
        <v/>
      </c>
      <c r="D1132" s="10" t="s">
        <v>465</v>
      </c>
      <c r="E1132" s="10" t="s">
        <v>1422</v>
      </c>
      <c r="F1132" s="59" t="s">
        <v>17242</v>
      </c>
    </row>
    <row r="1133" spans="3:6" x14ac:dyDescent="0.25">
      <c r="C1133" s="12" t="str">
        <f>IF(D1133=Inp_Gemeente,MAX($C$29:C1132)+1,"")</f>
        <v/>
      </c>
      <c r="D1133" s="10" t="s">
        <v>465</v>
      </c>
      <c r="E1133" s="10" t="s">
        <v>1423</v>
      </c>
      <c r="F1133" s="59" t="s">
        <v>17963</v>
      </c>
    </row>
    <row r="1134" spans="3:6" x14ac:dyDescent="0.25">
      <c r="C1134" s="12" t="str">
        <f>IF(D1134=Inp_Gemeente,MAX($C$29:C1133)+1,"")</f>
        <v/>
      </c>
      <c r="D1134" s="10" t="s">
        <v>465</v>
      </c>
      <c r="E1134" s="10" t="s">
        <v>17384</v>
      </c>
      <c r="F1134" s="59" t="s">
        <v>17383</v>
      </c>
    </row>
    <row r="1135" spans="3:6" x14ac:dyDescent="0.25">
      <c r="C1135" s="12" t="str">
        <f>IF(D1135=Inp_Gemeente,MAX($C$29:C1134)+1,"")</f>
        <v/>
      </c>
      <c r="D1135" s="10" t="s">
        <v>465</v>
      </c>
      <c r="E1135" s="10" t="s">
        <v>17230</v>
      </c>
      <c r="F1135" s="59" t="s">
        <v>17229</v>
      </c>
    </row>
    <row r="1136" spans="3:6" x14ac:dyDescent="0.25">
      <c r="C1136" s="12" t="str">
        <f>IF(D1136=Inp_Gemeente,MAX($C$29:C1135)+1,"")</f>
        <v/>
      </c>
      <c r="D1136" s="10" t="s">
        <v>465</v>
      </c>
      <c r="E1136" s="10" t="s">
        <v>17228</v>
      </c>
      <c r="F1136" s="59" t="s">
        <v>17227</v>
      </c>
    </row>
    <row r="1137" spans="3:6" x14ac:dyDescent="0.25">
      <c r="C1137" s="12" t="str">
        <f>IF(D1137=Inp_Gemeente,MAX($C$29:C1136)+1,"")</f>
        <v/>
      </c>
      <c r="D1137" s="10" t="s">
        <v>465</v>
      </c>
      <c r="E1137" s="10" t="s">
        <v>1424</v>
      </c>
      <c r="F1137" s="59" t="s">
        <v>17954</v>
      </c>
    </row>
    <row r="1138" spans="3:6" x14ac:dyDescent="0.25">
      <c r="C1138" s="12" t="str">
        <f>IF(D1138=Inp_Gemeente,MAX($C$29:C1137)+1,"")</f>
        <v/>
      </c>
      <c r="D1138" s="10" t="s">
        <v>465</v>
      </c>
      <c r="E1138" s="10" t="s">
        <v>17876</v>
      </c>
      <c r="F1138" s="59" t="s">
        <v>17875</v>
      </c>
    </row>
    <row r="1139" spans="3:6" x14ac:dyDescent="0.25">
      <c r="C1139" s="12" t="str">
        <f>IF(D1139=Inp_Gemeente,MAX($C$29:C1138)+1,"")</f>
        <v/>
      </c>
      <c r="D1139" s="10" t="s">
        <v>465</v>
      </c>
      <c r="E1139" s="10" t="s">
        <v>17874</v>
      </c>
      <c r="F1139" s="59" t="s">
        <v>17873</v>
      </c>
    </row>
    <row r="1140" spans="3:6" x14ac:dyDescent="0.25">
      <c r="C1140" s="12" t="str">
        <f>IF(D1140=Inp_Gemeente,MAX($C$29:C1139)+1,"")</f>
        <v/>
      </c>
      <c r="D1140" s="10" t="s">
        <v>465</v>
      </c>
      <c r="E1140" s="10" t="s">
        <v>1425</v>
      </c>
      <c r="F1140" s="59" t="s">
        <v>17590</v>
      </c>
    </row>
    <row r="1141" spans="3:6" x14ac:dyDescent="0.25">
      <c r="C1141" s="12" t="str">
        <f>IF(D1141=Inp_Gemeente,MAX($C$29:C1140)+1,"")</f>
        <v/>
      </c>
      <c r="D1141" s="10" t="s">
        <v>465</v>
      </c>
      <c r="E1141" s="10" t="s">
        <v>17744</v>
      </c>
      <c r="F1141" s="59" t="s">
        <v>17743</v>
      </c>
    </row>
    <row r="1142" spans="3:6" x14ac:dyDescent="0.25">
      <c r="C1142" s="12" t="str">
        <f>IF(D1142=Inp_Gemeente,MAX($C$29:C1141)+1,"")</f>
        <v/>
      </c>
      <c r="D1142" s="10" t="s">
        <v>465</v>
      </c>
      <c r="E1142" s="10" t="s">
        <v>17440</v>
      </c>
      <c r="F1142" s="59" t="s">
        <v>17439</v>
      </c>
    </row>
    <row r="1143" spans="3:6" x14ac:dyDescent="0.25">
      <c r="C1143" s="12" t="str">
        <f>IF(D1143=Inp_Gemeente,MAX($C$29:C1142)+1,"")</f>
        <v/>
      </c>
      <c r="D1143" s="10" t="s">
        <v>465</v>
      </c>
      <c r="E1143" s="10" t="s">
        <v>1426</v>
      </c>
      <c r="F1143" s="59" t="s">
        <v>17253</v>
      </c>
    </row>
    <row r="1144" spans="3:6" x14ac:dyDescent="0.25">
      <c r="C1144" s="12" t="str">
        <f>IF(D1144=Inp_Gemeente,MAX($C$29:C1143)+1,"")</f>
        <v/>
      </c>
      <c r="D1144" s="10" t="s">
        <v>465</v>
      </c>
      <c r="E1144" s="10" t="s">
        <v>17335</v>
      </c>
      <c r="F1144" s="59" t="s">
        <v>17334</v>
      </c>
    </row>
    <row r="1145" spans="3:6" x14ac:dyDescent="0.25">
      <c r="C1145" s="12" t="str">
        <f>IF(D1145=Inp_Gemeente,MAX($C$29:C1144)+1,"")</f>
        <v/>
      </c>
      <c r="D1145" s="10" t="s">
        <v>465</v>
      </c>
      <c r="E1145" s="10" t="s">
        <v>17342</v>
      </c>
      <c r="F1145" s="59" t="s">
        <v>17341</v>
      </c>
    </row>
    <row r="1146" spans="3:6" x14ac:dyDescent="0.25">
      <c r="C1146" s="12" t="str">
        <f>IF(D1146=Inp_Gemeente,MAX($C$29:C1145)+1,"")</f>
        <v/>
      </c>
      <c r="D1146" s="10" t="s">
        <v>465</v>
      </c>
      <c r="E1146" s="10" t="s">
        <v>1427</v>
      </c>
      <c r="F1146" s="59" t="s">
        <v>17595</v>
      </c>
    </row>
    <row r="1147" spans="3:6" x14ac:dyDescent="0.25">
      <c r="C1147" s="12" t="str">
        <f>IF(D1147=Inp_Gemeente,MAX($C$29:C1146)+1,"")</f>
        <v/>
      </c>
      <c r="D1147" s="10" t="s">
        <v>465</v>
      </c>
      <c r="E1147" s="10" t="s">
        <v>1428</v>
      </c>
      <c r="F1147" s="59" t="s">
        <v>17593</v>
      </c>
    </row>
    <row r="1148" spans="3:6" x14ac:dyDescent="0.25">
      <c r="C1148" s="12" t="str">
        <f>IF(D1148=Inp_Gemeente,MAX($C$29:C1147)+1,"")</f>
        <v/>
      </c>
      <c r="D1148" s="10" t="s">
        <v>465</v>
      </c>
      <c r="E1148" s="10" t="s">
        <v>11388</v>
      </c>
      <c r="F1148" s="59" t="s">
        <v>17916</v>
      </c>
    </row>
    <row r="1149" spans="3:6" x14ac:dyDescent="0.25">
      <c r="C1149" s="12" t="str">
        <f>IF(D1149=Inp_Gemeente,MAX($C$29:C1148)+1,"")</f>
        <v/>
      </c>
      <c r="D1149" s="10" t="s">
        <v>465</v>
      </c>
      <c r="E1149" s="10" t="s">
        <v>1429</v>
      </c>
      <c r="F1149" s="59" t="s">
        <v>17310</v>
      </c>
    </row>
    <row r="1150" spans="3:6" x14ac:dyDescent="0.25">
      <c r="C1150" s="12" t="str">
        <f>IF(D1150=Inp_Gemeente,MAX($C$29:C1149)+1,"")</f>
        <v/>
      </c>
      <c r="D1150" s="10" t="s">
        <v>465</v>
      </c>
      <c r="E1150" s="10" t="s">
        <v>1430</v>
      </c>
      <c r="F1150" s="59" t="s">
        <v>17613</v>
      </c>
    </row>
    <row r="1151" spans="3:6" x14ac:dyDescent="0.25">
      <c r="C1151" s="12" t="str">
        <f>IF(D1151=Inp_Gemeente,MAX($C$29:C1150)+1,"")</f>
        <v/>
      </c>
      <c r="D1151" s="10" t="s">
        <v>465</v>
      </c>
      <c r="E1151" s="10" t="s">
        <v>1107</v>
      </c>
      <c r="F1151" s="59" t="s">
        <v>17942</v>
      </c>
    </row>
    <row r="1152" spans="3:6" x14ac:dyDescent="0.25">
      <c r="C1152" s="12" t="str">
        <f>IF(D1152=Inp_Gemeente,MAX($C$29:C1151)+1,"")</f>
        <v/>
      </c>
      <c r="D1152" s="10" t="s">
        <v>465</v>
      </c>
      <c r="E1152" s="10" t="s">
        <v>17909</v>
      </c>
      <c r="F1152" s="59" t="s">
        <v>17908</v>
      </c>
    </row>
    <row r="1153" spans="3:6" x14ac:dyDescent="0.25">
      <c r="C1153" s="12" t="str">
        <f>IF(D1153=Inp_Gemeente,MAX($C$29:C1152)+1,"")</f>
        <v/>
      </c>
      <c r="D1153" s="10" t="s">
        <v>465</v>
      </c>
      <c r="E1153" s="10" t="s">
        <v>17907</v>
      </c>
      <c r="F1153" s="59" t="s">
        <v>17906</v>
      </c>
    </row>
    <row r="1154" spans="3:6" x14ac:dyDescent="0.25">
      <c r="C1154" s="12" t="str">
        <f>IF(D1154=Inp_Gemeente,MAX($C$29:C1153)+1,"")</f>
        <v/>
      </c>
      <c r="D1154" s="10" t="s">
        <v>465</v>
      </c>
      <c r="E1154" s="10" t="s">
        <v>17911</v>
      </c>
      <c r="F1154" s="59" t="s">
        <v>17910</v>
      </c>
    </row>
    <row r="1155" spans="3:6" x14ac:dyDescent="0.25">
      <c r="C1155" s="12" t="str">
        <f>IF(D1155=Inp_Gemeente,MAX($C$29:C1154)+1,"")</f>
        <v/>
      </c>
      <c r="D1155" s="10" t="s">
        <v>465</v>
      </c>
      <c r="E1155" s="10" t="s">
        <v>17981</v>
      </c>
      <c r="F1155" s="59" t="s">
        <v>17980</v>
      </c>
    </row>
    <row r="1156" spans="3:6" x14ac:dyDescent="0.25">
      <c r="C1156" s="12" t="str">
        <f>IF(D1156=Inp_Gemeente,MAX($C$29:C1155)+1,"")</f>
        <v/>
      </c>
      <c r="D1156" s="10" t="s">
        <v>465</v>
      </c>
      <c r="E1156" s="10" t="s">
        <v>17979</v>
      </c>
      <c r="F1156" s="59" t="s">
        <v>17978</v>
      </c>
    </row>
    <row r="1157" spans="3:6" x14ac:dyDescent="0.25">
      <c r="C1157" s="12" t="str">
        <f>IF(D1157=Inp_Gemeente,MAX($C$29:C1156)+1,"")</f>
        <v/>
      </c>
      <c r="D1157" s="10" t="s">
        <v>465</v>
      </c>
      <c r="E1157" s="10" t="s">
        <v>17983</v>
      </c>
      <c r="F1157" s="59" t="s">
        <v>17982</v>
      </c>
    </row>
    <row r="1158" spans="3:6" x14ac:dyDescent="0.25">
      <c r="C1158" s="12" t="str">
        <f>IF(D1158=Inp_Gemeente,MAX($C$29:C1157)+1,"")</f>
        <v/>
      </c>
      <c r="D1158" s="10" t="s">
        <v>465</v>
      </c>
      <c r="E1158" s="10" t="s">
        <v>1431</v>
      </c>
      <c r="F1158" s="59" t="s">
        <v>17890</v>
      </c>
    </row>
    <row r="1159" spans="3:6" x14ac:dyDescent="0.25">
      <c r="C1159" s="12" t="str">
        <f>IF(D1159=Inp_Gemeente,MAX($C$29:C1158)+1,"")</f>
        <v/>
      </c>
      <c r="D1159" s="10" t="s">
        <v>465</v>
      </c>
      <c r="E1159" s="10" t="s">
        <v>1432</v>
      </c>
      <c r="F1159" s="59" t="s">
        <v>17586</v>
      </c>
    </row>
    <row r="1160" spans="3:6" x14ac:dyDescent="0.25">
      <c r="C1160" s="12" t="str">
        <f>IF(D1160=Inp_Gemeente,MAX($C$29:C1159)+1,"")</f>
        <v/>
      </c>
      <c r="D1160" s="10" t="s">
        <v>465</v>
      </c>
      <c r="E1160" s="10" t="s">
        <v>17932</v>
      </c>
      <c r="F1160" s="59" t="s">
        <v>17931</v>
      </c>
    </row>
    <row r="1161" spans="3:6" x14ac:dyDescent="0.25">
      <c r="C1161" s="12" t="str">
        <f>IF(D1161=Inp_Gemeente,MAX($C$29:C1160)+1,"")</f>
        <v/>
      </c>
      <c r="D1161" s="10" t="s">
        <v>465</v>
      </c>
      <c r="E1161" s="10" t="s">
        <v>1433</v>
      </c>
      <c r="F1161" s="59" t="s">
        <v>17952</v>
      </c>
    </row>
    <row r="1162" spans="3:6" x14ac:dyDescent="0.25">
      <c r="C1162" s="12" t="str">
        <f>IF(D1162=Inp_Gemeente,MAX($C$29:C1161)+1,"")</f>
        <v/>
      </c>
      <c r="D1162" s="10" t="s">
        <v>465</v>
      </c>
      <c r="E1162" s="10" t="s">
        <v>17361</v>
      </c>
      <c r="F1162" s="59" t="s">
        <v>17360</v>
      </c>
    </row>
    <row r="1163" spans="3:6" x14ac:dyDescent="0.25">
      <c r="C1163" s="12" t="str">
        <f>IF(D1163=Inp_Gemeente,MAX($C$29:C1162)+1,"")</f>
        <v/>
      </c>
      <c r="D1163" s="10" t="s">
        <v>465</v>
      </c>
      <c r="E1163" s="10" t="s">
        <v>17359</v>
      </c>
      <c r="F1163" s="59" t="s">
        <v>17358</v>
      </c>
    </row>
    <row r="1164" spans="3:6" x14ac:dyDescent="0.25">
      <c r="C1164" s="12" t="str">
        <f>IF(D1164=Inp_Gemeente,MAX($C$29:C1163)+1,"")</f>
        <v/>
      </c>
      <c r="D1164" s="10" t="s">
        <v>465</v>
      </c>
      <c r="E1164" s="10" t="s">
        <v>1434</v>
      </c>
      <c r="F1164" s="59" t="s">
        <v>17955</v>
      </c>
    </row>
    <row r="1165" spans="3:6" x14ac:dyDescent="0.25">
      <c r="C1165" s="12" t="str">
        <f>IF(D1165=Inp_Gemeente,MAX($C$29:C1164)+1,"")</f>
        <v/>
      </c>
      <c r="D1165" s="10" t="s">
        <v>465</v>
      </c>
      <c r="E1165" s="10" t="s">
        <v>1435</v>
      </c>
      <c r="F1165" s="59" t="s">
        <v>17867</v>
      </c>
    </row>
    <row r="1166" spans="3:6" x14ac:dyDescent="0.25">
      <c r="C1166" s="12" t="str">
        <f>IF(D1166=Inp_Gemeente,MAX($C$29:C1165)+1,"")</f>
        <v/>
      </c>
      <c r="D1166" s="10" t="s">
        <v>465</v>
      </c>
      <c r="E1166" s="10" t="s">
        <v>1436</v>
      </c>
      <c r="F1166" s="59" t="s">
        <v>17612</v>
      </c>
    </row>
    <row r="1167" spans="3:6" x14ac:dyDescent="0.25">
      <c r="C1167" s="12" t="str">
        <f>IF(D1167=Inp_Gemeente,MAX($C$29:C1166)+1,"")</f>
        <v/>
      </c>
      <c r="D1167" s="10" t="s">
        <v>465</v>
      </c>
      <c r="E1167" s="10" t="s">
        <v>17634</v>
      </c>
      <c r="F1167" s="59" t="s">
        <v>17633</v>
      </c>
    </row>
    <row r="1168" spans="3:6" x14ac:dyDescent="0.25">
      <c r="C1168" s="12" t="str">
        <f>IF(D1168=Inp_Gemeente,MAX($C$29:C1167)+1,"")</f>
        <v/>
      </c>
      <c r="D1168" s="10" t="s">
        <v>465</v>
      </c>
      <c r="E1168" s="10" t="s">
        <v>17632</v>
      </c>
      <c r="F1168" s="59" t="s">
        <v>17631</v>
      </c>
    </row>
    <row r="1169" spans="3:6" x14ac:dyDescent="0.25">
      <c r="C1169" s="12" t="str">
        <f>IF(D1169=Inp_Gemeente,MAX($C$29:C1168)+1,"")</f>
        <v/>
      </c>
      <c r="D1169" s="10" t="s">
        <v>465</v>
      </c>
      <c r="E1169" s="10" t="s">
        <v>17337</v>
      </c>
      <c r="F1169" s="59" t="s">
        <v>17336</v>
      </c>
    </row>
    <row r="1170" spans="3:6" x14ac:dyDescent="0.25">
      <c r="C1170" s="12" t="str">
        <f>IF(D1170=Inp_Gemeente,MAX($C$29:C1169)+1,"")</f>
        <v/>
      </c>
      <c r="D1170" s="10" t="s">
        <v>465</v>
      </c>
      <c r="E1170" s="10" t="s">
        <v>1437</v>
      </c>
      <c r="F1170" s="59" t="s">
        <v>17520</v>
      </c>
    </row>
    <row r="1171" spans="3:6" x14ac:dyDescent="0.25">
      <c r="C1171" s="12" t="str">
        <f>IF(D1171=Inp_Gemeente,MAX($C$29:C1170)+1,"")</f>
        <v/>
      </c>
      <c r="D1171" s="10" t="s">
        <v>465</v>
      </c>
      <c r="E1171" s="10" t="s">
        <v>17534</v>
      </c>
      <c r="F1171" s="59" t="s">
        <v>17533</v>
      </c>
    </row>
    <row r="1172" spans="3:6" x14ac:dyDescent="0.25">
      <c r="C1172" s="12" t="str">
        <f>IF(D1172=Inp_Gemeente,MAX($C$29:C1171)+1,"")</f>
        <v/>
      </c>
      <c r="D1172" s="10" t="s">
        <v>465</v>
      </c>
      <c r="E1172" s="10" t="s">
        <v>17476</v>
      </c>
      <c r="F1172" s="59" t="s">
        <v>17475</v>
      </c>
    </row>
    <row r="1173" spans="3:6" x14ac:dyDescent="0.25">
      <c r="C1173" s="12" t="str">
        <f>IF(D1173=Inp_Gemeente,MAX($C$29:C1172)+1,"")</f>
        <v/>
      </c>
      <c r="D1173" s="10" t="s">
        <v>465</v>
      </c>
      <c r="E1173" s="10" t="s">
        <v>1438</v>
      </c>
      <c r="F1173" s="59" t="s">
        <v>17405</v>
      </c>
    </row>
    <row r="1174" spans="3:6" x14ac:dyDescent="0.25">
      <c r="C1174" s="12" t="str">
        <f>IF(D1174=Inp_Gemeente,MAX($C$29:C1173)+1,"")</f>
        <v/>
      </c>
      <c r="D1174" s="10" t="s">
        <v>465</v>
      </c>
      <c r="E1174" s="10" t="s">
        <v>1439</v>
      </c>
      <c r="F1174" s="59" t="s">
        <v>17667</v>
      </c>
    </row>
    <row r="1175" spans="3:6" x14ac:dyDescent="0.25">
      <c r="C1175" s="12" t="str">
        <f>IF(D1175=Inp_Gemeente,MAX($C$29:C1174)+1,"")</f>
        <v/>
      </c>
      <c r="D1175" s="10" t="s">
        <v>465</v>
      </c>
      <c r="E1175" s="10" t="s">
        <v>1440</v>
      </c>
      <c r="F1175" s="59" t="s">
        <v>17530</v>
      </c>
    </row>
    <row r="1176" spans="3:6" x14ac:dyDescent="0.25">
      <c r="C1176" s="12" t="str">
        <f>IF(D1176=Inp_Gemeente,MAX($C$29:C1175)+1,"")</f>
        <v/>
      </c>
      <c r="D1176" s="10" t="s">
        <v>465</v>
      </c>
      <c r="E1176" s="10" t="s">
        <v>17588</v>
      </c>
      <c r="F1176" s="59" t="s">
        <v>17587</v>
      </c>
    </row>
    <row r="1177" spans="3:6" x14ac:dyDescent="0.25">
      <c r="C1177" s="12" t="str">
        <f>IF(D1177=Inp_Gemeente,MAX($C$29:C1176)+1,"")</f>
        <v/>
      </c>
      <c r="D1177" s="10" t="s">
        <v>465</v>
      </c>
      <c r="E1177" s="10" t="s">
        <v>1441</v>
      </c>
      <c r="F1177" s="59" t="s">
        <v>17406</v>
      </c>
    </row>
    <row r="1178" spans="3:6" x14ac:dyDescent="0.25">
      <c r="C1178" s="12" t="str">
        <f>IF(D1178=Inp_Gemeente,MAX($C$29:C1177)+1,"")</f>
        <v/>
      </c>
      <c r="D1178" s="10" t="s">
        <v>465</v>
      </c>
      <c r="E1178" s="10" t="s">
        <v>17732</v>
      </c>
      <c r="F1178" s="59" t="s">
        <v>17731</v>
      </c>
    </row>
    <row r="1179" spans="3:6" x14ac:dyDescent="0.25">
      <c r="C1179" s="12" t="str">
        <f>IF(D1179=Inp_Gemeente,MAX($C$29:C1178)+1,"")</f>
        <v/>
      </c>
      <c r="D1179" s="10" t="s">
        <v>465</v>
      </c>
      <c r="E1179" s="10" t="s">
        <v>1442</v>
      </c>
      <c r="F1179" s="59" t="s">
        <v>17752</v>
      </c>
    </row>
    <row r="1180" spans="3:6" x14ac:dyDescent="0.25">
      <c r="C1180" s="12" t="str">
        <f>IF(D1180=Inp_Gemeente,MAX($C$29:C1179)+1,"")</f>
        <v/>
      </c>
      <c r="D1180" s="10" t="s">
        <v>465</v>
      </c>
      <c r="E1180" s="10" t="s">
        <v>1443</v>
      </c>
      <c r="F1180" s="59" t="s">
        <v>17311</v>
      </c>
    </row>
    <row r="1181" spans="3:6" x14ac:dyDescent="0.25">
      <c r="C1181" s="12" t="str">
        <f>IF(D1181=Inp_Gemeente,MAX($C$29:C1180)+1,"")</f>
        <v/>
      </c>
      <c r="D1181" s="10" t="s">
        <v>465</v>
      </c>
      <c r="E1181" s="10" t="s">
        <v>1444</v>
      </c>
      <c r="F1181" s="59" t="s">
        <v>17814</v>
      </c>
    </row>
    <row r="1182" spans="3:6" x14ac:dyDescent="0.25">
      <c r="C1182" s="12" t="str">
        <f>IF(D1182=Inp_Gemeente,MAX($C$29:C1181)+1,"")</f>
        <v/>
      </c>
      <c r="D1182" s="10" t="s">
        <v>465</v>
      </c>
      <c r="E1182" s="10" t="s">
        <v>1445</v>
      </c>
      <c r="F1182" s="59" t="s">
        <v>17262</v>
      </c>
    </row>
    <row r="1183" spans="3:6" x14ac:dyDescent="0.25">
      <c r="C1183" s="12" t="str">
        <f>IF(D1183=Inp_Gemeente,MAX($C$29:C1182)+1,"")</f>
        <v/>
      </c>
      <c r="D1183" s="10" t="s">
        <v>465</v>
      </c>
      <c r="E1183" s="10" t="s">
        <v>1446</v>
      </c>
      <c r="F1183" s="59" t="s">
        <v>17964</v>
      </c>
    </row>
    <row r="1184" spans="3:6" x14ac:dyDescent="0.25">
      <c r="C1184" s="12" t="str">
        <f>IF(D1184=Inp_Gemeente,MAX($C$29:C1183)+1,"")</f>
        <v/>
      </c>
      <c r="D1184" s="10" t="s">
        <v>465</v>
      </c>
      <c r="E1184" s="10" t="s">
        <v>1447</v>
      </c>
      <c r="F1184" s="59" t="s">
        <v>17306</v>
      </c>
    </row>
    <row r="1185" spans="3:6" x14ac:dyDescent="0.25">
      <c r="C1185" s="12" t="str">
        <f>IF(D1185=Inp_Gemeente,MAX($C$29:C1184)+1,"")</f>
        <v/>
      </c>
      <c r="D1185" s="10" t="s">
        <v>465</v>
      </c>
      <c r="E1185" s="10" t="s">
        <v>1448</v>
      </c>
      <c r="F1185" s="59" t="s">
        <v>17312</v>
      </c>
    </row>
    <row r="1186" spans="3:6" x14ac:dyDescent="0.25">
      <c r="C1186" s="12" t="str">
        <f>IF(D1186=Inp_Gemeente,MAX($C$29:C1185)+1,"")</f>
        <v/>
      </c>
      <c r="D1186" s="10" t="s">
        <v>465</v>
      </c>
      <c r="E1186" s="10" t="s">
        <v>17977</v>
      </c>
      <c r="F1186" s="59" t="s">
        <v>17976</v>
      </c>
    </row>
    <row r="1187" spans="3:6" x14ac:dyDescent="0.25">
      <c r="C1187" s="12" t="str">
        <f>IF(D1187=Inp_Gemeente,MAX($C$29:C1186)+1,"")</f>
        <v/>
      </c>
      <c r="D1187" s="10" t="s">
        <v>465</v>
      </c>
      <c r="E1187" s="10" t="s">
        <v>17975</v>
      </c>
      <c r="F1187" s="59" t="s">
        <v>17974</v>
      </c>
    </row>
    <row r="1188" spans="3:6" x14ac:dyDescent="0.25">
      <c r="C1188" s="12" t="str">
        <f>IF(D1188=Inp_Gemeente,MAX($C$29:C1187)+1,"")</f>
        <v/>
      </c>
      <c r="D1188" s="10" t="s">
        <v>465</v>
      </c>
      <c r="E1188" s="10" t="s">
        <v>1449</v>
      </c>
      <c r="F1188" s="59" t="s">
        <v>17973</v>
      </c>
    </row>
    <row r="1189" spans="3:6" x14ac:dyDescent="0.25">
      <c r="C1189" s="12" t="str">
        <f>IF(D1189=Inp_Gemeente,MAX($C$29:C1188)+1,"")</f>
        <v/>
      </c>
      <c r="D1189" s="10" t="s">
        <v>465</v>
      </c>
      <c r="E1189" s="10" t="s">
        <v>17804</v>
      </c>
      <c r="F1189" s="59" t="s">
        <v>17803</v>
      </c>
    </row>
    <row r="1190" spans="3:6" x14ac:dyDescent="0.25">
      <c r="C1190" s="12" t="str">
        <f>IF(D1190=Inp_Gemeente,MAX($C$29:C1189)+1,"")</f>
        <v/>
      </c>
      <c r="D1190" s="10" t="s">
        <v>465</v>
      </c>
      <c r="E1190" s="10" t="s">
        <v>1450</v>
      </c>
      <c r="F1190" s="59" t="s">
        <v>17668</v>
      </c>
    </row>
    <row r="1191" spans="3:6" x14ac:dyDescent="0.25">
      <c r="C1191" s="12" t="str">
        <f>IF(D1191=Inp_Gemeente,MAX($C$29:C1190)+1,"")</f>
        <v/>
      </c>
      <c r="D1191" s="10" t="s">
        <v>465</v>
      </c>
      <c r="E1191" s="10" t="s">
        <v>17363</v>
      </c>
      <c r="F1191" s="59" t="s">
        <v>17362</v>
      </c>
    </row>
    <row r="1192" spans="3:6" x14ac:dyDescent="0.25">
      <c r="C1192" s="12" t="str">
        <f>IF(D1192=Inp_Gemeente,MAX($C$29:C1191)+1,"")</f>
        <v/>
      </c>
      <c r="D1192" s="10" t="s">
        <v>465</v>
      </c>
      <c r="E1192" s="10" t="s">
        <v>17365</v>
      </c>
      <c r="F1192" s="59" t="s">
        <v>17364</v>
      </c>
    </row>
    <row r="1193" spans="3:6" x14ac:dyDescent="0.25">
      <c r="C1193" s="12" t="str">
        <f>IF(D1193=Inp_Gemeente,MAX($C$29:C1192)+1,"")</f>
        <v/>
      </c>
      <c r="D1193" s="10" t="s">
        <v>465</v>
      </c>
      <c r="E1193" s="10" t="s">
        <v>1451</v>
      </c>
      <c r="F1193" s="59" t="s">
        <v>17538</v>
      </c>
    </row>
    <row r="1194" spans="3:6" x14ac:dyDescent="0.25">
      <c r="C1194" s="12" t="str">
        <f>IF(D1194=Inp_Gemeente,MAX($C$29:C1193)+1,"")</f>
        <v/>
      </c>
      <c r="D1194" s="10" t="s">
        <v>465</v>
      </c>
      <c r="E1194" s="10" t="s">
        <v>1452</v>
      </c>
      <c r="F1194" s="59" t="s">
        <v>17263</v>
      </c>
    </row>
    <row r="1195" spans="3:6" x14ac:dyDescent="0.25">
      <c r="C1195" s="12" t="str">
        <f>IF(D1195=Inp_Gemeente,MAX($C$29:C1194)+1,"")</f>
        <v/>
      </c>
      <c r="D1195" s="10" t="s">
        <v>465</v>
      </c>
      <c r="E1195" s="10" t="s">
        <v>1453</v>
      </c>
      <c r="F1195" s="59" t="s">
        <v>17630</v>
      </c>
    </row>
    <row r="1196" spans="3:6" x14ac:dyDescent="0.25">
      <c r="C1196" s="12" t="str">
        <f>IF(D1196=Inp_Gemeente,MAX($C$29:C1195)+1,"")</f>
        <v/>
      </c>
      <c r="D1196" s="10" t="s">
        <v>465</v>
      </c>
      <c r="E1196" s="10" t="s">
        <v>1454</v>
      </c>
      <c r="F1196" s="59" t="s">
        <v>17417</v>
      </c>
    </row>
    <row r="1197" spans="3:6" x14ac:dyDescent="0.25">
      <c r="C1197" s="12" t="str">
        <f>IF(D1197=Inp_Gemeente,MAX($C$29:C1196)+1,"")</f>
        <v/>
      </c>
      <c r="D1197" s="10" t="s">
        <v>465</v>
      </c>
      <c r="E1197" s="10" t="s">
        <v>1455</v>
      </c>
      <c r="F1197" s="59" t="s">
        <v>17972</v>
      </c>
    </row>
    <row r="1198" spans="3:6" x14ac:dyDescent="0.25">
      <c r="C1198" s="12" t="str">
        <f>IF(D1198=Inp_Gemeente,MAX($C$29:C1197)+1,"")</f>
        <v/>
      </c>
      <c r="D1198" s="10" t="s">
        <v>465</v>
      </c>
      <c r="E1198" s="10" t="s">
        <v>1456</v>
      </c>
      <c r="F1198" s="59" t="s">
        <v>17635</v>
      </c>
    </row>
    <row r="1199" spans="3:6" x14ac:dyDescent="0.25">
      <c r="C1199" s="12" t="str">
        <f>IF(D1199=Inp_Gemeente,MAX($C$29:C1198)+1,"")</f>
        <v/>
      </c>
      <c r="D1199" s="10" t="s">
        <v>465</v>
      </c>
      <c r="E1199" s="10" t="s">
        <v>1457</v>
      </c>
      <c r="F1199" s="59" t="s">
        <v>17366</v>
      </c>
    </row>
    <row r="1200" spans="3:6" x14ac:dyDescent="0.25">
      <c r="C1200" s="12" t="str">
        <f>IF(D1200=Inp_Gemeente,MAX($C$29:C1199)+1,"")</f>
        <v/>
      </c>
      <c r="D1200" s="10" t="s">
        <v>465</v>
      </c>
      <c r="E1200" s="10" t="s">
        <v>1458</v>
      </c>
      <c r="F1200" s="59" t="s">
        <v>17893</v>
      </c>
    </row>
    <row r="1201" spans="3:6" x14ac:dyDescent="0.25">
      <c r="C1201" s="12" t="str">
        <f>IF(D1201=Inp_Gemeente,MAX($C$29:C1200)+1,"")</f>
        <v/>
      </c>
      <c r="D1201" s="10" t="s">
        <v>465</v>
      </c>
      <c r="E1201" s="10" t="s">
        <v>17373</v>
      </c>
      <c r="F1201" s="59" t="s">
        <v>17372</v>
      </c>
    </row>
    <row r="1202" spans="3:6" x14ac:dyDescent="0.25">
      <c r="C1202" s="12" t="str">
        <f>IF(D1202=Inp_Gemeente,MAX($C$29:C1201)+1,"")</f>
        <v/>
      </c>
      <c r="D1202" s="10" t="s">
        <v>465</v>
      </c>
      <c r="E1202" s="10" t="s">
        <v>17377</v>
      </c>
      <c r="F1202" s="59" t="s">
        <v>17376</v>
      </c>
    </row>
    <row r="1203" spans="3:6" x14ac:dyDescent="0.25">
      <c r="C1203" s="12" t="str">
        <f>IF(D1203=Inp_Gemeente,MAX($C$29:C1202)+1,"")</f>
        <v/>
      </c>
      <c r="D1203" s="10" t="s">
        <v>465</v>
      </c>
      <c r="E1203" s="10" t="s">
        <v>17899</v>
      </c>
      <c r="F1203" s="59" t="s">
        <v>17898</v>
      </c>
    </row>
    <row r="1204" spans="3:6" x14ac:dyDescent="0.25">
      <c r="C1204" s="12" t="str">
        <f>IF(D1204=Inp_Gemeente,MAX($C$29:C1203)+1,"")</f>
        <v/>
      </c>
      <c r="D1204" s="10" t="s">
        <v>465</v>
      </c>
      <c r="E1204" s="10" t="s">
        <v>1459</v>
      </c>
      <c r="F1204" s="59" t="s">
        <v>17247</v>
      </c>
    </row>
    <row r="1205" spans="3:6" x14ac:dyDescent="0.25">
      <c r="C1205" s="12" t="str">
        <f>IF(D1205=Inp_Gemeente,MAX($C$29:C1204)+1,"")</f>
        <v/>
      </c>
      <c r="D1205" s="10" t="s">
        <v>465</v>
      </c>
      <c r="E1205" s="10" t="s">
        <v>1460</v>
      </c>
      <c r="F1205" s="59" t="s">
        <v>17270</v>
      </c>
    </row>
    <row r="1206" spans="3:6" x14ac:dyDescent="0.25">
      <c r="C1206" s="12" t="str">
        <f>IF(D1206=Inp_Gemeente,MAX($C$29:C1205)+1,"")</f>
        <v/>
      </c>
      <c r="D1206" s="10" t="s">
        <v>465</v>
      </c>
      <c r="E1206" s="10" t="s">
        <v>1461</v>
      </c>
      <c r="F1206" s="59" t="s">
        <v>17984</v>
      </c>
    </row>
    <row r="1207" spans="3:6" x14ac:dyDescent="0.25">
      <c r="C1207" s="12" t="str">
        <f>IF(D1207=Inp_Gemeente,MAX($C$29:C1206)+1,"")</f>
        <v/>
      </c>
      <c r="D1207" s="10" t="s">
        <v>465</v>
      </c>
      <c r="E1207" s="10" t="s">
        <v>11389</v>
      </c>
      <c r="F1207" s="59" t="s">
        <v>17902</v>
      </c>
    </row>
    <row r="1208" spans="3:6" x14ac:dyDescent="0.25">
      <c r="C1208" s="12" t="str">
        <f>IF(D1208=Inp_Gemeente,MAX($C$29:C1207)+1,"")</f>
        <v/>
      </c>
      <c r="D1208" s="10" t="s">
        <v>465</v>
      </c>
      <c r="E1208" s="10" t="s">
        <v>1462</v>
      </c>
      <c r="F1208" s="59" t="s">
        <v>17561</v>
      </c>
    </row>
    <row r="1209" spans="3:6" x14ac:dyDescent="0.25">
      <c r="C1209" s="12" t="str">
        <f>IF(D1209=Inp_Gemeente,MAX($C$29:C1208)+1,"")</f>
        <v/>
      </c>
      <c r="D1209" s="10" t="s">
        <v>465</v>
      </c>
      <c r="E1209" s="10" t="s">
        <v>17291</v>
      </c>
      <c r="F1209" s="59" t="s">
        <v>17290</v>
      </c>
    </row>
    <row r="1210" spans="3:6" x14ac:dyDescent="0.25">
      <c r="C1210" s="12" t="str">
        <f>IF(D1210=Inp_Gemeente,MAX($C$29:C1209)+1,"")</f>
        <v/>
      </c>
      <c r="D1210" s="10" t="s">
        <v>465</v>
      </c>
      <c r="E1210" s="10" t="s">
        <v>17289</v>
      </c>
      <c r="F1210" s="59" t="s">
        <v>17288</v>
      </c>
    </row>
    <row r="1211" spans="3:6" x14ac:dyDescent="0.25">
      <c r="C1211" s="12" t="str">
        <f>IF(D1211=Inp_Gemeente,MAX($C$29:C1210)+1,"")</f>
        <v/>
      </c>
      <c r="D1211" s="10" t="s">
        <v>465</v>
      </c>
      <c r="E1211" s="10" t="s">
        <v>17298</v>
      </c>
      <c r="F1211" s="59" t="s">
        <v>17297</v>
      </c>
    </row>
    <row r="1212" spans="3:6" x14ac:dyDescent="0.25">
      <c r="C1212" s="12" t="str">
        <f>IF(D1212=Inp_Gemeente,MAX($C$29:C1211)+1,"")</f>
        <v/>
      </c>
      <c r="D1212" s="10" t="s">
        <v>465</v>
      </c>
      <c r="E1212" s="10" t="s">
        <v>17296</v>
      </c>
      <c r="F1212" s="59" t="s">
        <v>17295</v>
      </c>
    </row>
    <row r="1213" spans="3:6" x14ac:dyDescent="0.25">
      <c r="C1213" s="12" t="str">
        <f>IF(D1213=Inp_Gemeente,MAX($C$29:C1212)+1,"")</f>
        <v/>
      </c>
      <c r="D1213" s="10" t="s">
        <v>465</v>
      </c>
      <c r="E1213" s="10" t="s">
        <v>17251</v>
      </c>
      <c r="F1213" s="59" t="s">
        <v>17250</v>
      </c>
    </row>
    <row r="1214" spans="3:6" x14ac:dyDescent="0.25">
      <c r="C1214" s="12" t="str">
        <f>IF(D1214=Inp_Gemeente,MAX($C$29:C1213)+1,"")</f>
        <v/>
      </c>
      <c r="D1214" s="10" t="s">
        <v>465</v>
      </c>
      <c r="E1214" s="10" t="s">
        <v>17279</v>
      </c>
      <c r="F1214" s="59" t="s">
        <v>17278</v>
      </c>
    </row>
    <row r="1215" spans="3:6" x14ac:dyDescent="0.25">
      <c r="C1215" s="12" t="str">
        <f>IF(D1215=Inp_Gemeente,MAX($C$29:C1214)+1,"")</f>
        <v/>
      </c>
      <c r="D1215" s="10" t="s">
        <v>465</v>
      </c>
      <c r="E1215" s="10" t="s">
        <v>1463</v>
      </c>
      <c r="F1215" s="59" t="s">
        <v>17248</v>
      </c>
    </row>
    <row r="1216" spans="3:6" x14ac:dyDescent="0.25">
      <c r="C1216" s="12" t="str">
        <f>IF(D1216=Inp_Gemeente,MAX($C$29:C1215)+1,"")</f>
        <v/>
      </c>
      <c r="D1216" s="10" t="s">
        <v>465</v>
      </c>
      <c r="E1216" s="10" t="s">
        <v>1464</v>
      </c>
      <c r="F1216" s="59" t="s">
        <v>17757</v>
      </c>
    </row>
    <row r="1217" spans="3:6" x14ac:dyDescent="0.25">
      <c r="C1217" s="12" t="str">
        <f>IF(D1217=Inp_Gemeente,MAX($C$29:C1216)+1,"")</f>
        <v/>
      </c>
      <c r="D1217" s="10" t="s">
        <v>465</v>
      </c>
      <c r="E1217" s="10" t="s">
        <v>1465</v>
      </c>
      <c r="F1217" s="59" t="s">
        <v>17597</v>
      </c>
    </row>
    <row r="1218" spans="3:6" x14ac:dyDescent="0.25">
      <c r="C1218" s="12" t="str">
        <f>IF(D1218=Inp_Gemeente,MAX($C$29:C1217)+1,"")</f>
        <v/>
      </c>
      <c r="D1218" s="10" t="s">
        <v>465</v>
      </c>
      <c r="E1218" s="10" t="s">
        <v>17478</v>
      </c>
      <c r="F1218" s="59" t="s">
        <v>17477</v>
      </c>
    </row>
    <row r="1219" spans="3:6" x14ac:dyDescent="0.25">
      <c r="C1219" s="12" t="str">
        <f>IF(D1219=Inp_Gemeente,MAX($C$29:C1218)+1,"")</f>
        <v/>
      </c>
      <c r="D1219" s="10" t="s">
        <v>465</v>
      </c>
      <c r="E1219" s="10" t="s">
        <v>1466</v>
      </c>
      <c r="F1219" s="59" t="s">
        <v>17843</v>
      </c>
    </row>
    <row r="1220" spans="3:6" x14ac:dyDescent="0.25">
      <c r="C1220" s="12" t="str">
        <f>IF(D1220=Inp_Gemeente,MAX($C$29:C1219)+1,"")</f>
        <v/>
      </c>
      <c r="D1220" s="10" t="s">
        <v>465</v>
      </c>
      <c r="E1220" s="10" t="s">
        <v>1467</v>
      </c>
      <c r="F1220" s="59" t="s">
        <v>17428</v>
      </c>
    </row>
    <row r="1221" spans="3:6" x14ac:dyDescent="0.25">
      <c r="C1221" s="12" t="str">
        <f>IF(D1221=Inp_Gemeente,MAX($C$29:C1220)+1,"")</f>
        <v/>
      </c>
      <c r="D1221" s="10" t="s">
        <v>465</v>
      </c>
      <c r="E1221" s="10" t="s">
        <v>17491</v>
      </c>
      <c r="F1221" s="59" t="s">
        <v>17490</v>
      </c>
    </row>
    <row r="1222" spans="3:6" x14ac:dyDescent="0.25">
      <c r="C1222" s="12" t="str">
        <f>IF(D1222=Inp_Gemeente,MAX($C$29:C1221)+1,"")</f>
        <v/>
      </c>
      <c r="D1222" s="10" t="s">
        <v>465</v>
      </c>
      <c r="E1222" s="10" t="s">
        <v>17532</v>
      </c>
      <c r="F1222" s="59" t="s">
        <v>17531</v>
      </c>
    </row>
    <row r="1223" spans="3:6" x14ac:dyDescent="0.25">
      <c r="C1223" s="12" t="str">
        <f>IF(D1223=Inp_Gemeente,MAX($C$29:C1222)+1,"")</f>
        <v/>
      </c>
      <c r="D1223" s="10" t="s">
        <v>465</v>
      </c>
      <c r="E1223" s="10" t="s">
        <v>1468</v>
      </c>
      <c r="F1223" s="59" t="s">
        <v>17521</v>
      </c>
    </row>
    <row r="1224" spans="3:6" x14ac:dyDescent="0.25">
      <c r="C1224" s="12" t="str">
        <f>IF(D1224=Inp_Gemeente,MAX($C$29:C1223)+1,"")</f>
        <v/>
      </c>
      <c r="D1224" s="10" t="s">
        <v>465</v>
      </c>
      <c r="E1224" s="10" t="s">
        <v>17707</v>
      </c>
      <c r="F1224" s="59" t="s">
        <v>17706</v>
      </c>
    </row>
    <row r="1225" spans="3:6" x14ac:dyDescent="0.25">
      <c r="C1225" s="12" t="str">
        <f>IF(D1225=Inp_Gemeente,MAX($C$29:C1224)+1,"")</f>
        <v/>
      </c>
      <c r="D1225" s="10" t="s">
        <v>465</v>
      </c>
      <c r="E1225" s="10" t="s">
        <v>17610</v>
      </c>
      <c r="F1225" s="59" t="s">
        <v>17609</v>
      </c>
    </row>
    <row r="1226" spans="3:6" x14ac:dyDescent="0.25">
      <c r="C1226" s="12" t="str">
        <f>IF(D1226=Inp_Gemeente,MAX($C$29:C1225)+1,"")</f>
        <v/>
      </c>
      <c r="D1226" s="10" t="s">
        <v>465</v>
      </c>
      <c r="E1226" s="10" t="s">
        <v>17608</v>
      </c>
      <c r="F1226" s="59" t="s">
        <v>17607</v>
      </c>
    </row>
    <row r="1227" spans="3:6" x14ac:dyDescent="0.25">
      <c r="C1227" s="12" t="str">
        <f>IF(D1227=Inp_Gemeente,MAX($C$29:C1226)+1,"")</f>
        <v/>
      </c>
      <c r="D1227" s="10" t="s">
        <v>465</v>
      </c>
      <c r="E1227" s="10" t="s">
        <v>1469</v>
      </c>
      <c r="F1227" s="59" t="s">
        <v>17386</v>
      </c>
    </row>
    <row r="1228" spans="3:6" x14ac:dyDescent="0.25">
      <c r="C1228" s="12" t="str">
        <f>IF(D1228=Inp_Gemeente,MAX($C$29:C1227)+1,"")</f>
        <v/>
      </c>
      <c r="D1228" s="10" t="s">
        <v>465</v>
      </c>
      <c r="E1228" s="10" t="s">
        <v>1470</v>
      </c>
      <c r="F1228" s="59" t="s">
        <v>17305</v>
      </c>
    </row>
    <row r="1229" spans="3:6" x14ac:dyDescent="0.25">
      <c r="C1229" s="12" t="str">
        <f>IF(D1229=Inp_Gemeente,MAX($C$29:C1228)+1,"")</f>
        <v/>
      </c>
      <c r="D1229" s="10" t="s">
        <v>465</v>
      </c>
      <c r="E1229" s="10" t="s">
        <v>1471</v>
      </c>
      <c r="F1229" s="59" t="s">
        <v>17824</v>
      </c>
    </row>
    <row r="1230" spans="3:6" x14ac:dyDescent="0.25">
      <c r="C1230" s="12" t="str">
        <f>IF(D1230=Inp_Gemeente,MAX($C$29:C1229)+1,"")</f>
        <v/>
      </c>
      <c r="D1230" s="10" t="s">
        <v>465</v>
      </c>
      <c r="E1230" s="10" t="s">
        <v>17850</v>
      </c>
      <c r="F1230" s="59" t="s">
        <v>17849</v>
      </c>
    </row>
    <row r="1231" spans="3:6" x14ac:dyDescent="0.25">
      <c r="C1231" s="12" t="str">
        <f>IF(D1231=Inp_Gemeente,MAX($C$29:C1230)+1,"")</f>
        <v/>
      </c>
      <c r="D1231" s="10" t="s">
        <v>465</v>
      </c>
      <c r="E1231" s="10" t="s">
        <v>17848</v>
      </c>
      <c r="F1231" s="59" t="s">
        <v>17847</v>
      </c>
    </row>
    <row r="1232" spans="3:6" x14ac:dyDescent="0.25">
      <c r="C1232" s="12" t="str">
        <f>IF(D1232=Inp_Gemeente,MAX($C$29:C1231)+1,"")</f>
        <v/>
      </c>
      <c r="D1232" s="10" t="s">
        <v>465</v>
      </c>
      <c r="E1232" s="10" t="s">
        <v>17852</v>
      </c>
      <c r="F1232" s="59" t="s">
        <v>17851</v>
      </c>
    </row>
    <row r="1233" spans="3:6" x14ac:dyDescent="0.25">
      <c r="C1233" s="12" t="str">
        <f>IF(D1233=Inp_Gemeente,MAX($C$29:C1232)+1,"")</f>
        <v/>
      </c>
      <c r="D1233" s="10" t="s">
        <v>465</v>
      </c>
      <c r="E1233" s="10" t="s">
        <v>1472</v>
      </c>
      <c r="F1233" s="59" t="s">
        <v>17385</v>
      </c>
    </row>
    <row r="1234" spans="3:6" x14ac:dyDescent="0.25">
      <c r="C1234" s="12" t="str">
        <f>IF(D1234=Inp_Gemeente,MAX($C$29:C1233)+1,"")</f>
        <v/>
      </c>
      <c r="D1234" s="10" t="s">
        <v>465</v>
      </c>
      <c r="E1234" s="10" t="s">
        <v>17240</v>
      </c>
      <c r="F1234" s="59" t="s">
        <v>17239</v>
      </c>
    </row>
    <row r="1235" spans="3:6" x14ac:dyDescent="0.25">
      <c r="C1235" s="12" t="str">
        <f>IF(D1235=Inp_Gemeente,MAX($C$29:C1234)+1,"")</f>
        <v/>
      </c>
      <c r="D1235" s="10" t="s">
        <v>465</v>
      </c>
      <c r="E1235" s="10" t="s">
        <v>17232</v>
      </c>
      <c r="F1235" s="59" t="s">
        <v>17231</v>
      </c>
    </row>
    <row r="1236" spans="3:6" x14ac:dyDescent="0.25">
      <c r="C1236" s="12" t="str">
        <f>IF(D1236=Inp_Gemeente,MAX($C$29:C1235)+1,"")</f>
        <v/>
      </c>
      <c r="D1236" s="10" t="s">
        <v>465</v>
      </c>
      <c r="E1236" s="10" t="s">
        <v>17244</v>
      </c>
      <c r="F1236" s="59" t="s">
        <v>17243</v>
      </c>
    </row>
    <row r="1237" spans="3:6" x14ac:dyDescent="0.25">
      <c r="C1237" s="12" t="str">
        <f>IF(D1237=Inp_Gemeente,MAX($C$29:C1236)+1,"")</f>
        <v/>
      </c>
      <c r="D1237" s="10" t="s">
        <v>465</v>
      </c>
      <c r="E1237" s="10" t="s">
        <v>1473</v>
      </c>
      <c r="F1237" s="59" t="s">
        <v>17535</v>
      </c>
    </row>
    <row r="1238" spans="3:6" x14ac:dyDescent="0.25">
      <c r="C1238" s="12" t="str">
        <f>IF(D1238=Inp_Gemeente,MAX($C$29:C1237)+1,"")</f>
        <v/>
      </c>
      <c r="D1238" s="10" t="s">
        <v>465</v>
      </c>
      <c r="E1238" s="10" t="s">
        <v>1474</v>
      </c>
      <c r="F1238" s="59" t="s">
        <v>17513</v>
      </c>
    </row>
    <row r="1239" spans="3:6" x14ac:dyDescent="0.25">
      <c r="C1239" s="12" t="str">
        <f>IF(D1239=Inp_Gemeente,MAX($C$29:C1238)+1,"")</f>
        <v/>
      </c>
      <c r="D1239" s="10" t="s">
        <v>465</v>
      </c>
      <c r="E1239" s="10" t="s">
        <v>17486</v>
      </c>
      <c r="F1239" s="59" t="s">
        <v>17485</v>
      </c>
    </row>
    <row r="1240" spans="3:6" x14ac:dyDescent="0.25">
      <c r="C1240" s="12" t="str">
        <f>IF(D1240=Inp_Gemeente,MAX($C$29:C1239)+1,"")</f>
        <v/>
      </c>
      <c r="D1240" s="10" t="s">
        <v>465</v>
      </c>
      <c r="E1240" s="10" t="s">
        <v>17787</v>
      </c>
      <c r="F1240" s="59" t="s">
        <v>17786</v>
      </c>
    </row>
    <row r="1241" spans="3:6" x14ac:dyDescent="0.25">
      <c r="C1241" s="12" t="str">
        <f>IF(D1241=Inp_Gemeente,MAX($C$29:C1240)+1,"")</f>
        <v/>
      </c>
      <c r="D1241" s="10" t="s">
        <v>465</v>
      </c>
      <c r="E1241" s="10" t="s">
        <v>1475</v>
      </c>
      <c r="F1241" s="59" t="s">
        <v>17402</v>
      </c>
    </row>
    <row r="1242" spans="3:6" x14ac:dyDescent="0.25">
      <c r="C1242" s="12" t="str">
        <f>IF(D1242=Inp_Gemeente,MAX($C$29:C1241)+1,"")</f>
        <v/>
      </c>
      <c r="D1242" s="10" t="s">
        <v>465</v>
      </c>
      <c r="E1242" s="10" t="s">
        <v>1476</v>
      </c>
      <c r="F1242" s="59" t="s">
        <v>17497</v>
      </c>
    </row>
    <row r="1243" spans="3:6" x14ac:dyDescent="0.25">
      <c r="C1243" s="12" t="str">
        <f>IF(D1243=Inp_Gemeente,MAX($C$29:C1242)+1,"")</f>
        <v/>
      </c>
      <c r="D1243" s="10" t="s">
        <v>465</v>
      </c>
      <c r="E1243" s="10" t="s">
        <v>17759</v>
      </c>
      <c r="F1243" s="59" t="s">
        <v>17758</v>
      </c>
    </row>
    <row r="1244" spans="3:6" x14ac:dyDescent="0.25">
      <c r="C1244" s="12" t="str">
        <f>IF(D1244=Inp_Gemeente,MAX($C$29:C1243)+1,"")</f>
        <v/>
      </c>
      <c r="D1244" s="10" t="s">
        <v>465</v>
      </c>
      <c r="E1244" s="10" t="s">
        <v>17761</v>
      </c>
      <c r="F1244" s="59" t="s">
        <v>17760</v>
      </c>
    </row>
    <row r="1245" spans="3:6" x14ac:dyDescent="0.25">
      <c r="C1245" s="12" t="str">
        <f>IF(D1245=Inp_Gemeente,MAX($C$29:C1244)+1,"")</f>
        <v/>
      </c>
      <c r="D1245" s="10" t="s">
        <v>465</v>
      </c>
      <c r="E1245" s="10" t="s">
        <v>17617</v>
      </c>
      <c r="F1245" s="59" t="s">
        <v>17616</v>
      </c>
    </row>
    <row r="1246" spans="3:6" x14ac:dyDescent="0.25">
      <c r="C1246" s="12" t="str">
        <f>IF(D1246=Inp_Gemeente,MAX($C$29:C1245)+1,"")</f>
        <v/>
      </c>
      <c r="D1246" s="10" t="s">
        <v>465</v>
      </c>
      <c r="E1246" s="10" t="s">
        <v>17615</v>
      </c>
      <c r="F1246" s="59" t="s">
        <v>17614</v>
      </c>
    </row>
    <row r="1247" spans="3:6" x14ac:dyDescent="0.25">
      <c r="C1247" s="12" t="str">
        <f>IF(D1247=Inp_Gemeente,MAX($C$29:C1246)+1,"")</f>
        <v/>
      </c>
      <c r="D1247" s="10" t="s">
        <v>465</v>
      </c>
      <c r="E1247" s="10" t="s">
        <v>17619</v>
      </c>
      <c r="F1247" s="59" t="s">
        <v>17618</v>
      </c>
    </row>
    <row r="1248" spans="3:6" x14ac:dyDescent="0.25">
      <c r="C1248" s="12" t="str">
        <f>IF(D1248=Inp_Gemeente,MAX($C$29:C1247)+1,"")</f>
        <v/>
      </c>
      <c r="D1248" s="10" t="s">
        <v>465</v>
      </c>
      <c r="E1248" s="10" t="s">
        <v>17326</v>
      </c>
      <c r="F1248" s="59" t="s">
        <v>17325</v>
      </c>
    </row>
    <row r="1249" spans="3:6" x14ac:dyDescent="0.25">
      <c r="C1249" s="12" t="str">
        <f>IF(D1249=Inp_Gemeente,MAX($C$29:C1248)+1,"")</f>
        <v/>
      </c>
      <c r="D1249" s="10" t="s">
        <v>465</v>
      </c>
      <c r="E1249" s="10" t="s">
        <v>17328</v>
      </c>
      <c r="F1249" s="59" t="s">
        <v>17327</v>
      </c>
    </row>
    <row r="1250" spans="3:6" x14ac:dyDescent="0.25">
      <c r="C1250" s="12" t="str">
        <f>IF(D1250=Inp_Gemeente,MAX($C$29:C1249)+1,"")</f>
        <v/>
      </c>
      <c r="D1250" s="10" t="s">
        <v>465</v>
      </c>
      <c r="E1250" s="10" t="s">
        <v>17332</v>
      </c>
      <c r="F1250" s="59" t="s">
        <v>17331</v>
      </c>
    </row>
    <row r="1251" spans="3:6" x14ac:dyDescent="0.25">
      <c r="C1251" s="12" t="str">
        <f>IF(D1251=Inp_Gemeente,MAX($C$29:C1250)+1,"")</f>
        <v/>
      </c>
      <c r="D1251" s="10" t="s">
        <v>465</v>
      </c>
      <c r="E1251" s="10" t="s">
        <v>17330</v>
      </c>
      <c r="F1251" s="59" t="s">
        <v>17329</v>
      </c>
    </row>
    <row r="1252" spans="3:6" x14ac:dyDescent="0.25">
      <c r="C1252" s="12" t="str">
        <f>IF(D1252=Inp_Gemeente,MAX($C$29:C1251)+1,"")</f>
        <v/>
      </c>
      <c r="D1252" s="10" t="s">
        <v>465</v>
      </c>
      <c r="E1252" s="10" t="s">
        <v>1477</v>
      </c>
      <c r="F1252" s="59" t="s">
        <v>17793</v>
      </c>
    </row>
    <row r="1253" spans="3:6" x14ac:dyDescent="0.25">
      <c r="C1253" s="12" t="str">
        <f>IF(D1253=Inp_Gemeente,MAX($C$29:C1252)+1,"")</f>
        <v/>
      </c>
      <c r="D1253" s="10" t="s">
        <v>465</v>
      </c>
      <c r="E1253" s="10" t="s">
        <v>17742</v>
      </c>
      <c r="F1253" s="59" t="s">
        <v>17741</v>
      </c>
    </row>
    <row r="1254" spans="3:6" x14ac:dyDescent="0.25">
      <c r="C1254" s="12" t="str">
        <f>IF(D1254=Inp_Gemeente,MAX($C$29:C1253)+1,"")</f>
        <v/>
      </c>
      <c r="D1254" s="10" t="s">
        <v>465</v>
      </c>
      <c r="E1254" s="10" t="s">
        <v>1478</v>
      </c>
      <c r="F1254" s="59" t="s">
        <v>17584</v>
      </c>
    </row>
    <row r="1255" spans="3:6" x14ac:dyDescent="0.25">
      <c r="C1255" s="12" t="str">
        <f>IF(D1255=Inp_Gemeente,MAX($C$29:C1254)+1,"")</f>
        <v/>
      </c>
      <c r="D1255" s="10" t="s">
        <v>465</v>
      </c>
      <c r="E1255" s="10" t="s">
        <v>1479</v>
      </c>
      <c r="F1255" s="59" t="s">
        <v>17798</v>
      </c>
    </row>
    <row r="1256" spans="3:6" x14ac:dyDescent="0.25">
      <c r="C1256" s="12" t="str">
        <f>IF(D1256=Inp_Gemeente,MAX($C$29:C1255)+1,"")</f>
        <v/>
      </c>
      <c r="D1256" s="10" t="s">
        <v>465</v>
      </c>
      <c r="E1256" s="10" t="s">
        <v>1480</v>
      </c>
      <c r="F1256" s="59" t="s">
        <v>17951</v>
      </c>
    </row>
    <row r="1257" spans="3:6" x14ac:dyDescent="0.25">
      <c r="C1257" s="12" t="str">
        <f>IF(D1257=Inp_Gemeente,MAX($C$29:C1256)+1,"")</f>
        <v/>
      </c>
      <c r="D1257" s="10" t="s">
        <v>465</v>
      </c>
      <c r="E1257" s="10" t="s">
        <v>1481</v>
      </c>
      <c r="F1257" s="59" t="s">
        <v>17267</v>
      </c>
    </row>
    <row r="1258" spans="3:6" x14ac:dyDescent="0.25">
      <c r="C1258" s="12" t="str">
        <f>IF(D1258=Inp_Gemeente,MAX($C$29:C1257)+1,"")</f>
        <v/>
      </c>
      <c r="D1258" s="10" t="s">
        <v>465</v>
      </c>
      <c r="E1258" s="10" t="s">
        <v>1482</v>
      </c>
      <c r="F1258" s="59" t="s">
        <v>17258</v>
      </c>
    </row>
    <row r="1259" spans="3:6" x14ac:dyDescent="0.25">
      <c r="C1259" s="12" t="str">
        <f>IF(D1259=Inp_Gemeente,MAX($C$29:C1258)+1,"")</f>
        <v/>
      </c>
      <c r="D1259" s="10" t="s">
        <v>465</v>
      </c>
      <c r="E1259" s="10" t="s">
        <v>1483</v>
      </c>
      <c r="F1259" s="59" t="s">
        <v>17558</v>
      </c>
    </row>
    <row r="1260" spans="3:6" x14ac:dyDescent="0.25">
      <c r="C1260" s="12" t="str">
        <f>IF(D1260=Inp_Gemeente,MAX($C$29:C1259)+1,"")</f>
        <v/>
      </c>
      <c r="D1260" s="10" t="s">
        <v>465</v>
      </c>
      <c r="E1260" s="10" t="s">
        <v>1484</v>
      </c>
      <c r="F1260" s="59" t="s">
        <v>17773</v>
      </c>
    </row>
    <row r="1261" spans="3:6" x14ac:dyDescent="0.25">
      <c r="C1261" s="12" t="str">
        <f>IF(D1261=Inp_Gemeente,MAX($C$29:C1260)+1,"")</f>
        <v/>
      </c>
      <c r="D1261" s="10" t="s">
        <v>465</v>
      </c>
      <c r="E1261" s="10" t="s">
        <v>17832</v>
      </c>
      <c r="F1261" s="59" t="s">
        <v>17831</v>
      </c>
    </row>
    <row r="1262" spans="3:6" x14ac:dyDescent="0.25">
      <c r="C1262" s="12" t="str">
        <f>IF(D1262=Inp_Gemeente,MAX($C$29:C1261)+1,"")</f>
        <v/>
      </c>
      <c r="D1262" s="10" t="s">
        <v>465</v>
      </c>
      <c r="E1262" s="10" t="s">
        <v>17830</v>
      </c>
      <c r="F1262" s="59" t="s">
        <v>17829</v>
      </c>
    </row>
    <row r="1263" spans="3:6" x14ac:dyDescent="0.25">
      <c r="C1263" s="12" t="str">
        <f>IF(D1263=Inp_Gemeente,MAX($C$29:C1262)+1,"")</f>
        <v/>
      </c>
      <c r="D1263" s="10" t="s">
        <v>465</v>
      </c>
      <c r="E1263" s="10" t="s">
        <v>17834</v>
      </c>
      <c r="F1263" s="59" t="s">
        <v>17833</v>
      </c>
    </row>
    <row r="1264" spans="3:6" x14ac:dyDescent="0.25">
      <c r="C1264" s="12" t="str">
        <f>IF(D1264=Inp_Gemeente,MAX($C$29:C1263)+1,"")</f>
        <v/>
      </c>
      <c r="D1264" s="10" t="s">
        <v>465</v>
      </c>
      <c r="E1264" s="10" t="s">
        <v>17255</v>
      </c>
      <c r="F1264" s="59" t="s">
        <v>17254</v>
      </c>
    </row>
    <row r="1265" spans="3:6" x14ac:dyDescent="0.25">
      <c r="C1265" s="12" t="str">
        <f>IF(D1265=Inp_Gemeente,MAX($C$29:C1264)+1,"")</f>
        <v/>
      </c>
      <c r="D1265" s="10" t="s">
        <v>465</v>
      </c>
      <c r="E1265" s="10" t="s">
        <v>1485</v>
      </c>
      <c r="F1265" s="59" t="s">
        <v>17273</v>
      </c>
    </row>
    <row r="1266" spans="3:6" x14ac:dyDescent="0.25">
      <c r="C1266" s="12" t="str">
        <f>IF(D1266=Inp_Gemeente,MAX($C$29:C1265)+1,"")</f>
        <v/>
      </c>
      <c r="D1266" s="10" t="s">
        <v>465</v>
      </c>
      <c r="E1266" s="10" t="s">
        <v>17549</v>
      </c>
      <c r="F1266" s="59" t="s">
        <v>17548</v>
      </c>
    </row>
    <row r="1267" spans="3:6" x14ac:dyDescent="0.25">
      <c r="C1267" s="12" t="str">
        <f>IF(D1267=Inp_Gemeente,MAX($C$29:C1266)+1,"")</f>
        <v/>
      </c>
      <c r="D1267" s="10" t="s">
        <v>465</v>
      </c>
      <c r="E1267" s="10" t="s">
        <v>17547</v>
      </c>
      <c r="F1267" s="59" t="s">
        <v>17546</v>
      </c>
    </row>
    <row r="1268" spans="3:6" x14ac:dyDescent="0.25">
      <c r="C1268" s="12" t="str">
        <f>IF(D1268=Inp_Gemeente,MAX($C$29:C1267)+1,"")</f>
        <v/>
      </c>
      <c r="D1268" s="10" t="s">
        <v>465</v>
      </c>
      <c r="E1268" s="10" t="s">
        <v>17554</v>
      </c>
      <c r="F1268" s="59" t="s">
        <v>17553</v>
      </c>
    </row>
    <row r="1269" spans="3:6" x14ac:dyDescent="0.25">
      <c r="C1269" s="12" t="str">
        <f>IF(D1269=Inp_Gemeente,MAX($C$29:C1268)+1,"")</f>
        <v/>
      </c>
      <c r="D1269" s="10" t="s">
        <v>465</v>
      </c>
      <c r="E1269" s="10" t="s">
        <v>17551</v>
      </c>
      <c r="F1269" s="59" t="s">
        <v>17550</v>
      </c>
    </row>
    <row r="1270" spans="3:6" x14ac:dyDescent="0.25">
      <c r="C1270" s="12" t="str">
        <f>IF(D1270=Inp_Gemeente,MAX($C$29:C1269)+1,"")</f>
        <v/>
      </c>
      <c r="D1270" s="10" t="s">
        <v>465</v>
      </c>
      <c r="E1270" s="10" t="s">
        <v>1486</v>
      </c>
      <c r="F1270" s="59" t="s">
        <v>17839</v>
      </c>
    </row>
    <row r="1271" spans="3:6" x14ac:dyDescent="0.25">
      <c r="C1271" s="12" t="str">
        <f>IF(D1271=Inp_Gemeente,MAX($C$29:C1270)+1,"")</f>
        <v/>
      </c>
      <c r="D1271" s="10" t="s">
        <v>465</v>
      </c>
      <c r="E1271" s="10" t="s">
        <v>1487</v>
      </c>
      <c r="F1271" s="59" t="s">
        <v>17785</v>
      </c>
    </row>
    <row r="1272" spans="3:6" x14ac:dyDescent="0.25">
      <c r="C1272" s="12" t="str">
        <f>IF(D1272=Inp_Gemeente,MAX($C$29:C1271)+1,"")</f>
        <v/>
      </c>
      <c r="D1272" s="10" t="s">
        <v>465</v>
      </c>
      <c r="E1272" s="10" t="s">
        <v>17881</v>
      </c>
      <c r="F1272" s="59" t="s">
        <v>17880</v>
      </c>
    </row>
    <row r="1273" spans="3:6" x14ac:dyDescent="0.25">
      <c r="C1273" s="12" t="str">
        <f>IF(D1273=Inp_Gemeente,MAX($C$29:C1272)+1,"")</f>
        <v/>
      </c>
      <c r="D1273" s="10" t="s">
        <v>465</v>
      </c>
      <c r="E1273" s="10" t="s">
        <v>17879</v>
      </c>
      <c r="F1273" s="59" t="s">
        <v>17878</v>
      </c>
    </row>
    <row r="1274" spans="3:6" x14ac:dyDescent="0.25">
      <c r="C1274" s="12" t="str">
        <f>IF(D1274=Inp_Gemeente,MAX($C$29:C1273)+1,"")</f>
        <v/>
      </c>
      <c r="D1274" s="10" t="s">
        <v>465</v>
      </c>
      <c r="E1274" s="10" t="s">
        <v>1488</v>
      </c>
      <c r="F1274" s="59" t="s">
        <v>17492</v>
      </c>
    </row>
    <row r="1275" spans="3:6" x14ac:dyDescent="0.25">
      <c r="C1275" s="12" t="str">
        <f>IF(D1275=Inp_Gemeente,MAX($C$29:C1274)+1,"")</f>
        <v/>
      </c>
      <c r="D1275" s="10" t="s">
        <v>465</v>
      </c>
      <c r="E1275" s="10" t="s">
        <v>1489</v>
      </c>
      <c r="F1275" s="59" t="s">
        <v>17606</v>
      </c>
    </row>
    <row r="1276" spans="3:6" x14ac:dyDescent="0.25">
      <c r="C1276" s="12" t="str">
        <f>IF(D1276=Inp_Gemeente,MAX($C$29:C1275)+1,"")</f>
        <v/>
      </c>
      <c r="D1276" s="10" t="s">
        <v>465</v>
      </c>
      <c r="E1276" s="10" t="s">
        <v>1490</v>
      </c>
      <c r="F1276" s="59" t="s">
        <v>17495</v>
      </c>
    </row>
    <row r="1277" spans="3:6" x14ac:dyDescent="0.25">
      <c r="C1277" s="12" t="str">
        <f>IF(D1277=Inp_Gemeente,MAX($C$29:C1276)+1,"")</f>
        <v/>
      </c>
      <c r="D1277" s="10" t="s">
        <v>465</v>
      </c>
      <c r="E1277" s="10" t="s">
        <v>1491</v>
      </c>
      <c r="F1277" s="59" t="s">
        <v>17669</v>
      </c>
    </row>
    <row r="1278" spans="3:6" x14ac:dyDescent="0.25">
      <c r="C1278" s="12" t="str">
        <f>IF(D1278=Inp_Gemeente,MAX($C$29:C1277)+1,"")</f>
        <v/>
      </c>
      <c r="D1278" s="10" t="s">
        <v>465</v>
      </c>
      <c r="E1278" s="10" t="s">
        <v>11390</v>
      </c>
      <c r="F1278" s="59" t="s">
        <v>17930</v>
      </c>
    </row>
    <row r="1279" spans="3:6" x14ac:dyDescent="0.25">
      <c r="C1279" s="12" t="str">
        <f>IF(D1279=Inp_Gemeente,MAX($C$29:C1278)+1,"")</f>
        <v/>
      </c>
      <c r="D1279" s="10" t="s">
        <v>465</v>
      </c>
      <c r="E1279" s="10" t="s">
        <v>1492</v>
      </c>
      <c r="F1279" s="59" t="s">
        <v>17308</v>
      </c>
    </row>
    <row r="1280" spans="3:6" x14ac:dyDescent="0.25">
      <c r="C1280" s="12" t="str">
        <f>IF(D1280=Inp_Gemeente,MAX($C$29:C1279)+1,"")</f>
        <v/>
      </c>
      <c r="D1280" s="10" t="s">
        <v>465</v>
      </c>
      <c r="E1280" s="10" t="s">
        <v>1493</v>
      </c>
      <c r="F1280" s="59" t="s">
        <v>17269</v>
      </c>
    </row>
    <row r="1281" spans="3:6" x14ac:dyDescent="0.25">
      <c r="C1281" s="12" t="str">
        <f>IF(D1281=Inp_Gemeente,MAX($C$29:C1280)+1,"")</f>
        <v/>
      </c>
      <c r="D1281" s="10" t="s">
        <v>465</v>
      </c>
      <c r="E1281" s="10" t="s">
        <v>1494</v>
      </c>
      <c r="F1281" s="59" t="s">
        <v>17686</v>
      </c>
    </row>
    <row r="1282" spans="3:6" x14ac:dyDescent="0.25">
      <c r="C1282" s="12" t="str">
        <f>IF(D1282=Inp_Gemeente,MAX($C$29:C1281)+1,"")</f>
        <v/>
      </c>
      <c r="D1282" s="10" t="s">
        <v>465</v>
      </c>
      <c r="E1282" s="10" t="s">
        <v>17685</v>
      </c>
      <c r="F1282" s="59" t="s">
        <v>17684</v>
      </c>
    </row>
    <row r="1283" spans="3:6" x14ac:dyDescent="0.25">
      <c r="C1283" s="12" t="str">
        <f>IF(D1283=Inp_Gemeente,MAX($C$29:C1282)+1,"")</f>
        <v/>
      </c>
      <c r="D1283" s="10" t="s">
        <v>465</v>
      </c>
      <c r="E1283" s="10" t="s">
        <v>17690</v>
      </c>
      <c r="F1283" s="59" t="s">
        <v>17689</v>
      </c>
    </row>
    <row r="1284" spans="3:6" x14ac:dyDescent="0.25">
      <c r="C1284" s="12" t="str">
        <f>IF(D1284=Inp_Gemeente,MAX($C$29:C1283)+1,"")</f>
        <v/>
      </c>
      <c r="D1284" s="10" t="s">
        <v>465</v>
      </c>
      <c r="E1284" s="10" t="s">
        <v>17688</v>
      </c>
      <c r="F1284" s="59" t="s">
        <v>17687</v>
      </c>
    </row>
    <row r="1285" spans="3:6" x14ac:dyDescent="0.25">
      <c r="C1285" s="12" t="str">
        <f>IF(D1285=Inp_Gemeente,MAX($C$29:C1284)+1,"")</f>
        <v/>
      </c>
      <c r="D1285" s="10" t="s">
        <v>465</v>
      </c>
      <c r="E1285" s="10" t="s">
        <v>1495</v>
      </c>
      <c r="F1285" s="59" t="s">
        <v>17518</v>
      </c>
    </row>
    <row r="1286" spans="3:6" x14ac:dyDescent="0.25">
      <c r="C1286" s="12" t="str">
        <f>IF(D1286=Inp_Gemeente,MAX($C$29:C1285)+1,"")</f>
        <v/>
      </c>
      <c r="D1286" s="10" t="s">
        <v>465</v>
      </c>
      <c r="E1286" s="10" t="s">
        <v>1496</v>
      </c>
      <c r="F1286" s="59" t="s">
        <v>17699</v>
      </c>
    </row>
    <row r="1287" spans="3:6" x14ac:dyDescent="0.25">
      <c r="C1287" s="12" t="str">
        <f>IF(D1287=Inp_Gemeente,MAX($C$29:C1286)+1,"")</f>
        <v/>
      </c>
      <c r="D1287" s="10" t="s">
        <v>465</v>
      </c>
      <c r="E1287" s="10" t="s">
        <v>17718</v>
      </c>
      <c r="F1287" s="59" t="s">
        <v>17717</v>
      </c>
    </row>
    <row r="1288" spans="3:6" x14ac:dyDescent="0.25">
      <c r="C1288" s="12" t="str">
        <f>IF(D1288=Inp_Gemeente,MAX($C$29:C1287)+1,"")</f>
        <v/>
      </c>
      <c r="D1288" s="10" t="s">
        <v>465</v>
      </c>
      <c r="E1288" s="10" t="s">
        <v>1497</v>
      </c>
      <c r="F1288" s="59" t="s">
        <v>17791</v>
      </c>
    </row>
    <row r="1289" spans="3:6" x14ac:dyDescent="0.25">
      <c r="C1289" s="12" t="str">
        <f>IF(D1289=Inp_Gemeente,MAX($C$29:C1288)+1,"")</f>
        <v/>
      </c>
      <c r="D1289" s="10" t="s">
        <v>465</v>
      </c>
      <c r="E1289" s="10" t="s">
        <v>17411</v>
      </c>
      <c r="F1289" s="59" t="s">
        <v>17410</v>
      </c>
    </row>
    <row r="1290" spans="3:6" x14ac:dyDescent="0.25">
      <c r="C1290" s="12" t="str">
        <f>IF(D1290=Inp_Gemeente,MAX($C$29:C1289)+1,"")</f>
        <v/>
      </c>
      <c r="D1290" s="10" t="s">
        <v>465</v>
      </c>
      <c r="E1290" s="10" t="s">
        <v>17404</v>
      </c>
      <c r="F1290" s="59" t="s">
        <v>17403</v>
      </c>
    </row>
    <row r="1291" spans="3:6" x14ac:dyDescent="0.25">
      <c r="C1291" s="12" t="str">
        <f>IF(D1291=Inp_Gemeente,MAX($C$29:C1290)+1,"")</f>
        <v/>
      </c>
      <c r="D1291" s="10" t="s">
        <v>465</v>
      </c>
      <c r="E1291" s="10" t="s">
        <v>17414</v>
      </c>
      <c r="F1291" s="59" t="s">
        <v>17413</v>
      </c>
    </row>
    <row r="1292" spans="3:6" x14ac:dyDescent="0.25">
      <c r="C1292" s="12" t="str">
        <f>IF(D1292=Inp_Gemeente,MAX($C$29:C1291)+1,"")</f>
        <v/>
      </c>
      <c r="D1292" s="10" t="s">
        <v>465</v>
      </c>
      <c r="E1292" s="10" t="s">
        <v>1498</v>
      </c>
      <c r="F1292" s="59" t="s">
        <v>17461</v>
      </c>
    </row>
    <row r="1293" spans="3:6" x14ac:dyDescent="0.25">
      <c r="C1293" s="12" t="str">
        <f>IF(D1293=Inp_Gemeente,MAX($C$29:C1292)+1,"")</f>
        <v/>
      </c>
      <c r="D1293" s="10" t="s">
        <v>465</v>
      </c>
      <c r="E1293" s="10" t="s">
        <v>1499</v>
      </c>
      <c r="F1293" s="59" t="s">
        <v>17494</v>
      </c>
    </row>
    <row r="1294" spans="3:6" x14ac:dyDescent="0.25">
      <c r="C1294" s="12" t="str">
        <f>IF(D1294=Inp_Gemeente,MAX($C$29:C1293)+1,"")</f>
        <v/>
      </c>
      <c r="D1294" s="10" t="s">
        <v>465</v>
      </c>
      <c r="E1294" s="10" t="s">
        <v>1500</v>
      </c>
      <c r="F1294" s="59" t="s">
        <v>17514</v>
      </c>
    </row>
    <row r="1295" spans="3:6" x14ac:dyDescent="0.25">
      <c r="C1295" s="12" t="str">
        <f>IF(D1295=Inp_Gemeente,MAX($C$29:C1294)+1,"")</f>
        <v/>
      </c>
      <c r="D1295" s="10" t="s">
        <v>465</v>
      </c>
      <c r="E1295" s="10" t="s">
        <v>17517</v>
      </c>
      <c r="F1295" s="59" t="s">
        <v>17516</v>
      </c>
    </row>
    <row r="1296" spans="3:6" x14ac:dyDescent="0.25">
      <c r="C1296" s="12" t="str">
        <f>IF(D1296=Inp_Gemeente,MAX($C$29:C1295)+1,"")</f>
        <v/>
      </c>
      <c r="D1296" s="10" t="s">
        <v>465</v>
      </c>
      <c r="E1296" s="10" t="s">
        <v>1501</v>
      </c>
      <c r="F1296" s="59" t="s">
        <v>17264</v>
      </c>
    </row>
    <row r="1297" spans="3:6" x14ac:dyDescent="0.25">
      <c r="C1297" s="12" t="str">
        <f>IF(D1297=Inp_Gemeente,MAX($C$29:C1296)+1,"")</f>
        <v/>
      </c>
      <c r="D1297" s="10" t="s">
        <v>465</v>
      </c>
      <c r="E1297" s="10" t="s">
        <v>1502</v>
      </c>
      <c r="F1297" s="59" t="s">
        <v>17776</v>
      </c>
    </row>
    <row r="1298" spans="3:6" x14ac:dyDescent="0.25">
      <c r="C1298" s="12" t="str">
        <f>IF(D1298=Inp_Gemeente,MAX($C$29:C1297)+1,"")</f>
        <v/>
      </c>
      <c r="D1298" s="10" t="s">
        <v>465</v>
      </c>
      <c r="E1298" s="10" t="s">
        <v>1503</v>
      </c>
      <c r="F1298" s="59" t="s">
        <v>17343</v>
      </c>
    </row>
    <row r="1299" spans="3:6" x14ac:dyDescent="0.25">
      <c r="C1299" s="12" t="str">
        <f>IF(D1299=Inp_Gemeente,MAX($C$29:C1298)+1,"")</f>
        <v/>
      </c>
      <c r="D1299" s="10" t="s">
        <v>465</v>
      </c>
      <c r="E1299" s="10" t="s">
        <v>1504</v>
      </c>
      <c r="F1299" s="59" t="s">
        <v>17805</v>
      </c>
    </row>
    <row r="1300" spans="3:6" x14ac:dyDescent="0.25">
      <c r="C1300" s="12" t="str">
        <f>IF(D1300=Inp_Gemeente,MAX($C$29:C1299)+1,"")</f>
        <v/>
      </c>
      <c r="D1300" s="10" t="s">
        <v>465</v>
      </c>
      <c r="E1300" s="10" t="s">
        <v>17523</v>
      </c>
      <c r="F1300" s="59" t="s">
        <v>17522</v>
      </c>
    </row>
    <row r="1301" spans="3:6" x14ac:dyDescent="0.25">
      <c r="C1301" s="12" t="str">
        <f>IF(D1301=Inp_Gemeente,MAX($C$29:C1300)+1,"")</f>
        <v/>
      </c>
      <c r="D1301" s="10" t="s">
        <v>465</v>
      </c>
      <c r="E1301" s="10" t="s">
        <v>17527</v>
      </c>
      <c r="F1301" s="59" t="s">
        <v>17526</v>
      </c>
    </row>
    <row r="1302" spans="3:6" x14ac:dyDescent="0.25">
      <c r="C1302" s="12" t="str">
        <f>IF(D1302=Inp_Gemeente,MAX($C$29:C1301)+1,"")</f>
        <v/>
      </c>
      <c r="D1302" s="10" t="s">
        <v>465</v>
      </c>
      <c r="E1302" s="10" t="s">
        <v>1505</v>
      </c>
      <c r="F1302" s="59" t="s">
        <v>17583</v>
      </c>
    </row>
    <row r="1303" spans="3:6" x14ac:dyDescent="0.25">
      <c r="C1303" s="12" t="str">
        <f>IF(D1303=Inp_Gemeente,MAX($C$29:C1302)+1,"")</f>
        <v/>
      </c>
      <c r="D1303" s="10" t="s">
        <v>465</v>
      </c>
      <c r="E1303" s="10" t="s">
        <v>17739</v>
      </c>
      <c r="F1303" s="59" t="s">
        <v>17738</v>
      </c>
    </row>
    <row r="1304" spans="3:6" x14ac:dyDescent="0.25">
      <c r="C1304" s="12" t="str">
        <f>IF(D1304=Inp_Gemeente,MAX($C$29:C1303)+1,"")</f>
        <v/>
      </c>
      <c r="D1304" s="10" t="s">
        <v>465</v>
      </c>
      <c r="E1304" s="10" t="s">
        <v>17737</v>
      </c>
      <c r="F1304" s="59" t="s">
        <v>17736</v>
      </c>
    </row>
    <row r="1305" spans="3:6" x14ac:dyDescent="0.25">
      <c r="C1305" s="12" t="str">
        <f>IF(D1305=Inp_Gemeente,MAX($C$29:C1304)+1,"")</f>
        <v/>
      </c>
      <c r="D1305" s="10" t="s">
        <v>465</v>
      </c>
      <c r="E1305" s="10" t="s">
        <v>1506</v>
      </c>
      <c r="F1305" s="59" t="s">
        <v>17427</v>
      </c>
    </row>
    <row r="1306" spans="3:6" x14ac:dyDescent="0.25">
      <c r="C1306" s="12" t="str">
        <f>IF(D1306=Inp_Gemeente,MAX($C$29:C1305)+1,"")</f>
        <v/>
      </c>
      <c r="D1306" s="10" t="s">
        <v>465</v>
      </c>
      <c r="E1306" s="10" t="s">
        <v>1507</v>
      </c>
      <c r="F1306" s="59" t="s">
        <v>17770</v>
      </c>
    </row>
    <row r="1307" spans="3:6" x14ac:dyDescent="0.25">
      <c r="C1307" s="12" t="str">
        <f>IF(D1307=Inp_Gemeente,MAX($C$29:C1306)+1,"")</f>
        <v/>
      </c>
      <c r="D1307" s="10" t="s">
        <v>465</v>
      </c>
      <c r="E1307" s="10" t="s">
        <v>1508</v>
      </c>
      <c r="F1307" s="59" t="s">
        <v>17556</v>
      </c>
    </row>
    <row r="1308" spans="3:6" x14ac:dyDescent="0.25">
      <c r="C1308" s="12" t="str">
        <f>IF(D1308=Inp_Gemeente,MAX($C$29:C1307)+1,"")</f>
        <v/>
      </c>
      <c r="D1308" s="10" t="s">
        <v>465</v>
      </c>
      <c r="E1308" s="10" t="s">
        <v>1509</v>
      </c>
      <c r="F1308" s="59" t="s">
        <v>17683</v>
      </c>
    </row>
    <row r="1309" spans="3:6" x14ac:dyDescent="0.25">
      <c r="C1309" s="12" t="str">
        <f>IF(D1309=Inp_Gemeente,MAX($C$29:C1308)+1,"")</f>
        <v/>
      </c>
      <c r="D1309" s="10" t="s">
        <v>465</v>
      </c>
      <c r="E1309" s="10" t="s">
        <v>1510</v>
      </c>
      <c r="F1309" s="59" t="s">
        <v>17246</v>
      </c>
    </row>
    <row r="1310" spans="3:6" x14ac:dyDescent="0.25">
      <c r="C1310" s="12" t="str">
        <f>IF(D1310=Inp_Gemeente,MAX($C$29:C1309)+1,"")</f>
        <v/>
      </c>
      <c r="D1310" s="10" t="s">
        <v>465</v>
      </c>
      <c r="E1310" s="10" t="s">
        <v>1511</v>
      </c>
      <c r="F1310" s="59" t="s">
        <v>17317</v>
      </c>
    </row>
    <row r="1311" spans="3:6" x14ac:dyDescent="0.25">
      <c r="C1311" s="12" t="str">
        <f>IF(D1311=Inp_Gemeente,MAX($C$29:C1310)+1,"")</f>
        <v/>
      </c>
      <c r="D1311" s="10" t="s">
        <v>465</v>
      </c>
      <c r="E1311" s="10" t="s">
        <v>1512</v>
      </c>
      <c r="F1311" s="59" t="s">
        <v>17407</v>
      </c>
    </row>
    <row r="1312" spans="3:6" x14ac:dyDescent="0.25">
      <c r="C1312" s="12" t="str">
        <f>IF(D1312=Inp_Gemeente,MAX($C$29:C1311)+1,"")</f>
        <v/>
      </c>
      <c r="D1312" s="10" t="s">
        <v>465</v>
      </c>
      <c r="E1312" s="10" t="s">
        <v>1513</v>
      </c>
      <c r="F1312" s="59" t="s">
        <v>17845</v>
      </c>
    </row>
    <row r="1313" spans="3:6" x14ac:dyDescent="0.25">
      <c r="C1313" s="12" t="str">
        <f>IF(D1313=Inp_Gemeente,MAX($C$29:C1312)+1,"")</f>
        <v/>
      </c>
      <c r="D1313" s="10" t="s">
        <v>465</v>
      </c>
      <c r="E1313" s="10" t="s">
        <v>17222</v>
      </c>
      <c r="F1313" s="59" t="s">
        <v>17221</v>
      </c>
    </row>
    <row r="1314" spans="3:6" x14ac:dyDescent="0.25">
      <c r="C1314" s="12" t="str">
        <f>IF(D1314=Inp_Gemeente,MAX($C$29:C1313)+1,"")</f>
        <v/>
      </c>
      <c r="D1314" s="10" t="s">
        <v>465</v>
      </c>
      <c r="E1314" s="10" t="s">
        <v>17226</v>
      </c>
      <c r="F1314" s="59" t="s">
        <v>17225</v>
      </c>
    </row>
    <row r="1315" spans="3:6" x14ac:dyDescent="0.25">
      <c r="C1315" s="12" t="str">
        <f>IF(D1315=Inp_Gemeente,MAX($C$29:C1314)+1,"")</f>
        <v/>
      </c>
      <c r="D1315" s="10" t="s">
        <v>465</v>
      </c>
      <c r="E1315" s="10" t="s">
        <v>2414</v>
      </c>
      <c r="F1315" s="59" t="s">
        <v>17302</v>
      </c>
    </row>
    <row r="1316" spans="3:6" x14ac:dyDescent="0.25">
      <c r="C1316" s="12" t="str">
        <f>IF(D1316=Inp_Gemeente,MAX($C$29:C1315)+1,"")</f>
        <v/>
      </c>
      <c r="D1316" s="10" t="s">
        <v>465</v>
      </c>
      <c r="E1316" s="10" t="s">
        <v>1514</v>
      </c>
      <c r="F1316" s="59" t="s">
        <v>17426</v>
      </c>
    </row>
    <row r="1317" spans="3:6" x14ac:dyDescent="0.25">
      <c r="C1317" s="12" t="str">
        <f>IF(D1317=Inp_Gemeente,MAX($C$29:C1316)+1,"")</f>
        <v/>
      </c>
      <c r="D1317" s="10" t="s">
        <v>465</v>
      </c>
      <c r="E1317" s="10" t="s">
        <v>1515</v>
      </c>
      <c r="F1317" s="59" t="s">
        <v>17643</v>
      </c>
    </row>
    <row r="1318" spans="3:6" x14ac:dyDescent="0.25">
      <c r="C1318" s="12" t="str">
        <f>IF(D1318=Inp_Gemeente,MAX($C$29:C1317)+1,"")</f>
        <v/>
      </c>
      <c r="D1318" s="10" t="s">
        <v>465</v>
      </c>
      <c r="E1318" s="10" t="s">
        <v>1516</v>
      </c>
      <c r="F1318" s="59" t="s">
        <v>17647</v>
      </c>
    </row>
    <row r="1319" spans="3:6" x14ac:dyDescent="0.25">
      <c r="C1319" s="12" t="str">
        <f>IF(D1319=Inp_Gemeente,MAX($C$29:C1318)+1,"")</f>
        <v/>
      </c>
      <c r="D1319" s="10" t="s">
        <v>465</v>
      </c>
      <c r="E1319" s="10" t="s">
        <v>1517</v>
      </c>
      <c r="F1319" s="59" t="s">
        <v>17891</v>
      </c>
    </row>
    <row r="1320" spans="3:6" x14ac:dyDescent="0.25">
      <c r="C1320" s="12" t="str">
        <f>IF(D1320=Inp_Gemeente,MAX($C$29:C1319)+1,"")</f>
        <v/>
      </c>
      <c r="D1320" s="10" t="s">
        <v>465</v>
      </c>
      <c r="E1320" s="10" t="s">
        <v>1518</v>
      </c>
      <c r="F1320" s="59" t="s">
        <v>17272</v>
      </c>
    </row>
    <row r="1321" spans="3:6" x14ac:dyDescent="0.25">
      <c r="C1321" s="12" t="str">
        <f>IF(D1321=Inp_Gemeente,MAX($C$29:C1320)+1,"")</f>
        <v/>
      </c>
      <c r="D1321" s="10" t="s">
        <v>465</v>
      </c>
      <c r="E1321" s="10" t="s">
        <v>1519</v>
      </c>
      <c r="F1321" s="59" t="s">
        <v>17953</v>
      </c>
    </row>
    <row r="1322" spans="3:6" x14ac:dyDescent="0.25">
      <c r="C1322" s="12" t="str">
        <f>IF(D1322=Inp_Gemeente,MAX($C$29:C1321)+1,"")</f>
        <v/>
      </c>
      <c r="D1322" s="10" t="s">
        <v>465</v>
      </c>
      <c r="E1322" s="10" t="s">
        <v>17988</v>
      </c>
      <c r="F1322" s="59" t="s">
        <v>17987</v>
      </c>
    </row>
    <row r="1323" spans="3:6" x14ac:dyDescent="0.25">
      <c r="C1323" s="12" t="str">
        <f>IF(D1323=Inp_Gemeente,MAX($C$29:C1322)+1,"")</f>
        <v/>
      </c>
      <c r="D1323" s="10" t="s">
        <v>465</v>
      </c>
      <c r="E1323" s="10" t="s">
        <v>17990</v>
      </c>
      <c r="F1323" s="59" t="s">
        <v>17989</v>
      </c>
    </row>
    <row r="1324" spans="3:6" x14ac:dyDescent="0.25">
      <c r="C1324" s="12" t="str">
        <f>IF(D1324=Inp_Gemeente,MAX($C$29:C1323)+1,"")</f>
        <v/>
      </c>
      <c r="D1324" s="10" t="s">
        <v>465</v>
      </c>
      <c r="E1324" s="10" t="s">
        <v>17992</v>
      </c>
      <c r="F1324" s="59" t="s">
        <v>17991</v>
      </c>
    </row>
    <row r="1325" spans="3:6" x14ac:dyDescent="0.25">
      <c r="C1325" s="12" t="str">
        <f>IF(D1325=Inp_Gemeente,MAX($C$29:C1324)+1,"")</f>
        <v/>
      </c>
      <c r="D1325" s="10" t="s">
        <v>465</v>
      </c>
      <c r="E1325" s="10" t="s">
        <v>17994</v>
      </c>
      <c r="F1325" s="59" t="s">
        <v>17993</v>
      </c>
    </row>
    <row r="1326" spans="3:6" x14ac:dyDescent="0.25">
      <c r="C1326" s="12" t="str">
        <f>IF(D1326=Inp_Gemeente,MAX($C$29:C1325)+1,"")</f>
        <v/>
      </c>
      <c r="D1326" s="10" t="s">
        <v>465</v>
      </c>
      <c r="E1326" s="10" t="s">
        <v>897</v>
      </c>
      <c r="F1326" s="59" t="s">
        <v>17505</v>
      </c>
    </row>
    <row r="1327" spans="3:6" x14ac:dyDescent="0.25">
      <c r="C1327" s="12" t="str">
        <f>IF(D1327=Inp_Gemeente,MAX($C$29:C1326)+1,"")</f>
        <v/>
      </c>
      <c r="D1327" s="10" t="s">
        <v>465</v>
      </c>
      <c r="E1327" s="10" t="s">
        <v>17525</v>
      </c>
      <c r="F1327" s="59" t="s">
        <v>17524</v>
      </c>
    </row>
    <row r="1328" spans="3:6" x14ac:dyDescent="0.25">
      <c r="C1328" s="12" t="str">
        <f>IF(D1328=Inp_Gemeente,MAX($C$29:C1327)+1,"")</f>
        <v/>
      </c>
      <c r="D1328" s="10" t="s">
        <v>465</v>
      </c>
      <c r="E1328" s="10" t="s">
        <v>17529</v>
      </c>
      <c r="F1328" s="59" t="s">
        <v>17528</v>
      </c>
    </row>
    <row r="1329" spans="3:6" x14ac:dyDescent="0.25">
      <c r="C1329" s="12" t="str">
        <f>IF(D1329=Inp_Gemeente,MAX($C$29:C1328)+1,"")</f>
        <v/>
      </c>
      <c r="D1329" s="10" t="s">
        <v>465</v>
      </c>
      <c r="E1329" s="10" t="s">
        <v>17283</v>
      </c>
      <c r="F1329" s="59" t="s">
        <v>17282</v>
      </c>
    </row>
    <row r="1330" spans="3:6" x14ac:dyDescent="0.25">
      <c r="C1330" s="12" t="str">
        <f>IF(D1330=Inp_Gemeente,MAX($C$29:C1329)+1,"")</f>
        <v/>
      </c>
      <c r="D1330" s="10" t="s">
        <v>465</v>
      </c>
      <c r="E1330" s="10" t="s">
        <v>1520</v>
      </c>
      <c r="F1330" s="59" t="s">
        <v>17544</v>
      </c>
    </row>
    <row r="1331" spans="3:6" x14ac:dyDescent="0.25">
      <c r="C1331" s="12" t="str">
        <f>IF(D1331=Inp_Gemeente,MAX($C$29:C1330)+1,"")</f>
        <v/>
      </c>
      <c r="D1331" s="10" t="s">
        <v>465</v>
      </c>
      <c r="E1331" s="10" t="s">
        <v>1521</v>
      </c>
      <c r="F1331" s="59" t="s">
        <v>17557</v>
      </c>
    </row>
    <row r="1332" spans="3:6" x14ac:dyDescent="0.25">
      <c r="C1332" s="12" t="str">
        <f>IF(D1332=Inp_Gemeente,MAX($C$29:C1331)+1,"")</f>
        <v/>
      </c>
      <c r="D1332" s="10" t="s">
        <v>465</v>
      </c>
      <c r="E1332" s="10" t="s">
        <v>17730</v>
      </c>
      <c r="F1332" s="59" t="s">
        <v>17729</v>
      </c>
    </row>
    <row r="1333" spans="3:6" x14ac:dyDescent="0.25">
      <c r="C1333" s="12" t="str">
        <f>IF(D1333=Inp_Gemeente,MAX($C$29:C1332)+1,"")</f>
        <v/>
      </c>
      <c r="D1333" s="10" t="s">
        <v>465</v>
      </c>
      <c r="E1333" s="10" t="s">
        <v>17748</v>
      </c>
      <c r="F1333" s="59" t="s">
        <v>17747</v>
      </c>
    </row>
    <row r="1334" spans="3:6" x14ac:dyDescent="0.25">
      <c r="C1334" s="12" t="str">
        <f>IF(D1334=Inp_Gemeente,MAX($C$29:C1333)+1,"")</f>
        <v/>
      </c>
      <c r="D1334" s="10" t="s">
        <v>465</v>
      </c>
      <c r="E1334" s="10" t="s">
        <v>1522</v>
      </c>
      <c r="F1334" s="59" t="s">
        <v>17670</v>
      </c>
    </row>
    <row r="1335" spans="3:6" x14ac:dyDescent="0.25">
      <c r="C1335" s="12" t="str">
        <f>IF(D1335=Inp_Gemeente,MAX($C$29:C1334)+1,"")</f>
        <v/>
      </c>
      <c r="D1335" s="10" t="s">
        <v>465</v>
      </c>
      <c r="E1335" s="10" t="s">
        <v>17639</v>
      </c>
      <c r="F1335" s="59" t="s">
        <v>17638</v>
      </c>
    </row>
    <row r="1336" spans="3:6" x14ac:dyDescent="0.25">
      <c r="C1336" s="12" t="str">
        <f>IF(D1336=Inp_Gemeente,MAX($C$29:C1335)+1,"")</f>
        <v/>
      </c>
      <c r="D1336" s="10" t="s">
        <v>465</v>
      </c>
      <c r="E1336" s="10" t="s">
        <v>17641</v>
      </c>
      <c r="F1336" s="59" t="s">
        <v>17640</v>
      </c>
    </row>
    <row r="1337" spans="3:6" x14ac:dyDescent="0.25">
      <c r="C1337" s="12" t="str">
        <f>IF(D1337=Inp_Gemeente,MAX($C$29:C1336)+1,"")</f>
        <v/>
      </c>
      <c r="D1337" s="10" t="s">
        <v>465</v>
      </c>
      <c r="E1337" s="10" t="s">
        <v>17637</v>
      </c>
      <c r="F1337" s="59" t="s">
        <v>17636</v>
      </c>
    </row>
    <row r="1338" spans="3:6" x14ac:dyDescent="0.25">
      <c r="C1338" s="12" t="str">
        <f>IF(D1338=Inp_Gemeente,MAX($C$29:C1337)+1,"")</f>
        <v/>
      </c>
      <c r="D1338" s="10" t="s">
        <v>465</v>
      </c>
      <c r="E1338" s="10" t="s">
        <v>17379</v>
      </c>
      <c r="F1338" s="59" t="s">
        <v>17378</v>
      </c>
    </row>
    <row r="1339" spans="3:6" x14ac:dyDescent="0.25">
      <c r="C1339" s="12" t="str">
        <f>IF(D1339=Inp_Gemeente,MAX($C$29:C1338)+1,"")</f>
        <v/>
      </c>
      <c r="D1339" s="10" t="s">
        <v>465</v>
      </c>
      <c r="E1339" s="10" t="s">
        <v>17368</v>
      </c>
      <c r="F1339" s="59" t="s">
        <v>17367</v>
      </c>
    </row>
    <row r="1340" spans="3:6" x14ac:dyDescent="0.25">
      <c r="C1340" s="12" t="str">
        <f>IF(D1340=Inp_Gemeente,MAX($C$29:C1339)+1,"")</f>
        <v/>
      </c>
      <c r="D1340" s="10" t="s">
        <v>465</v>
      </c>
      <c r="E1340" s="10" t="s">
        <v>1523</v>
      </c>
      <c r="F1340" s="59" t="s">
        <v>17846</v>
      </c>
    </row>
    <row r="1341" spans="3:6" x14ac:dyDescent="0.25">
      <c r="C1341" s="12" t="str">
        <f>IF(D1341=Inp_Gemeente,MAX($C$29:C1340)+1,"")</f>
        <v/>
      </c>
      <c r="D1341" s="10" t="s">
        <v>465</v>
      </c>
      <c r="E1341" s="10" t="s">
        <v>17465</v>
      </c>
      <c r="F1341" s="59" t="s">
        <v>17464</v>
      </c>
    </row>
    <row r="1342" spans="3:6" x14ac:dyDescent="0.25">
      <c r="C1342" s="12" t="str">
        <f>IF(D1342=Inp_Gemeente,MAX($C$29:C1341)+1,"")</f>
        <v/>
      </c>
      <c r="D1342" s="10" t="s">
        <v>465</v>
      </c>
      <c r="E1342" s="10" t="s">
        <v>1524</v>
      </c>
      <c r="F1342" s="59" t="s">
        <v>17594</v>
      </c>
    </row>
    <row r="1343" spans="3:6" x14ac:dyDescent="0.25">
      <c r="C1343" s="12" t="str">
        <f>IF(D1343=Inp_Gemeente,MAX($C$29:C1342)+1,"")</f>
        <v/>
      </c>
      <c r="D1343" s="10" t="s">
        <v>465</v>
      </c>
      <c r="E1343" s="10" t="s">
        <v>1525</v>
      </c>
      <c r="F1343" s="59" t="s">
        <v>17303</v>
      </c>
    </row>
    <row r="1344" spans="3:6" x14ac:dyDescent="0.25">
      <c r="C1344" s="12" t="str">
        <f>IF(D1344=Inp_Gemeente,MAX($C$29:C1343)+1,"")</f>
        <v/>
      </c>
      <c r="D1344" s="10" t="s">
        <v>465</v>
      </c>
      <c r="E1344" s="10" t="s">
        <v>1526</v>
      </c>
      <c r="F1344" s="59" t="s">
        <v>17271</v>
      </c>
    </row>
    <row r="1345" spans="3:6" x14ac:dyDescent="0.25">
      <c r="C1345" s="12" t="str">
        <f>IF(D1345=Inp_Gemeente,MAX($C$29:C1344)+1,"")</f>
        <v/>
      </c>
      <c r="D1345" s="10" t="s">
        <v>465</v>
      </c>
      <c r="E1345" s="10" t="s">
        <v>17626</v>
      </c>
      <c r="F1345" s="59" t="s">
        <v>17625</v>
      </c>
    </row>
    <row r="1346" spans="3:6" x14ac:dyDescent="0.25">
      <c r="C1346" s="12" t="str">
        <f>IF(D1346=Inp_Gemeente,MAX($C$29:C1345)+1,"")</f>
        <v/>
      </c>
      <c r="D1346" s="10" t="s">
        <v>465</v>
      </c>
      <c r="E1346" s="10" t="s">
        <v>17628</v>
      </c>
      <c r="F1346" s="59" t="s">
        <v>17627</v>
      </c>
    </row>
    <row r="1347" spans="3:6" x14ac:dyDescent="0.25">
      <c r="C1347" s="12" t="str">
        <f>IF(D1347=Inp_Gemeente,MAX($C$29:C1346)+1,"")</f>
        <v/>
      </c>
      <c r="D1347" s="10" t="s">
        <v>465</v>
      </c>
      <c r="E1347" s="10" t="s">
        <v>17624</v>
      </c>
      <c r="F1347" s="59" t="s">
        <v>17623</v>
      </c>
    </row>
    <row r="1348" spans="3:6" x14ac:dyDescent="0.25">
      <c r="C1348" s="12" t="str">
        <f>IF(D1348=Inp_Gemeente,MAX($C$29:C1347)+1,"")</f>
        <v/>
      </c>
      <c r="D1348" s="10" t="s">
        <v>465</v>
      </c>
      <c r="E1348" s="10" t="s">
        <v>17888</v>
      </c>
      <c r="F1348" s="59" t="s">
        <v>17887</v>
      </c>
    </row>
    <row r="1349" spans="3:6" x14ac:dyDescent="0.25">
      <c r="C1349" s="12" t="str">
        <f>IF(D1349=Inp_Gemeente,MAX($C$29:C1348)+1,"")</f>
        <v/>
      </c>
      <c r="D1349" s="10" t="s">
        <v>465</v>
      </c>
      <c r="E1349" s="10" t="s">
        <v>17886</v>
      </c>
      <c r="F1349" s="59" t="s">
        <v>17885</v>
      </c>
    </row>
    <row r="1350" spans="3:6" x14ac:dyDescent="0.25">
      <c r="C1350" s="12" t="str">
        <f>IF(D1350=Inp_Gemeente,MAX($C$29:C1349)+1,"")</f>
        <v/>
      </c>
      <c r="D1350" s="10" t="s">
        <v>465</v>
      </c>
      <c r="E1350" s="10" t="s">
        <v>17884</v>
      </c>
      <c r="F1350" s="59" t="s">
        <v>17883</v>
      </c>
    </row>
    <row r="1351" spans="3:6" x14ac:dyDescent="0.25">
      <c r="C1351" s="12" t="str">
        <f>IF(D1351=Inp_Gemeente,MAX($C$29:C1350)+1,"")</f>
        <v/>
      </c>
      <c r="D1351" s="10" t="s">
        <v>465</v>
      </c>
      <c r="E1351" s="10" t="s">
        <v>17568</v>
      </c>
      <c r="F1351" s="59" t="s">
        <v>17567</v>
      </c>
    </row>
    <row r="1352" spans="3:6" x14ac:dyDescent="0.25">
      <c r="C1352" s="12" t="str">
        <f>IF(D1352=Inp_Gemeente,MAX($C$29:C1351)+1,"")</f>
        <v/>
      </c>
      <c r="D1352" s="10" t="s">
        <v>465</v>
      </c>
      <c r="E1352" s="10" t="s">
        <v>17570</v>
      </c>
      <c r="F1352" s="59" t="s">
        <v>17569</v>
      </c>
    </row>
    <row r="1353" spans="3:6" x14ac:dyDescent="0.25">
      <c r="C1353" s="12" t="str">
        <f>IF(D1353=Inp_Gemeente,MAX($C$29:C1352)+1,"")</f>
        <v/>
      </c>
      <c r="D1353" s="10" t="s">
        <v>465</v>
      </c>
      <c r="E1353" s="10" t="s">
        <v>1527</v>
      </c>
      <c r="F1353" s="59" t="s">
        <v>17537</v>
      </c>
    </row>
    <row r="1354" spans="3:6" x14ac:dyDescent="0.25">
      <c r="C1354" s="12" t="str">
        <f>IF(D1354=Inp_Gemeente,MAX($C$29:C1353)+1,"")</f>
        <v/>
      </c>
      <c r="D1354" s="10" t="s">
        <v>465</v>
      </c>
      <c r="E1354" s="10" t="s">
        <v>17763</v>
      </c>
      <c r="F1354" s="59" t="s">
        <v>17762</v>
      </c>
    </row>
    <row r="1355" spans="3:6" x14ac:dyDescent="0.25">
      <c r="C1355" s="12" t="str">
        <f>IF(D1355=Inp_Gemeente,MAX($C$29:C1354)+1,"")</f>
        <v/>
      </c>
      <c r="D1355" s="10" t="s">
        <v>465</v>
      </c>
      <c r="E1355" s="10" t="s">
        <v>17765</v>
      </c>
      <c r="F1355" s="59" t="s">
        <v>17764</v>
      </c>
    </row>
    <row r="1356" spans="3:6" x14ac:dyDescent="0.25">
      <c r="C1356" s="12" t="str">
        <f>IF(D1356=Inp_Gemeente,MAX($C$29:C1355)+1,"")</f>
        <v/>
      </c>
      <c r="D1356" s="10" t="s">
        <v>465</v>
      </c>
      <c r="E1356" s="10" t="s">
        <v>17446</v>
      </c>
      <c r="F1356" s="59" t="s">
        <v>17445</v>
      </c>
    </row>
    <row r="1357" spans="3:6" x14ac:dyDescent="0.25">
      <c r="C1357" s="12" t="str">
        <f>IF(D1357=Inp_Gemeente,MAX($C$29:C1356)+1,"")</f>
        <v/>
      </c>
      <c r="D1357" s="10" t="s">
        <v>465</v>
      </c>
      <c r="E1357" s="10" t="s">
        <v>17454</v>
      </c>
      <c r="F1357" s="59" t="s">
        <v>17453</v>
      </c>
    </row>
    <row r="1358" spans="3:6" x14ac:dyDescent="0.25">
      <c r="C1358" s="12" t="str">
        <f>IF(D1358=Inp_Gemeente,MAX($C$29:C1357)+1,"")</f>
        <v/>
      </c>
      <c r="D1358" s="10" t="s">
        <v>465</v>
      </c>
      <c r="E1358" s="10" t="s">
        <v>17448</v>
      </c>
      <c r="F1358" s="59" t="s">
        <v>17447</v>
      </c>
    </row>
    <row r="1359" spans="3:6" x14ac:dyDescent="0.25">
      <c r="C1359" s="12" t="str">
        <f>IF(D1359=Inp_Gemeente,MAX($C$29:C1358)+1,"")</f>
        <v/>
      </c>
      <c r="D1359" s="10" t="s">
        <v>465</v>
      </c>
      <c r="E1359" s="10" t="s">
        <v>17450</v>
      </c>
      <c r="F1359" s="59" t="s">
        <v>17449</v>
      </c>
    </row>
    <row r="1360" spans="3:6" x14ac:dyDescent="0.25">
      <c r="C1360" s="12" t="str">
        <f>IF(D1360=Inp_Gemeente,MAX($C$29:C1359)+1,"")</f>
        <v/>
      </c>
      <c r="D1360" s="10" t="s">
        <v>465</v>
      </c>
      <c r="E1360" s="10" t="s">
        <v>17452</v>
      </c>
      <c r="F1360" s="59" t="s">
        <v>17451</v>
      </c>
    </row>
    <row r="1361" spans="3:6" x14ac:dyDescent="0.25">
      <c r="C1361" s="12" t="str">
        <f>IF(D1361=Inp_Gemeente,MAX($C$29:C1360)+1,"")</f>
        <v/>
      </c>
      <c r="D1361" s="10" t="s">
        <v>465</v>
      </c>
      <c r="E1361" s="10" t="s">
        <v>17460</v>
      </c>
      <c r="F1361" s="59" t="s">
        <v>17459</v>
      </c>
    </row>
    <row r="1362" spans="3:6" x14ac:dyDescent="0.25">
      <c r="C1362" s="12" t="str">
        <f>IF(D1362=Inp_Gemeente,MAX($C$29:C1361)+1,"")</f>
        <v/>
      </c>
      <c r="D1362" s="10" t="s">
        <v>465</v>
      </c>
      <c r="E1362" s="10" t="s">
        <v>1528</v>
      </c>
      <c r="F1362" s="59" t="s">
        <v>17493</v>
      </c>
    </row>
    <row r="1363" spans="3:6" x14ac:dyDescent="0.25">
      <c r="C1363" s="12" t="str">
        <f>IF(D1363=Inp_Gemeente,MAX($C$29:C1362)+1,"")</f>
        <v/>
      </c>
      <c r="D1363" s="10" t="s">
        <v>465</v>
      </c>
      <c r="E1363" s="10" t="s">
        <v>1529</v>
      </c>
      <c r="F1363" s="59" t="s">
        <v>17555</v>
      </c>
    </row>
    <row r="1364" spans="3:6" x14ac:dyDescent="0.25">
      <c r="C1364" s="12" t="str">
        <f>IF(D1364=Inp_Gemeente,MAX($C$29:C1363)+1,"")</f>
        <v/>
      </c>
      <c r="D1364" s="10" t="s">
        <v>465</v>
      </c>
      <c r="E1364" s="10" t="s">
        <v>17714</v>
      </c>
      <c r="F1364" s="59" t="s">
        <v>17713</v>
      </c>
    </row>
    <row r="1365" spans="3:6" x14ac:dyDescent="0.25">
      <c r="C1365" s="12" t="str">
        <f>IF(D1365=Inp_Gemeente,MAX($C$29:C1364)+1,"")</f>
        <v/>
      </c>
      <c r="D1365" s="10" t="s">
        <v>465</v>
      </c>
      <c r="E1365" s="10" t="s">
        <v>17349</v>
      </c>
      <c r="F1365" s="59" t="s">
        <v>17348</v>
      </c>
    </row>
    <row r="1366" spans="3:6" x14ac:dyDescent="0.25">
      <c r="C1366" s="12" t="str">
        <f>IF(D1366=Inp_Gemeente,MAX($C$29:C1365)+1,"")</f>
        <v/>
      </c>
      <c r="D1366" s="10" t="s">
        <v>465</v>
      </c>
      <c r="E1366" s="10" t="s">
        <v>17353</v>
      </c>
      <c r="F1366" s="59" t="s">
        <v>17352</v>
      </c>
    </row>
    <row r="1367" spans="3:6" x14ac:dyDescent="0.25">
      <c r="C1367" s="12" t="str">
        <f>IF(D1367=Inp_Gemeente,MAX($C$29:C1366)+1,"")</f>
        <v/>
      </c>
      <c r="D1367" s="10" t="s">
        <v>465</v>
      </c>
      <c r="E1367" s="10" t="s">
        <v>17347</v>
      </c>
      <c r="F1367" s="59" t="s">
        <v>17346</v>
      </c>
    </row>
    <row r="1368" spans="3:6" x14ac:dyDescent="0.25">
      <c r="C1368" s="12" t="str">
        <f>IF(D1368=Inp_Gemeente,MAX($C$29:C1367)+1,"")</f>
        <v/>
      </c>
      <c r="D1368" s="10" t="s">
        <v>465</v>
      </c>
      <c r="E1368" s="10" t="s">
        <v>17357</v>
      </c>
      <c r="F1368" s="59" t="s">
        <v>17356</v>
      </c>
    </row>
    <row r="1369" spans="3:6" x14ac:dyDescent="0.25">
      <c r="C1369" s="12" t="str">
        <f>IF(D1369=Inp_Gemeente,MAX($C$29:C1368)+1,"")</f>
        <v/>
      </c>
      <c r="D1369" s="10" t="s">
        <v>465</v>
      </c>
      <c r="E1369" s="10" t="s">
        <v>17351</v>
      </c>
      <c r="F1369" s="59" t="s">
        <v>17350</v>
      </c>
    </row>
    <row r="1370" spans="3:6" x14ac:dyDescent="0.25">
      <c r="C1370" s="12" t="str">
        <f>IF(D1370=Inp_Gemeente,MAX($C$29:C1369)+1,"")</f>
        <v/>
      </c>
      <c r="D1370" s="10" t="s">
        <v>465</v>
      </c>
      <c r="E1370" s="10" t="s">
        <v>1530</v>
      </c>
      <c r="F1370" s="59" t="s">
        <v>17284</v>
      </c>
    </row>
    <row r="1371" spans="3:6" x14ac:dyDescent="0.25">
      <c r="C1371" s="12" t="str">
        <f>IF(D1371=Inp_Gemeente,MAX($C$29:C1370)+1,"")</f>
        <v/>
      </c>
      <c r="D1371" s="10" t="s">
        <v>465</v>
      </c>
      <c r="E1371" s="10" t="s">
        <v>1531</v>
      </c>
      <c r="F1371" s="59" t="s">
        <v>17671</v>
      </c>
    </row>
    <row r="1372" spans="3:6" x14ac:dyDescent="0.25">
      <c r="C1372" s="12" t="str">
        <f>IF(D1372=Inp_Gemeente,MAX($C$29:C1371)+1,"")</f>
        <v/>
      </c>
      <c r="D1372" s="10" t="s">
        <v>465</v>
      </c>
      <c r="E1372" s="10" t="s">
        <v>17716</v>
      </c>
      <c r="F1372" s="59" t="s">
        <v>17715</v>
      </c>
    </row>
    <row r="1373" spans="3:6" x14ac:dyDescent="0.25">
      <c r="C1373" s="12" t="str">
        <f>IF(D1373=Inp_Gemeente,MAX($C$29:C1372)+1,"")</f>
        <v/>
      </c>
      <c r="D1373" s="10" t="s">
        <v>465</v>
      </c>
      <c r="E1373" s="10" t="s">
        <v>17769</v>
      </c>
      <c r="F1373" s="59" t="s">
        <v>17768</v>
      </c>
    </row>
    <row r="1374" spans="3:6" x14ac:dyDescent="0.25">
      <c r="C1374" s="12" t="str">
        <f>IF(D1374=Inp_Gemeente,MAX($C$29:C1373)+1,"")</f>
        <v/>
      </c>
      <c r="D1374" s="10" t="s">
        <v>465</v>
      </c>
      <c r="E1374" s="10" t="s">
        <v>17767</v>
      </c>
      <c r="F1374" s="59" t="s">
        <v>17766</v>
      </c>
    </row>
    <row r="1375" spans="3:6" x14ac:dyDescent="0.25">
      <c r="C1375" s="12" t="str">
        <f>IF(D1375=Inp_Gemeente,MAX($C$29:C1374)+1,"")</f>
        <v/>
      </c>
      <c r="D1375" s="10" t="s">
        <v>465</v>
      </c>
      <c r="E1375" s="10" t="s">
        <v>1532</v>
      </c>
      <c r="F1375" s="59" t="s">
        <v>17771</v>
      </c>
    </row>
    <row r="1376" spans="3:6" x14ac:dyDescent="0.25">
      <c r="C1376" s="12" t="str">
        <f>IF(D1376=Inp_Gemeente,MAX($C$29:C1375)+1,"")</f>
        <v/>
      </c>
      <c r="D1376" s="10" t="s">
        <v>465</v>
      </c>
      <c r="E1376" s="10" t="s">
        <v>17257</v>
      </c>
      <c r="F1376" s="59" t="s">
        <v>17256</v>
      </c>
    </row>
    <row r="1377" spans="3:6" x14ac:dyDescent="0.25">
      <c r="C1377" s="12" t="str">
        <f>IF(D1377=Inp_Gemeente,MAX($C$29:C1376)+1,"")</f>
        <v/>
      </c>
      <c r="D1377" s="10" t="s">
        <v>465</v>
      </c>
      <c r="E1377" s="10" t="s">
        <v>17260</v>
      </c>
      <c r="F1377" s="59" t="s">
        <v>17259</v>
      </c>
    </row>
    <row r="1378" spans="3:6" x14ac:dyDescent="0.25">
      <c r="C1378" s="12" t="str">
        <f>IF(D1378=Inp_Gemeente,MAX($C$29:C1377)+1,"")</f>
        <v/>
      </c>
      <c r="D1378" s="10" t="s">
        <v>465</v>
      </c>
      <c r="E1378" s="10" t="s">
        <v>1533</v>
      </c>
      <c r="F1378" s="59" t="s">
        <v>17536</v>
      </c>
    </row>
    <row r="1379" spans="3:6" x14ac:dyDescent="0.25">
      <c r="C1379" s="12" t="str">
        <f>IF(D1379=Inp_Gemeente,MAX($C$29:C1378)+1,"")</f>
        <v/>
      </c>
      <c r="D1379" s="10" t="s">
        <v>465</v>
      </c>
      <c r="E1379" s="10" t="s">
        <v>17390</v>
      </c>
      <c r="F1379" s="59" t="s">
        <v>17389</v>
      </c>
    </row>
    <row r="1380" spans="3:6" x14ac:dyDescent="0.25">
      <c r="C1380" s="12" t="str">
        <f>IF(D1380=Inp_Gemeente,MAX($C$29:C1379)+1,"")</f>
        <v/>
      </c>
      <c r="D1380" s="10" t="s">
        <v>465</v>
      </c>
      <c r="E1380" s="10" t="s">
        <v>1534</v>
      </c>
      <c r="F1380" s="59" t="s">
        <v>17252</v>
      </c>
    </row>
    <row r="1381" spans="3:6" x14ac:dyDescent="0.25">
      <c r="C1381" s="12" t="str">
        <f>IF(D1381=Inp_Gemeente,MAX($C$29:C1380)+1,"")</f>
        <v/>
      </c>
      <c r="D1381" s="10" t="s">
        <v>465</v>
      </c>
      <c r="E1381" s="10" t="s">
        <v>17728</v>
      </c>
      <c r="F1381" s="59" t="s">
        <v>17727</v>
      </c>
    </row>
    <row r="1382" spans="3:6" x14ac:dyDescent="0.25">
      <c r="C1382" s="12" t="str">
        <f>IF(D1382=Inp_Gemeente,MAX($C$29:C1381)+1,"")</f>
        <v/>
      </c>
      <c r="D1382" s="10" t="s">
        <v>465</v>
      </c>
      <c r="E1382" s="10" t="s">
        <v>17726</v>
      </c>
      <c r="F1382" s="59" t="s">
        <v>17725</v>
      </c>
    </row>
    <row r="1383" spans="3:6" x14ac:dyDescent="0.25">
      <c r="C1383" s="12" t="str">
        <f>IF(D1383=Inp_Gemeente,MAX($C$29:C1382)+1,"")</f>
        <v/>
      </c>
      <c r="D1383" s="10" t="s">
        <v>465</v>
      </c>
      <c r="E1383" s="10" t="s">
        <v>17711</v>
      </c>
      <c r="F1383" s="59" t="s">
        <v>17710</v>
      </c>
    </row>
    <row r="1384" spans="3:6" x14ac:dyDescent="0.25">
      <c r="C1384" s="12" t="str">
        <f>IF(D1384=Inp_Gemeente,MAX($C$29:C1383)+1,"")</f>
        <v/>
      </c>
      <c r="D1384" s="10" t="s">
        <v>465</v>
      </c>
      <c r="E1384" s="10" t="s">
        <v>1535</v>
      </c>
      <c r="F1384" s="59" t="s">
        <v>17560</v>
      </c>
    </row>
    <row r="1385" spans="3:6" x14ac:dyDescent="0.25">
      <c r="C1385" s="12" t="str">
        <f>IF(D1385=Inp_Gemeente,MAX($C$29:C1384)+1,"")</f>
        <v/>
      </c>
      <c r="D1385" s="10" t="s">
        <v>465</v>
      </c>
      <c r="E1385" s="10" t="s">
        <v>1536</v>
      </c>
      <c r="F1385" s="59" t="s">
        <v>17810</v>
      </c>
    </row>
    <row r="1386" spans="3:6" x14ac:dyDescent="0.25">
      <c r="C1386" s="12" t="str">
        <f>IF(D1386=Inp_Gemeente,MAX($C$29:C1385)+1,"")</f>
        <v/>
      </c>
      <c r="D1386" s="10" t="s">
        <v>465</v>
      </c>
      <c r="E1386" s="10" t="s">
        <v>17746</v>
      </c>
      <c r="F1386" s="59" t="s">
        <v>17745</v>
      </c>
    </row>
    <row r="1387" spans="3:6" x14ac:dyDescent="0.25">
      <c r="C1387" s="12" t="str">
        <f>IF(D1387=Inp_Gemeente,MAX($C$29:C1386)+1,"")</f>
        <v/>
      </c>
      <c r="D1387" s="10" t="s">
        <v>465</v>
      </c>
      <c r="E1387" s="10" t="s">
        <v>17701</v>
      </c>
      <c r="F1387" s="59" t="s">
        <v>17700</v>
      </c>
    </row>
    <row r="1388" spans="3:6" x14ac:dyDescent="0.25">
      <c r="C1388" s="12" t="str">
        <f>IF(D1388=Inp_Gemeente,MAX($C$29:C1387)+1,"")</f>
        <v/>
      </c>
      <c r="D1388" s="10" t="s">
        <v>465</v>
      </c>
      <c r="E1388" s="10" t="s">
        <v>17703</v>
      </c>
      <c r="F1388" s="59" t="s">
        <v>17702</v>
      </c>
    </row>
    <row r="1389" spans="3:6" x14ac:dyDescent="0.25">
      <c r="C1389" s="12" t="str">
        <f>IF(D1389=Inp_Gemeente,MAX($C$29:C1388)+1,"")</f>
        <v/>
      </c>
      <c r="D1389" s="10" t="s">
        <v>465</v>
      </c>
      <c r="E1389" s="10" t="s">
        <v>17694</v>
      </c>
      <c r="F1389" s="59" t="s">
        <v>17693</v>
      </c>
    </row>
    <row r="1390" spans="3:6" x14ac:dyDescent="0.25">
      <c r="C1390" s="12" t="str">
        <f>IF(D1390=Inp_Gemeente,MAX($C$29:C1389)+1,"")</f>
        <v/>
      </c>
      <c r="D1390" s="10" t="s">
        <v>465</v>
      </c>
      <c r="E1390" s="10" t="s">
        <v>17692</v>
      </c>
      <c r="F1390" s="59" t="s">
        <v>17691</v>
      </c>
    </row>
    <row r="1391" spans="3:6" x14ac:dyDescent="0.25">
      <c r="C1391" s="12" t="str">
        <f>IF(D1391=Inp_Gemeente,MAX($C$29:C1390)+1,"")</f>
        <v/>
      </c>
      <c r="D1391" s="10" t="s">
        <v>465</v>
      </c>
      <c r="E1391" s="10" t="s">
        <v>1537</v>
      </c>
      <c r="F1391" s="59" t="s">
        <v>17408</v>
      </c>
    </row>
    <row r="1392" spans="3:6" x14ac:dyDescent="0.25">
      <c r="C1392" s="12" t="str">
        <f>IF(D1392=Inp_Gemeente,MAX($C$29:C1391)+1,"")</f>
        <v/>
      </c>
      <c r="D1392" s="10" t="s">
        <v>465</v>
      </c>
      <c r="E1392" s="10" t="s">
        <v>1538</v>
      </c>
      <c r="F1392" s="59" t="s">
        <v>17754</v>
      </c>
    </row>
    <row r="1393" spans="3:6" x14ac:dyDescent="0.25">
      <c r="C1393" s="12" t="str">
        <f>IF(D1393=Inp_Gemeente,MAX($C$29:C1392)+1,"")</f>
        <v/>
      </c>
      <c r="D1393" s="10" t="s">
        <v>465</v>
      </c>
      <c r="E1393" s="10" t="s">
        <v>1539</v>
      </c>
      <c r="F1393" s="59" t="s">
        <v>17756</v>
      </c>
    </row>
    <row r="1394" spans="3:6" x14ac:dyDescent="0.25">
      <c r="C1394" s="12" t="str">
        <f>IF(D1394=Inp_Gemeente,MAX($C$29:C1393)+1,"")</f>
        <v/>
      </c>
      <c r="D1394" s="10" t="s">
        <v>465</v>
      </c>
      <c r="E1394" s="10" t="s">
        <v>17872</v>
      </c>
      <c r="F1394" s="59" t="s">
        <v>17871</v>
      </c>
    </row>
    <row r="1395" spans="3:6" x14ac:dyDescent="0.25">
      <c r="C1395" s="12" t="str">
        <f>IF(D1395=Inp_Gemeente,MAX($C$29:C1394)+1,"")</f>
        <v/>
      </c>
      <c r="D1395" s="10" t="s">
        <v>465</v>
      </c>
      <c r="E1395" s="10" t="s">
        <v>17870</v>
      </c>
      <c r="F1395" s="59" t="s">
        <v>17869</v>
      </c>
    </row>
    <row r="1396" spans="3:6" x14ac:dyDescent="0.25">
      <c r="C1396" s="12" t="str">
        <f>IF(D1396=Inp_Gemeente,MAX($C$29:C1395)+1,"")</f>
        <v/>
      </c>
      <c r="D1396" s="10" t="s">
        <v>465</v>
      </c>
      <c r="E1396" s="10" t="s">
        <v>17809</v>
      </c>
      <c r="F1396" s="59" t="s">
        <v>17808</v>
      </c>
    </row>
    <row r="1397" spans="3:6" x14ac:dyDescent="0.25">
      <c r="C1397" s="12" t="str">
        <f>IF(D1397=Inp_Gemeente,MAX($C$29:C1396)+1,"")</f>
        <v/>
      </c>
      <c r="D1397" s="10" t="s">
        <v>465</v>
      </c>
      <c r="E1397" s="10" t="s">
        <v>17807</v>
      </c>
      <c r="F1397" s="59" t="s">
        <v>17806</v>
      </c>
    </row>
    <row r="1398" spans="3:6" x14ac:dyDescent="0.25">
      <c r="C1398" s="12" t="str">
        <f>IF(D1398=Inp_Gemeente,MAX($C$29:C1397)+1,"")</f>
        <v/>
      </c>
      <c r="D1398" s="10" t="s">
        <v>465</v>
      </c>
      <c r="E1398" s="10" t="s">
        <v>17813</v>
      </c>
      <c r="F1398" s="59" t="s">
        <v>17812</v>
      </c>
    </row>
    <row r="1399" spans="3:6" x14ac:dyDescent="0.25">
      <c r="C1399" s="12" t="str">
        <f>IF(D1399=Inp_Gemeente,MAX($C$29:C1398)+1,"")</f>
        <v/>
      </c>
      <c r="D1399" s="10" t="s">
        <v>465</v>
      </c>
      <c r="E1399" s="10" t="s">
        <v>17790</v>
      </c>
      <c r="F1399" s="59" t="s">
        <v>17789</v>
      </c>
    </row>
    <row r="1400" spans="3:6" x14ac:dyDescent="0.25">
      <c r="C1400" s="12" t="str">
        <f>IF(D1400=Inp_Gemeente,MAX($C$29:C1399)+1,"")</f>
        <v/>
      </c>
      <c r="D1400" s="10" t="s">
        <v>465</v>
      </c>
      <c r="E1400" s="10" t="s">
        <v>1540</v>
      </c>
      <c r="F1400" s="59" t="s">
        <v>17274</v>
      </c>
    </row>
    <row r="1401" spans="3:6" x14ac:dyDescent="0.25">
      <c r="C1401" s="12" t="str">
        <f>IF(D1401=Inp_Gemeente,MAX($C$29:C1400)+1,"")</f>
        <v/>
      </c>
      <c r="D1401" s="10" t="s">
        <v>465</v>
      </c>
      <c r="E1401" s="10" t="s">
        <v>17294</v>
      </c>
      <c r="F1401" s="59" t="s">
        <v>17293</v>
      </c>
    </row>
    <row r="1402" spans="3:6" x14ac:dyDescent="0.25">
      <c r="C1402" s="12" t="str">
        <f>IF(D1402=Inp_Gemeente,MAX($C$29:C1401)+1,"")</f>
        <v/>
      </c>
      <c r="D1402" s="10" t="s">
        <v>465</v>
      </c>
      <c r="E1402" s="10" t="s">
        <v>17578</v>
      </c>
      <c r="F1402" s="59" t="s">
        <v>17577</v>
      </c>
    </row>
    <row r="1403" spans="3:6" x14ac:dyDescent="0.25">
      <c r="C1403" s="12" t="str">
        <f>IF(D1403=Inp_Gemeente,MAX($C$29:C1402)+1,"")</f>
        <v/>
      </c>
      <c r="D1403" s="10" t="s">
        <v>465</v>
      </c>
      <c r="E1403" s="10" t="s">
        <v>17576</v>
      </c>
      <c r="F1403" s="59" t="s">
        <v>17575</v>
      </c>
    </row>
    <row r="1404" spans="3:6" x14ac:dyDescent="0.25">
      <c r="C1404" s="12" t="str">
        <f>IF(D1404=Inp_Gemeente,MAX($C$29:C1403)+1,"")</f>
        <v/>
      </c>
      <c r="D1404" s="10" t="s">
        <v>465</v>
      </c>
      <c r="E1404" s="10" t="s">
        <v>1541</v>
      </c>
      <c r="F1404" s="59" t="s">
        <v>17275</v>
      </c>
    </row>
    <row r="1405" spans="3:6" x14ac:dyDescent="0.25">
      <c r="C1405" s="12" t="str">
        <f>IF(D1405=Inp_Gemeente,MAX($C$29:C1404)+1,"")</f>
        <v/>
      </c>
      <c r="D1405" s="10" t="s">
        <v>465</v>
      </c>
      <c r="E1405" s="10" t="s">
        <v>1542</v>
      </c>
      <c r="F1405" s="59" t="s">
        <v>17418</v>
      </c>
    </row>
    <row r="1406" spans="3:6" x14ac:dyDescent="0.25">
      <c r="C1406" s="12" t="str">
        <f>IF(D1406=Inp_Gemeente,MAX($C$29:C1405)+1,"")</f>
        <v/>
      </c>
      <c r="D1406" s="10" t="s">
        <v>465</v>
      </c>
      <c r="E1406" s="10" t="s">
        <v>1543</v>
      </c>
      <c r="F1406" s="59" t="s">
        <v>17598</v>
      </c>
    </row>
    <row r="1407" spans="3:6" x14ac:dyDescent="0.25">
      <c r="C1407" s="12" t="str">
        <f>IF(D1407=Inp_Gemeente,MAX($C$29:C1406)+1,"")</f>
        <v/>
      </c>
      <c r="D1407" s="10" t="s">
        <v>465</v>
      </c>
      <c r="E1407" s="10" t="s">
        <v>1544</v>
      </c>
      <c r="F1407" s="59" t="s">
        <v>17749</v>
      </c>
    </row>
    <row r="1408" spans="3:6" x14ac:dyDescent="0.25">
      <c r="C1408" s="12" t="str">
        <f>IF(D1408=Inp_Gemeente,MAX($C$29:C1407)+1,"")</f>
        <v/>
      </c>
      <c r="D1408" s="10" t="s">
        <v>465</v>
      </c>
      <c r="E1408" s="10" t="s">
        <v>1545</v>
      </c>
      <c r="F1408" s="59" t="s">
        <v>17863</v>
      </c>
    </row>
    <row r="1409" spans="3:6" x14ac:dyDescent="0.25">
      <c r="C1409" s="12" t="str">
        <f>IF(D1409=Inp_Gemeente,MAX($C$29:C1408)+1,"")</f>
        <v/>
      </c>
      <c r="D1409" s="10" t="s">
        <v>465</v>
      </c>
      <c r="E1409" s="10" t="s">
        <v>17468</v>
      </c>
      <c r="F1409" s="59" t="s">
        <v>17467</v>
      </c>
    </row>
    <row r="1410" spans="3:6" x14ac:dyDescent="0.25">
      <c r="C1410" s="12" t="str">
        <f>IF(D1410=Inp_Gemeente,MAX($C$29:C1409)+1,"")</f>
        <v/>
      </c>
      <c r="D1410" s="10" t="s">
        <v>465</v>
      </c>
      <c r="E1410" s="10" t="s">
        <v>1546</v>
      </c>
      <c r="F1410" s="59" t="s">
        <v>17611</v>
      </c>
    </row>
    <row r="1411" spans="3:6" x14ac:dyDescent="0.25">
      <c r="C1411" s="12" t="str">
        <f>IF(D1411=Inp_Gemeente,MAX($C$29:C1410)+1,"")</f>
        <v/>
      </c>
      <c r="D1411" s="10" t="s">
        <v>465</v>
      </c>
      <c r="E1411" s="10" t="s">
        <v>17901</v>
      </c>
      <c r="F1411" s="59" t="s">
        <v>17900</v>
      </c>
    </row>
    <row r="1412" spans="3:6" x14ac:dyDescent="0.25">
      <c r="C1412" s="12" t="str">
        <f>IF(D1412=Inp_Gemeente,MAX($C$29:C1411)+1,"")</f>
        <v/>
      </c>
      <c r="D1412" s="10" t="s">
        <v>465</v>
      </c>
      <c r="E1412" s="10" t="s">
        <v>1547</v>
      </c>
      <c r="F1412" s="59" t="s">
        <v>17629</v>
      </c>
    </row>
    <row r="1413" spans="3:6" x14ac:dyDescent="0.25">
      <c r="C1413" s="12" t="str">
        <f>IF(D1413=Inp_Gemeente,MAX($C$29:C1412)+1,"")</f>
        <v/>
      </c>
      <c r="D1413" s="10" t="s">
        <v>465</v>
      </c>
      <c r="E1413" s="10" t="s">
        <v>17946</v>
      </c>
      <c r="F1413" s="59" t="s">
        <v>17945</v>
      </c>
    </row>
    <row r="1414" spans="3:6" x14ac:dyDescent="0.25">
      <c r="C1414" s="12" t="str">
        <f>IF(D1414=Inp_Gemeente,MAX($C$29:C1413)+1,"")</f>
        <v/>
      </c>
      <c r="D1414" s="10" t="s">
        <v>465</v>
      </c>
      <c r="E1414" s="10" t="s">
        <v>17944</v>
      </c>
      <c r="F1414" s="59" t="s">
        <v>17943</v>
      </c>
    </row>
    <row r="1415" spans="3:6" x14ac:dyDescent="0.25">
      <c r="C1415" s="12" t="str">
        <f>IF(D1415=Inp_Gemeente,MAX($C$29:C1414)+1,"")</f>
        <v/>
      </c>
      <c r="D1415" s="10" t="s">
        <v>465</v>
      </c>
      <c r="E1415" s="10" t="s">
        <v>1548</v>
      </c>
      <c r="F1415" s="59" t="s">
        <v>17318</v>
      </c>
    </row>
    <row r="1416" spans="3:6" x14ac:dyDescent="0.25">
      <c r="C1416" s="12" t="str">
        <f>IF(D1416=Inp_Gemeente,MAX($C$29:C1415)+1,"")</f>
        <v/>
      </c>
      <c r="D1416" s="10" t="s">
        <v>465</v>
      </c>
      <c r="E1416" s="10" t="s">
        <v>17286</v>
      </c>
      <c r="F1416" s="59" t="s">
        <v>17285</v>
      </c>
    </row>
    <row r="1417" spans="3:6" x14ac:dyDescent="0.25">
      <c r="C1417" s="12" t="str">
        <f>IF(D1417=Inp_Gemeente,MAX($C$29:C1416)+1,"")</f>
        <v/>
      </c>
      <c r="D1417" s="10" t="s">
        <v>465</v>
      </c>
      <c r="E1417" s="10" t="s">
        <v>1549</v>
      </c>
      <c r="F1417" s="59" t="s">
        <v>17651</v>
      </c>
    </row>
    <row r="1418" spans="3:6" x14ac:dyDescent="0.25">
      <c r="C1418" s="12" t="str">
        <f>IF(D1418=Inp_Gemeente,MAX($C$29:C1417)+1,"")</f>
        <v/>
      </c>
      <c r="D1418" s="10" t="s">
        <v>465</v>
      </c>
      <c r="E1418" s="10" t="s">
        <v>1550</v>
      </c>
      <c r="F1418" s="59" t="s">
        <v>17865</v>
      </c>
    </row>
    <row r="1419" spans="3:6" x14ac:dyDescent="0.25">
      <c r="C1419" s="12" t="str">
        <f>IF(D1419=Inp_Gemeente,MAX($C$29:C1418)+1,"")</f>
        <v/>
      </c>
      <c r="D1419" s="10" t="s">
        <v>465</v>
      </c>
      <c r="E1419" s="10" t="s">
        <v>17324</v>
      </c>
      <c r="F1419" s="59" t="s">
        <v>17323</v>
      </c>
    </row>
    <row r="1420" spans="3:6" x14ac:dyDescent="0.25">
      <c r="C1420" s="12" t="str">
        <f>IF(D1420=Inp_Gemeente,MAX($C$29:C1419)+1,"")</f>
        <v/>
      </c>
      <c r="D1420" s="10" t="s">
        <v>465</v>
      </c>
      <c r="E1420" s="10" t="s">
        <v>9692</v>
      </c>
      <c r="F1420" s="59" t="s">
        <v>17864</v>
      </c>
    </row>
    <row r="1421" spans="3:6" x14ac:dyDescent="0.25">
      <c r="C1421" s="12" t="str">
        <f>IF(D1421=Inp_Gemeente,MAX($C$29:C1420)+1,"")</f>
        <v/>
      </c>
      <c r="D1421" s="10" t="s">
        <v>465</v>
      </c>
      <c r="E1421" s="10" t="s">
        <v>9693</v>
      </c>
      <c r="F1421" s="59" t="s">
        <v>17866</v>
      </c>
    </row>
    <row r="1422" spans="3:6" x14ac:dyDescent="0.25">
      <c r="C1422" s="12" t="str">
        <f>IF(D1422=Inp_Gemeente,MAX($C$29:C1421)+1,"")</f>
        <v/>
      </c>
      <c r="D1422" s="10" t="s">
        <v>465</v>
      </c>
      <c r="E1422" s="10" t="s">
        <v>1553</v>
      </c>
      <c r="F1422" s="59" t="s">
        <v>17950</v>
      </c>
    </row>
    <row r="1423" spans="3:6" x14ac:dyDescent="0.25">
      <c r="C1423" s="12" t="str">
        <f>IF(D1423=Inp_Gemeente,MAX($C$29:C1422)+1,"")</f>
        <v/>
      </c>
      <c r="D1423" s="10" t="s">
        <v>465</v>
      </c>
      <c r="E1423" s="10" t="s">
        <v>17442</v>
      </c>
      <c r="F1423" s="59" t="s">
        <v>17441</v>
      </c>
    </row>
    <row r="1424" spans="3:6" x14ac:dyDescent="0.25">
      <c r="C1424" s="12" t="str">
        <f>IF(D1424=Inp_Gemeente,MAX($C$29:C1423)+1,"")</f>
        <v/>
      </c>
      <c r="D1424" s="10" t="s">
        <v>465</v>
      </c>
      <c r="E1424" s="10" t="s">
        <v>17444</v>
      </c>
      <c r="F1424" s="59" t="s">
        <v>17443</v>
      </c>
    </row>
    <row r="1425" spans="3:6" x14ac:dyDescent="0.25">
      <c r="C1425" s="12" t="str">
        <f>IF(D1425=Inp_Gemeente,MAX($C$29:C1424)+1,"")</f>
        <v/>
      </c>
      <c r="D1425" s="10" t="s">
        <v>465</v>
      </c>
      <c r="E1425" s="10" t="s">
        <v>17435</v>
      </c>
      <c r="F1425" s="59" t="s">
        <v>17434</v>
      </c>
    </row>
    <row r="1426" spans="3:6" x14ac:dyDescent="0.25">
      <c r="C1426" s="12" t="str">
        <f>IF(D1426=Inp_Gemeente,MAX($C$29:C1425)+1,"")</f>
        <v/>
      </c>
      <c r="D1426" s="10" t="s">
        <v>465</v>
      </c>
      <c r="E1426" s="10" t="s">
        <v>17580</v>
      </c>
      <c r="F1426" s="59" t="s">
        <v>17579</v>
      </c>
    </row>
    <row r="1427" spans="3:6" x14ac:dyDescent="0.25">
      <c r="C1427" s="12" t="str">
        <f>IF(D1427=Inp_Gemeente,MAX($C$29:C1426)+1,"")</f>
        <v/>
      </c>
      <c r="D1427" s="10" t="s">
        <v>465</v>
      </c>
      <c r="E1427" s="10" t="s">
        <v>17572</v>
      </c>
      <c r="F1427" s="59" t="s">
        <v>17571</v>
      </c>
    </row>
    <row r="1428" spans="3:6" x14ac:dyDescent="0.25">
      <c r="C1428" s="12" t="str">
        <f>IF(D1428=Inp_Gemeente,MAX($C$29:C1427)+1,"")</f>
        <v/>
      </c>
      <c r="D1428" s="10" t="s">
        <v>465</v>
      </c>
      <c r="E1428" s="10" t="s">
        <v>1554</v>
      </c>
      <c r="F1428" s="59" t="s">
        <v>17648</v>
      </c>
    </row>
    <row r="1429" spans="3:6" x14ac:dyDescent="0.25">
      <c r="C1429" s="12" t="str">
        <f>IF(D1429=Inp_Gemeente,MAX($C$29:C1428)+1,"")</f>
        <v/>
      </c>
      <c r="D1429" s="10" t="s">
        <v>465</v>
      </c>
      <c r="E1429" s="10" t="s">
        <v>1555</v>
      </c>
      <c r="F1429" s="59" t="s">
        <v>17788</v>
      </c>
    </row>
    <row r="1430" spans="3:6" x14ac:dyDescent="0.25">
      <c r="C1430" s="12" t="str">
        <f>IF(D1430=Inp_Gemeente,MAX($C$29:C1429)+1,"")</f>
        <v/>
      </c>
      <c r="D1430" s="10" t="s">
        <v>465</v>
      </c>
      <c r="E1430" s="10" t="s">
        <v>1556</v>
      </c>
      <c r="F1430" s="59" t="s">
        <v>17277</v>
      </c>
    </row>
    <row r="1431" spans="3:6" x14ac:dyDescent="0.25">
      <c r="C1431" s="12" t="str">
        <f>IF(D1431=Inp_Gemeente,MAX($C$29:C1430)+1,"")</f>
        <v/>
      </c>
      <c r="D1431" s="10" t="s">
        <v>465</v>
      </c>
      <c r="E1431" s="10" t="s">
        <v>4108</v>
      </c>
      <c r="F1431" s="59" t="s">
        <v>17897</v>
      </c>
    </row>
    <row r="1432" spans="3:6" x14ac:dyDescent="0.25">
      <c r="C1432" s="12" t="str">
        <f>IF(D1432=Inp_Gemeente,MAX($C$29:C1431)+1,"")</f>
        <v/>
      </c>
      <c r="D1432" s="10" t="s">
        <v>465</v>
      </c>
      <c r="E1432" s="10" t="s">
        <v>17919</v>
      </c>
      <c r="F1432" s="59" t="s">
        <v>17918</v>
      </c>
    </row>
    <row r="1433" spans="3:6" x14ac:dyDescent="0.25">
      <c r="C1433" s="12" t="str">
        <f>IF(D1433=Inp_Gemeente,MAX($C$29:C1432)+1,"")</f>
        <v/>
      </c>
      <c r="D1433" s="10" t="s">
        <v>465</v>
      </c>
      <c r="E1433" s="10" t="s">
        <v>17913</v>
      </c>
      <c r="F1433" s="59" t="s">
        <v>17912</v>
      </c>
    </row>
    <row r="1434" spans="3:6" x14ac:dyDescent="0.25">
      <c r="C1434" s="12" t="str">
        <f>IF(D1434=Inp_Gemeente,MAX($C$29:C1433)+1,"")</f>
        <v/>
      </c>
      <c r="D1434" s="10" t="s">
        <v>465</v>
      </c>
      <c r="E1434" s="10" t="s">
        <v>17915</v>
      </c>
      <c r="F1434" s="59" t="s">
        <v>17914</v>
      </c>
    </row>
    <row r="1435" spans="3:6" x14ac:dyDescent="0.25">
      <c r="C1435" s="12" t="str">
        <f>IF(D1435=Inp_Gemeente,MAX($C$29:C1434)+1,"")</f>
        <v/>
      </c>
      <c r="D1435" s="10" t="s">
        <v>465</v>
      </c>
      <c r="E1435" s="10" t="s">
        <v>1557</v>
      </c>
      <c r="F1435" s="59" t="s">
        <v>17301</v>
      </c>
    </row>
    <row r="1436" spans="3:6" x14ac:dyDescent="0.25">
      <c r="C1436" s="12" t="str">
        <f>IF(D1436=Inp_Gemeente,MAX($C$29:C1435)+1,"")</f>
        <v/>
      </c>
      <c r="D1436" s="10" t="s">
        <v>465</v>
      </c>
      <c r="E1436" s="10" t="s">
        <v>17896</v>
      </c>
      <c r="F1436" s="59" t="s">
        <v>17895</v>
      </c>
    </row>
    <row r="1437" spans="3:6" x14ac:dyDescent="0.25">
      <c r="C1437" s="12" t="str">
        <f>IF(D1437=Inp_Gemeente,MAX($C$29:C1436)+1,"")</f>
        <v/>
      </c>
      <c r="D1437" s="10" t="s">
        <v>465</v>
      </c>
      <c r="E1437" s="10" t="s">
        <v>1558</v>
      </c>
      <c r="F1437" s="59" t="s">
        <v>17784</v>
      </c>
    </row>
    <row r="1438" spans="3:6" x14ac:dyDescent="0.25">
      <c r="C1438" s="12" t="str">
        <f>IF(D1438=Inp_Gemeente,MAX($C$29:C1437)+1,"")</f>
        <v/>
      </c>
      <c r="D1438" s="10" t="s">
        <v>465</v>
      </c>
      <c r="E1438" s="10" t="s">
        <v>17682</v>
      </c>
      <c r="F1438" s="59" t="s">
        <v>17681</v>
      </c>
    </row>
    <row r="1439" spans="3:6" x14ac:dyDescent="0.25">
      <c r="C1439" s="12" t="str">
        <f>IF(D1439=Inp_Gemeente,MAX($C$29:C1438)+1,"")</f>
        <v/>
      </c>
      <c r="D1439" s="10" t="s">
        <v>465</v>
      </c>
      <c r="E1439" s="10" t="s">
        <v>17680</v>
      </c>
      <c r="F1439" s="59" t="s">
        <v>17679</v>
      </c>
    </row>
    <row r="1440" spans="3:6" x14ac:dyDescent="0.25">
      <c r="C1440" s="12" t="str">
        <f>IF(D1440=Inp_Gemeente,MAX($C$29:C1439)+1,"")</f>
        <v/>
      </c>
      <c r="D1440" s="10" t="s">
        <v>465</v>
      </c>
      <c r="E1440" s="10" t="s">
        <v>17921</v>
      </c>
      <c r="F1440" s="59" t="s">
        <v>17920</v>
      </c>
    </row>
    <row r="1441" spans="3:6" x14ac:dyDescent="0.25">
      <c r="C1441" s="12" t="str">
        <f>IF(D1441=Inp_Gemeente,MAX($C$29:C1440)+1,"")</f>
        <v/>
      </c>
      <c r="D1441" s="10" t="s">
        <v>465</v>
      </c>
      <c r="E1441" s="10" t="s">
        <v>17923</v>
      </c>
      <c r="F1441" s="59" t="s">
        <v>17922</v>
      </c>
    </row>
    <row r="1442" spans="3:6" x14ac:dyDescent="0.25">
      <c r="C1442" s="12" t="str">
        <f>IF(D1442=Inp_Gemeente,MAX($C$29:C1441)+1,"")</f>
        <v/>
      </c>
      <c r="D1442" s="10" t="s">
        <v>465</v>
      </c>
      <c r="E1442" s="10" t="s">
        <v>17474</v>
      </c>
      <c r="F1442" s="59" t="s">
        <v>17473</v>
      </c>
    </row>
    <row r="1443" spans="3:6" x14ac:dyDescent="0.25">
      <c r="C1443" s="12" t="str">
        <f>IF(D1443=Inp_Gemeente,MAX($C$29:C1442)+1,"")</f>
        <v/>
      </c>
      <c r="D1443" s="10" t="s">
        <v>465</v>
      </c>
      <c r="E1443" s="10" t="s">
        <v>17856</v>
      </c>
      <c r="F1443" s="59" t="s">
        <v>17855</v>
      </c>
    </row>
    <row r="1444" spans="3:6" x14ac:dyDescent="0.25">
      <c r="C1444" s="12" t="str">
        <f>IF(D1444=Inp_Gemeente,MAX($C$29:C1443)+1,"")</f>
        <v/>
      </c>
      <c r="D1444" s="10" t="s">
        <v>465</v>
      </c>
      <c r="E1444" s="10" t="s">
        <v>17854</v>
      </c>
      <c r="F1444" s="59" t="s">
        <v>17853</v>
      </c>
    </row>
    <row r="1445" spans="3:6" x14ac:dyDescent="0.25">
      <c r="C1445" s="12" t="str">
        <f>IF(D1445=Inp_Gemeente,MAX($C$29:C1444)+1,"")</f>
        <v/>
      </c>
      <c r="D1445" s="10" t="s">
        <v>465</v>
      </c>
      <c r="E1445" s="10" t="s">
        <v>17858</v>
      </c>
      <c r="F1445" s="59" t="s">
        <v>17857</v>
      </c>
    </row>
    <row r="1446" spans="3:6" x14ac:dyDescent="0.25">
      <c r="C1446" s="12" t="str">
        <f>IF(D1446=Inp_Gemeente,MAX($C$29:C1445)+1,"")</f>
        <v/>
      </c>
      <c r="D1446" s="10" t="s">
        <v>465</v>
      </c>
      <c r="E1446" s="10" t="s">
        <v>1559</v>
      </c>
      <c r="F1446" s="59" t="s">
        <v>17223</v>
      </c>
    </row>
    <row r="1447" spans="3:6" x14ac:dyDescent="0.25">
      <c r="C1447" s="12" t="str">
        <f>IF(D1447=Inp_Gemeente,MAX($C$29:C1446)+1,"")</f>
        <v/>
      </c>
      <c r="D1447" s="10" t="s">
        <v>465</v>
      </c>
      <c r="E1447" s="10" t="s">
        <v>1560</v>
      </c>
      <c r="F1447" s="59" t="s">
        <v>17224</v>
      </c>
    </row>
    <row r="1448" spans="3:6" x14ac:dyDescent="0.25">
      <c r="C1448" s="12" t="str">
        <f>IF(D1448=Inp_Gemeente,MAX($C$29:C1447)+1,"")</f>
        <v/>
      </c>
      <c r="D1448" s="10" t="s">
        <v>465</v>
      </c>
      <c r="E1448" s="10" t="s">
        <v>1561</v>
      </c>
      <c r="F1448" s="59" t="s">
        <v>17355</v>
      </c>
    </row>
    <row r="1449" spans="3:6" x14ac:dyDescent="0.25">
      <c r="C1449" s="12" t="str">
        <f>IF(D1449=Inp_Gemeente,MAX($C$29:C1448)+1,"")</f>
        <v/>
      </c>
      <c r="D1449" s="10" t="s">
        <v>465</v>
      </c>
      <c r="E1449" s="10" t="s">
        <v>1562</v>
      </c>
      <c r="F1449" s="59" t="s">
        <v>17387</v>
      </c>
    </row>
    <row r="1450" spans="3:6" x14ac:dyDescent="0.25">
      <c r="C1450" s="12" t="str">
        <f>IF(D1450=Inp_Gemeente,MAX($C$29:C1449)+1,"")</f>
        <v/>
      </c>
      <c r="D1450" s="10" t="s">
        <v>465</v>
      </c>
      <c r="E1450" s="10" t="s">
        <v>17316</v>
      </c>
      <c r="F1450" s="59" t="s">
        <v>17315</v>
      </c>
    </row>
    <row r="1451" spans="3:6" x14ac:dyDescent="0.25">
      <c r="C1451" s="12" t="str">
        <f>IF(D1451=Inp_Gemeente,MAX($C$29:C1450)+1,"")</f>
        <v/>
      </c>
      <c r="D1451" s="10" t="s">
        <v>465</v>
      </c>
      <c r="E1451" s="10" t="s">
        <v>17320</v>
      </c>
      <c r="F1451" s="59" t="s">
        <v>17319</v>
      </c>
    </row>
    <row r="1452" spans="3:6" x14ac:dyDescent="0.25">
      <c r="C1452" s="12" t="str">
        <f>IF(D1452=Inp_Gemeente,MAX($C$29:C1451)+1,"")</f>
        <v/>
      </c>
      <c r="D1452" s="10" t="s">
        <v>465</v>
      </c>
      <c r="E1452" s="10" t="s">
        <v>1563</v>
      </c>
      <c r="F1452" s="59" t="s">
        <v>17559</v>
      </c>
    </row>
    <row r="1453" spans="3:6" x14ac:dyDescent="0.25">
      <c r="C1453" s="12" t="str">
        <f>IF(D1453=Inp_Gemeente,MAX($C$29:C1452)+1,"")</f>
        <v/>
      </c>
      <c r="D1453" s="10" t="s">
        <v>465</v>
      </c>
      <c r="E1453" s="10" t="s">
        <v>1564</v>
      </c>
      <c r="F1453" s="59" t="s">
        <v>17292</v>
      </c>
    </row>
    <row r="1454" spans="3:6" x14ac:dyDescent="0.25">
      <c r="C1454" s="12" t="str">
        <f>IF(D1454=Inp_Gemeente,MAX($C$29:C1453)+1,"")</f>
        <v/>
      </c>
      <c r="D1454" s="10" t="s">
        <v>465</v>
      </c>
      <c r="E1454" s="10" t="s">
        <v>1565</v>
      </c>
      <c r="F1454" s="59" t="s">
        <v>17438</v>
      </c>
    </row>
    <row r="1455" spans="3:6" x14ac:dyDescent="0.25">
      <c r="C1455" s="12" t="str">
        <f>IF(D1455=Inp_Gemeente,MAX($C$29:C1454)+1,"")</f>
        <v/>
      </c>
      <c r="D1455" s="10" t="s">
        <v>465</v>
      </c>
      <c r="E1455" s="10" t="s">
        <v>1566</v>
      </c>
      <c r="F1455" s="59" t="s">
        <v>17622</v>
      </c>
    </row>
    <row r="1456" spans="3:6" x14ac:dyDescent="0.25">
      <c r="C1456" s="12" t="str">
        <f>IF(D1456=Inp_Gemeente,MAX($C$29:C1455)+1,"")</f>
        <v/>
      </c>
      <c r="D1456" s="10" t="s">
        <v>465</v>
      </c>
      <c r="E1456" s="10" t="s">
        <v>1567</v>
      </c>
      <c r="F1456" s="59" t="s">
        <v>17512</v>
      </c>
    </row>
    <row r="1457" spans="3:6" x14ac:dyDescent="0.25">
      <c r="C1457" s="12" t="str">
        <f>IF(D1457=Inp_Gemeente,MAX($C$29:C1456)+1,"")</f>
        <v/>
      </c>
      <c r="D1457" s="10" t="s">
        <v>465</v>
      </c>
      <c r="E1457" s="10" t="s">
        <v>17574</v>
      </c>
      <c r="F1457" s="59" t="s">
        <v>17573</v>
      </c>
    </row>
    <row r="1458" spans="3:6" x14ac:dyDescent="0.25">
      <c r="C1458" s="12" t="str">
        <f>IF(D1458=Inp_Gemeente,MAX($C$29:C1457)+1,"")</f>
        <v/>
      </c>
      <c r="D1458" s="10" t="s">
        <v>465</v>
      </c>
      <c r="E1458" s="10" t="s">
        <v>1568</v>
      </c>
      <c r="F1458" s="59" t="s">
        <v>17599</v>
      </c>
    </row>
    <row r="1459" spans="3:6" x14ac:dyDescent="0.25">
      <c r="C1459" s="12" t="str">
        <f>IF(D1459=Inp_Gemeente,MAX($C$29:C1458)+1,"")</f>
        <v/>
      </c>
      <c r="D1459" s="10" t="s">
        <v>465</v>
      </c>
      <c r="E1459" s="10" t="s">
        <v>1569</v>
      </c>
      <c r="F1459" s="59" t="s">
        <v>17307</v>
      </c>
    </row>
    <row r="1460" spans="3:6" x14ac:dyDescent="0.25">
      <c r="C1460" s="12" t="str">
        <f>IF(D1460=Inp_Gemeente,MAX($C$29:C1459)+1,"")</f>
        <v/>
      </c>
      <c r="D1460" s="10" t="s">
        <v>465</v>
      </c>
      <c r="E1460" s="10" t="s">
        <v>1570</v>
      </c>
      <c r="F1460" s="59" t="s">
        <v>17340</v>
      </c>
    </row>
    <row r="1461" spans="3:6" x14ac:dyDescent="0.25">
      <c r="C1461" s="12" t="str">
        <f>IF(D1461=Inp_Gemeente,MAX($C$29:C1460)+1,"")</f>
        <v/>
      </c>
      <c r="D1461" s="10" t="s">
        <v>465</v>
      </c>
      <c r="E1461" s="10" t="s">
        <v>1571</v>
      </c>
      <c r="F1461" s="59" t="s">
        <v>17236</v>
      </c>
    </row>
    <row r="1462" spans="3:6" x14ac:dyDescent="0.25">
      <c r="C1462" s="12" t="str">
        <f>IF(D1462=Inp_Gemeente,MAX($C$29:C1461)+1,"")</f>
        <v/>
      </c>
      <c r="D1462" s="10" t="s">
        <v>465</v>
      </c>
      <c r="E1462" s="10" t="s">
        <v>17345</v>
      </c>
      <c r="F1462" s="59" t="s">
        <v>17344</v>
      </c>
    </row>
    <row r="1463" spans="3:6" x14ac:dyDescent="0.25">
      <c r="C1463" s="12" t="str">
        <f>IF(D1463=Inp_Gemeente,MAX($C$29:C1462)+1,"")</f>
        <v/>
      </c>
      <c r="D1463" s="10" t="s">
        <v>465</v>
      </c>
      <c r="E1463" s="10" t="s">
        <v>17709</v>
      </c>
      <c r="F1463" s="59" t="s">
        <v>17708</v>
      </c>
    </row>
    <row r="1464" spans="3:6" x14ac:dyDescent="0.25">
      <c r="C1464" s="12" t="str">
        <f>IF(D1464=Inp_Gemeente,MAX($C$29:C1463)+1,"")</f>
        <v/>
      </c>
      <c r="D1464" s="10" t="s">
        <v>465</v>
      </c>
      <c r="E1464" s="10" t="s">
        <v>1150</v>
      </c>
      <c r="F1464" s="59" t="s">
        <v>17354</v>
      </c>
    </row>
    <row r="1465" spans="3:6" x14ac:dyDescent="0.25">
      <c r="C1465" s="12" t="str">
        <f>IF(D1465=Inp_Gemeente,MAX($C$29:C1464)+1,"")</f>
        <v/>
      </c>
      <c r="D1465" s="10" t="s">
        <v>465</v>
      </c>
      <c r="E1465" s="10" t="s">
        <v>1572</v>
      </c>
      <c r="F1465" s="59" t="s">
        <v>17642</v>
      </c>
    </row>
    <row r="1466" spans="3:6" x14ac:dyDescent="0.25">
      <c r="C1466" s="12" t="str">
        <f>IF(D1466=Inp_Gemeente,MAX($C$29:C1465)+1,"")</f>
        <v/>
      </c>
      <c r="D1466" s="10" t="s">
        <v>465</v>
      </c>
      <c r="E1466" s="10" t="s">
        <v>17646</v>
      </c>
      <c r="F1466" s="59" t="s">
        <v>17645</v>
      </c>
    </row>
    <row r="1467" spans="3:6" x14ac:dyDescent="0.25">
      <c r="C1467" s="12" t="str">
        <f>IF(D1467=Inp_Gemeente,MAX($C$29:C1466)+1,"")</f>
        <v/>
      </c>
      <c r="D1467" s="10" t="s">
        <v>465</v>
      </c>
      <c r="E1467" s="10" t="s">
        <v>17650</v>
      </c>
      <c r="F1467" s="59" t="s">
        <v>17649</v>
      </c>
    </row>
    <row r="1468" spans="3:6" x14ac:dyDescent="0.25">
      <c r="C1468" s="12" t="str">
        <f>IF(D1468=Inp_Gemeente,MAX($C$29:C1467)+1,"")</f>
        <v/>
      </c>
      <c r="D1468" s="10" t="s">
        <v>465</v>
      </c>
      <c r="E1468" s="10" t="s">
        <v>1573</v>
      </c>
      <c r="F1468" s="59" t="s">
        <v>17653</v>
      </c>
    </row>
    <row r="1469" spans="3:6" x14ac:dyDescent="0.25">
      <c r="C1469" s="12" t="str">
        <f>IF(D1469=Inp_Gemeente,MAX($C$29:C1468)+1,"")</f>
        <v/>
      </c>
      <c r="D1469" s="10" t="s">
        <v>465</v>
      </c>
      <c r="E1469" s="10" t="s">
        <v>1574</v>
      </c>
      <c r="F1469" s="59" t="s">
        <v>17276</v>
      </c>
    </row>
    <row r="1470" spans="3:6" x14ac:dyDescent="0.25">
      <c r="C1470" s="12" t="str">
        <f>IF(D1470=Inp_Gemeente,MAX($C$29:C1469)+1,"")</f>
        <v/>
      </c>
      <c r="D1470" s="10" t="s">
        <v>465</v>
      </c>
      <c r="E1470" s="10" t="s">
        <v>17509</v>
      </c>
      <c r="F1470" s="59" t="s">
        <v>17508</v>
      </c>
    </row>
    <row r="1471" spans="3:6" x14ac:dyDescent="0.25">
      <c r="C1471" s="12" t="str">
        <f>IF(D1471=Inp_Gemeente,MAX($C$29:C1470)+1,"")</f>
        <v/>
      </c>
      <c r="D1471" s="10" t="s">
        <v>465</v>
      </c>
      <c r="E1471" s="10" t="s">
        <v>17511</v>
      </c>
      <c r="F1471" s="59" t="s">
        <v>17510</v>
      </c>
    </row>
    <row r="1472" spans="3:6" x14ac:dyDescent="0.25">
      <c r="C1472" s="12" t="str">
        <f>IF(D1472=Inp_Gemeente,MAX($C$29:C1471)+1,"")</f>
        <v/>
      </c>
      <c r="D1472" s="10" t="s">
        <v>465</v>
      </c>
      <c r="E1472" s="10" t="s">
        <v>1575</v>
      </c>
      <c r="F1472" s="59" t="s">
        <v>17882</v>
      </c>
    </row>
    <row r="1473" spans="3:6" x14ac:dyDescent="0.25">
      <c r="C1473" s="12" t="str">
        <f>IF(D1473=Inp_Gemeente,MAX($C$29:C1472)+1,"")</f>
        <v/>
      </c>
      <c r="D1473" s="10" t="s">
        <v>465</v>
      </c>
      <c r="E1473" s="10" t="s">
        <v>1576</v>
      </c>
      <c r="F1473" s="59" t="s">
        <v>17889</v>
      </c>
    </row>
    <row r="1474" spans="3:6" x14ac:dyDescent="0.25">
      <c r="C1474" s="12" t="str">
        <f>IF(D1474=Inp_Gemeente,MAX($C$29:C1473)+1,"")</f>
        <v/>
      </c>
      <c r="D1474" s="10" t="s">
        <v>467</v>
      </c>
      <c r="E1474" s="10" t="s">
        <v>14915</v>
      </c>
      <c r="F1474" s="59" t="s">
        <v>14914</v>
      </c>
    </row>
    <row r="1475" spans="3:6" x14ac:dyDescent="0.25">
      <c r="C1475" s="12" t="str">
        <f>IF(D1475=Inp_Gemeente,MAX($C$29:C1474)+1,"")</f>
        <v/>
      </c>
      <c r="D1475" s="10" t="s">
        <v>467</v>
      </c>
      <c r="E1475" s="10" t="s">
        <v>14933</v>
      </c>
      <c r="F1475" s="59" t="s">
        <v>14932</v>
      </c>
    </row>
    <row r="1476" spans="3:6" x14ac:dyDescent="0.25">
      <c r="C1476" s="12" t="str">
        <f>IF(D1476=Inp_Gemeente,MAX($C$29:C1475)+1,"")</f>
        <v/>
      </c>
      <c r="D1476" s="10" t="s">
        <v>467</v>
      </c>
      <c r="E1476" s="10" t="s">
        <v>14919</v>
      </c>
      <c r="F1476" s="59" t="s">
        <v>14918</v>
      </c>
    </row>
    <row r="1477" spans="3:6" x14ac:dyDescent="0.25">
      <c r="C1477" s="12" t="str">
        <f>IF(D1477=Inp_Gemeente,MAX($C$29:C1476)+1,"")</f>
        <v/>
      </c>
      <c r="D1477" s="10" t="s">
        <v>467</v>
      </c>
      <c r="E1477" s="10" t="s">
        <v>14898</v>
      </c>
      <c r="F1477" s="59" t="s">
        <v>14897</v>
      </c>
    </row>
    <row r="1478" spans="3:6" x14ac:dyDescent="0.25">
      <c r="C1478" s="12" t="str">
        <f>IF(D1478=Inp_Gemeente,MAX($C$29:C1477)+1,"")</f>
        <v/>
      </c>
      <c r="D1478" s="10" t="s">
        <v>467</v>
      </c>
      <c r="E1478" s="10" t="s">
        <v>14931</v>
      </c>
      <c r="F1478" s="59" t="s">
        <v>14930</v>
      </c>
    </row>
    <row r="1479" spans="3:6" x14ac:dyDescent="0.25">
      <c r="C1479" s="12" t="str">
        <f>IF(D1479=Inp_Gemeente,MAX($C$29:C1478)+1,"")</f>
        <v/>
      </c>
      <c r="D1479" s="10" t="s">
        <v>467</v>
      </c>
      <c r="E1479" s="10" t="s">
        <v>14929</v>
      </c>
      <c r="F1479" s="59" t="s">
        <v>14928</v>
      </c>
    </row>
    <row r="1480" spans="3:6" x14ac:dyDescent="0.25">
      <c r="C1480" s="12" t="str">
        <f>IF(D1480=Inp_Gemeente,MAX($C$29:C1479)+1,"")</f>
        <v/>
      </c>
      <c r="D1480" s="10" t="s">
        <v>467</v>
      </c>
      <c r="E1480" s="10" t="s">
        <v>1577</v>
      </c>
      <c r="F1480" s="59" t="s">
        <v>14880</v>
      </c>
    </row>
    <row r="1481" spans="3:6" x14ac:dyDescent="0.25">
      <c r="C1481" s="12" t="str">
        <f>IF(D1481=Inp_Gemeente,MAX($C$29:C1480)+1,"")</f>
        <v/>
      </c>
      <c r="D1481" s="10" t="s">
        <v>467</v>
      </c>
      <c r="E1481" s="10" t="s">
        <v>14883</v>
      </c>
      <c r="F1481" s="59" t="s">
        <v>14882</v>
      </c>
    </row>
    <row r="1482" spans="3:6" x14ac:dyDescent="0.25">
      <c r="C1482" s="12" t="str">
        <f>IF(D1482=Inp_Gemeente,MAX($C$29:C1481)+1,"")</f>
        <v/>
      </c>
      <c r="D1482" s="10" t="s">
        <v>467</v>
      </c>
      <c r="E1482" s="10" t="s">
        <v>1578</v>
      </c>
      <c r="F1482" s="59" t="s">
        <v>14875</v>
      </c>
    </row>
    <row r="1483" spans="3:6" x14ac:dyDescent="0.25">
      <c r="C1483" s="12" t="str">
        <f>IF(D1483=Inp_Gemeente,MAX($C$29:C1482)+1,"")</f>
        <v/>
      </c>
      <c r="D1483" s="10" t="s">
        <v>467</v>
      </c>
      <c r="E1483" s="10" t="s">
        <v>1579</v>
      </c>
      <c r="F1483" s="59" t="s">
        <v>14876</v>
      </c>
    </row>
    <row r="1484" spans="3:6" x14ac:dyDescent="0.25">
      <c r="C1484" s="12" t="str">
        <f>IF(D1484=Inp_Gemeente,MAX($C$29:C1483)+1,"")</f>
        <v/>
      </c>
      <c r="D1484" s="10" t="s">
        <v>467</v>
      </c>
      <c r="E1484" s="10" t="s">
        <v>1580</v>
      </c>
      <c r="F1484" s="59" t="s">
        <v>14912</v>
      </c>
    </row>
    <row r="1485" spans="3:6" x14ac:dyDescent="0.25">
      <c r="C1485" s="12" t="str">
        <f>IF(D1485=Inp_Gemeente,MAX($C$29:C1484)+1,"")</f>
        <v/>
      </c>
      <c r="D1485" s="10" t="s">
        <v>467</v>
      </c>
      <c r="E1485" s="10" t="s">
        <v>1581</v>
      </c>
      <c r="F1485" s="59" t="s">
        <v>14926</v>
      </c>
    </row>
    <row r="1486" spans="3:6" x14ac:dyDescent="0.25">
      <c r="C1486" s="12" t="str">
        <f>IF(D1486=Inp_Gemeente,MAX($C$29:C1485)+1,"")</f>
        <v/>
      </c>
      <c r="D1486" s="10" t="s">
        <v>467</v>
      </c>
      <c r="E1486" s="10" t="s">
        <v>1582</v>
      </c>
      <c r="F1486" s="59" t="s">
        <v>14837</v>
      </c>
    </row>
    <row r="1487" spans="3:6" x14ac:dyDescent="0.25">
      <c r="C1487" s="12" t="str">
        <f>IF(D1487=Inp_Gemeente,MAX($C$29:C1486)+1,"")</f>
        <v/>
      </c>
      <c r="D1487" s="10" t="s">
        <v>467</v>
      </c>
      <c r="E1487" s="10" t="s">
        <v>1583</v>
      </c>
      <c r="F1487" s="59" t="s">
        <v>14832</v>
      </c>
    </row>
    <row r="1488" spans="3:6" x14ac:dyDescent="0.25">
      <c r="C1488" s="12" t="str">
        <f>IF(D1488=Inp_Gemeente,MAX($C$29:C1487)+1,"")</f>
        <v/>
      </c>
      <c r="D1488" s="10" t="s">
        <v>467</v>
      </c>
      <c r="E1488" s="10" t="s">
        <v>1584</v>
      </c>
      <c r="F1488" s="59" t="s">
        <v>14913</v>
      </c>
    </row>
    <row r="1489" spans="3:6" x14ac:dyDescent="0.25">
      <c r="C1489" s="12" t="str">
        <f>IF(D1489=Inp_Gemeente,MAX($C$29:C1488)+1,"")</f>
        <v/>
      </c>
      <c r="D1489" s="10" t="s">
        <v>467</v>
      </c>
      <c r="E1489" s="10" t="s">
        <v>1585</v>
      </c>
      <c r="F1489" s="59" t="s">
        <v>14916</v>
      </c>
    </row>
    <row r="1490" spans="3:6" x14ac:dyDescent="0.25">
      <c r="C1490" s="12" t="str">
        <f>IF(D1490=Inp_Gemeente,MAX($C$29:C1489)+1,"")</f>
        <v/>
      </c>
      <c r="D1490" s="10" t="s">
        <v>467</v>
      </c>
      <c r="E1490" s="10" t="s">
        <v>1586</v>
      </c>
      <c r="F1490" s="59" t="s">
        <v>14907</v>
      </c>
    </row>
    <row r="1491" spans="3:6" x14ac:dyDescent="0.25">
      <c r="C1491" s="12" t="str">
        <f>IF(D1491=Inp_Gemeente,MAX($C$29:C1490)+1,"")</f>
        <v/>
      </c>
      <c r="D1491" s="10" t="s">
        <v>467</v>
      </c>
      <c r="E1491" s="10" t="s">
        <v>1587</v>
      </c>
      <c r="F1491" s="59" t="s">
        <v>14904</v>
      </c>
    </row>
    <row r="1492" spans="3:6" x14ac:dyDescent="0.25">
      <c r="C1492" s="12" t="str">
        <f>IF(D1492=Inp_Gemeente,MAX($C$29:C1491)+1,"")</f>
        <v/>
      </c>
      <c r="D1492" s="10" t="s">
        <v>467</v>
      </c>
      <c r="E1492" s="10" t="s">
        <v>1588</v>
      </c>
      <c r="F1492" s="59" t="s">
        <v>14903</v>
      </c>
    </row>
    <row r="1493" spans="3:6" x14ac:dyDescent="0.25">
      <c r="C1493" s="12" t="str">
        <f>IF(D1493=Inp_Gemeente,MAX($C$29:C1492)+1,"")</f>
        <v/>
      </c>
      <c r="D1493" s="10" t="s">
        <v>467</v>
      </c>
      <c r="E1493" s="10" t="s">
        <v>1589</v>
      </c>
      <c r="F1493" s="59" t="s">
        <v>14911</v>
      </c>
    </row>
    <row r="1494" spans="3:6" x14ac:dyDescent="0.25">
      <c r="C1494" s="12" t="str">
        <f>IF(D1494=Inp_Gemeente,MAX($C$29:C1493)+1,"")</f>
        <v/>
      </c>
      <c r="D1494" s="10" t="s">
        <v>467</v>
      </c>
      <c r="E1494" s="10" t="s">
        <v>1590</v>
      </c>
      <c r="F1494" s="59" t="s">
        <v>14899</v>
      </c>
    </row>
    <row r="1495" spans="3:6" x14ac:dyDescent="0.25">
      <c r="C1495" s="12" t="str">
        <f>IF(D1495=Inp_Gemeente,MAX($C$29:C1494)+1,"")</f>
        <v/>
      </c>
      <c r="D1495" s="10" t="s">
        <v>467</v>
      </c>
      <c r="E1495" s="10" t="s">
        <v>1591</v>
      </c>
      <c r="F1495" s="59" t="s">
        <v>14900</v>
      </c>
    </row>
    <row r="1496" spans="3:6" x14ac:dyDescent="0.25">
      <c r="C1496" s="12" t="str">
        <f>IF(D1496=Inp_Gemeente,MAX($C$29:C1495)+1,"")</f>
        <v/>
      </c>
      <c r="D1496" s="10" t="s">
        <v>467</v>
      </c>
      <c r="E1496" s="10" t="s">
        <v>1592</v>
      </c>
      <c r="F1496" s="59" t="s">
        <v>14920</v>
      </c>
    </row>
    <row r="1497" spans="3:6" x14ac:dyDescent="0.25">
      <c r="C1497" s="12" t="str">
        <f>IF(D1497=Inp_Gemeente,MAX($C$29:C1496)+1,"")</f>
        <v/>
      </c>
      <c r="D1497" s="10" t="s">
        <v>467</v>
      </c>
      <c r="E1497" s="10" t="s">
        <v>1593</v>
      </c>
      <c r="F1497" s="59" t="s">
        <v>14906</v>
      </c>
    </row>
    <row r="1498" spans="3:6" x14ac:dyDescent="0.25">
      <c r="C1498" s="12" t="str">
        <f>IF(D1498=Inp_Gemeente,MAX($C$29:C1497)+1,"")</f>
        <v/>
      </c>
      <c r="D1498" s="10" t="s">
        <v>467</v>
      </c>
      <c r="E1498" s="10" t="s">
        <v>1594</v>
      </c>
      <c r="F1498" s="59" t="s">
        <v>14927</v>
      </c>
    </row>
    <row r="1499" spans="3:6" x14ac:dyDescent="0.25">
      <c r="C1499" s="12" t="str">
        <f>IF(D1499=Inp_Gemeente,MAX($C$29:C1498)+1,"")</f>
        <v/>
      </c>
      <c r="D1499" s="10" t="s">
        <v>467</v>
      </c>
      <c r="E1499" s="10" t="s">
        <v>1595</v>
      </c>
      <c r="F1499" s="59" t="s">
        <v>14834</v>
      </c>
    </row>
    <row r="1500" spans="3:6" x14ac:dyDescent="0.25">
      <c r="C1500" s="12" t="str">
        <f>IF(D1500=Inp_Gemeente,MAX($C$29:C1499)+1,"")</f>
        <v/>
      </c>
      <c r="D1500" s="10" t="s">
        <v>467</v>
      </c>
      <c r="E1500" s="10" t="s">
        <v>1596</v>
      </c>
      <c r="F1500" s="59" t="s">
        <v>14847</v>
      </c>
    </row>
    <row r="1501" spans="3:6" x14ac:dyDescent="0.25">
      <c r="C1501" s="12" t="str">
        <f>IF(D1501=Inp_Gemeente,MAX($C$29:C1500)+1,"")</f>
        <v/>
      </c>
      <c r="D1501" s="10" t="s">
        <v>467</v>
      </c>
      <c r="E1501" s="10" t="s">
        <v>1597</v>
      </c>
      <c r="F1501" s="59" t="s">
        <v>14850</v>
      </c>
    </row>
    <row r="1502" spans="3:6" x14ac:dyDescent="0.25">
      <c r="C1502" s="12" t="str">
        <f>IF(D1502=Inp_Gemeente,MAX($C$29:C1501)+1,"")</f>
        <v/>
      </c>
      <c r="D1502" s="10" t="s">
        <v>467</v>
      </c>
      <c r="E1502" s="10" t="s">
        <v>1598</v>
      </c>
      <c r="F1502" s="59" t="s">
        <v>14852</v>
      </c>
    </row>
    <row r="1503" spans="3:6" x14ac:dyDescent="0.25">
      <c r="C1503" s="12" t="str">
        <f>IF(D1503=Inp_Gemeente,MAX($C$29:C1502)+1,"")</f>
        <v/>
      </c>
      <c r="D1503" s="10" t="s">
        <v>467</v>
      </c>
      <c r="E1503" s="10" t="s">
        <v>1599</v>
      </c>
      <c r="F1503" s="59" t="s">
        <v>14855</v>
      </c>
    </row>
    <row r="1504" spans="3:6" x14ac:dyDescent="0.25">
      <c r="C1504" s="12" t="str">
        <f>IF(D1504=Inp_Gemeente,MAX($C$29:C1503)+1,"")</f>
        <v/>
      </c>
      <c r="D1504" s="10" t="s">
        <v>467</v>
      </c>
      <c r="E1504" s="10" t="s">
        <v>1600</v>
      </c>
      <c r="F1504" s="59" t="s">
        <v>14846</v>
      </c>
    </row>
    <row r="1505" spans="3:6" x14ac:dyDescent="0.25">
      <c r="C1505" s="12" t="str">
        <f>IF(D1505=Inp_Gemeente,MAX($C$29:C1504)+1,"")</f>
        <v/>
      </c>
      <c r="D1505" s="10" t="s">
        <v>467</v>
      </c>
      <c r="E1505" s="10" t="s">
        <v>1601</v>
      </c>
      <c r="F1505" s="59" t="s">
        <v>14833</v>
      </c>
    </row>
    <row r="1506" spans="3:6" x14ac:dyDescent="0.25">
      <c r="C1506" s="12" t="str">
        <f>IF(D1506=Inp_Gemeente,MAX($C$29:C1505)+1,"")</f>
        <v/>
      </c>
      <c r="D1506" s="10" t="s">
        <v>467</v>
      </c>
      <c r="E1506" s="10" t="s">
        <v>1602</v>
      </c>
      <c r="F1506" s="59" t="s">
        <v>14843</v>
      </c>
    </row>
    <row r="1507" spans="3:6" x14ac:dyDescent="0.25">
      <c r="C1507" s="12" t="str">
        <f>IF(D1507=Inp_Gemeente,MAX($C$29:C1506)+1,"")</f>
        <v/>
      </c>
      <c r="D1507" s="10" t="s">
        <v>467</v>
      </c>
      <c r="E1507" s="10" t="s">
        <v>1603</v>
      </c>
      <c r="F1507" s="59" t="s">
        <v>14923</v>
      </c>
    </row>
    <row r="1508" spans="3:6" x14ac:dyDescent="0.25">
      <c r="C1508" s="12" t="str">
        <f>IF(D1508=Inp_Gemeente,MAX($C$29:C1507)+1,"")</f>
        <v/>
      </c>
      <c r="D1508" s="10" t="s">
        <v>467</v>
      </c>
      <c r="E1508" s="10" t="s">
        <v>1604</v>
      </c>
      <c r="F1508" s="59" t="s">
        <v>14924</v>
      </c>
    </row>
    <row r="1509" spans="3:6" x14ac:dyDescent="0.25">
      <c r="C1509" s="12" t="str">
        <f>IF(D1509=Inp_Gemeente,MAX($C$29:C1508)+1,"")</f>
        <v/>
      </c>
      <c r="D1509" s="10" t="s">
        <v>467</v>
      </c>
      <c r="E1509" s="10" t="s">
        <v>1605</v>
      </c>
      <c r="F1509" s="59" t="s">
        <v>14879</v>
      </c>
    </row>
    <row r="1510" spans="3:6" x14ac:dyDescent="0.25">
      <c r="C1510" s="12" t="str">
        <f>IF(D1510=Inp_Gemeente,MAX($C$29:C1509)+1,"")</f>
        <v/>
      </c>
      <c r="D1510" s="10" t="s">
        <v>467</v>
      </c>
      <c r="E1510" s="10" t="s">
        <v>1606</v>
      </c>
      <c r="F1510" s="59" t="s">
        <v>14887</v>
      </c>
    </row>
    <row r="1511" spans="3:6" x14ac:dyDescent="0.25">
      <c r="C1511" s="12" t="str">
        <f>IF(D1511=Inp_Gemeente,MAX($C$29:C1510)+1,"")</f>
        <v/>
      </c>
      <c r="D1511" s="10" t="s">
        <v>467</v>
      </c>
      <c r="E1511" s="10" t="s">
        <v>1607</v>
      </c>
      <c r="F1511" s="59" t="s">
        <v>14874</v>
      </c>
    </row>
    <row r="1512" spans="3:6" x14ac:dyDescent="0.25">
      <c r="C1512" s="12" t="str">
        <f>IF(D1512=Inp_Gemeente,MAX($C$29:C1511)+1,"")</f>
        <v/>
      </c>
      <c r="D1512" s="10" t="s">
        <v>467</v>
      </c>
      <c r="E1512" s="10" t="s">
        <v>1608</v>
      </c>
      <c r="F1512" s="59" t="s">
        <v>14848</v>
      </c>
    </row>
    <row r="1513" spans="3:6" x14ac:dyDescent="0.25">
      <c r="C1513" s="12" t="str">
        <f>IF(D1513=Inp_Gemeente,MAX($C$29:C1512)+1,"")</f>
        <v/>
      </c>
      <c r="D1513" s="10" t="s">
        <v>467</v>
      </c>
      <c r="E1513" s="10" t="s">
        <v>810</v>
      </c>
      <c r="F1513" s="59" t="s">
        <v>14838</v>
      </c>
    </row>
    <row r="1514" spans="3:6" x14ac:dyDescent="0.25">
      <c r="C1514" s="12" t="str">
        <f>IF(D1514=Inp_Gemeente,MAX($C$29:C1513)+1,"")</f>
        <v/>
      </c>
      <c r="D1514" s="10" t="s">
        <v>467</v>
      </c>
      <c r="E1514" s="10" t="s">
        <v>1609</v>
      </c>
      <c r="F1514" s="59" t="s">
        <v>14873</v>
      </c>
    </row>
    <row r="1515" spans="3:6" x14ac:dyDescent="0.25">
      <c r="C1515" s="12" t="str">
        <f>IF(D1515=Inp_Gemeente,MAX($C$29:C1514)+1,"")</f>
        <v/>
      </c>
      <c r="D1515" s="10" t="s">
        <v>467</v>
      </c>
      <c r="E1515" s="10" t="s">
        <v>1610</v>
      </c>
      <c r="F1515" s="59" t="s">
        <v>14909</v>
      </c>
    </row>
    <row r="1516" spans="3:6" x14ac:dyDescent="0.25">
      <c r="C1516" s="12" t="str">
        <f>IF(D1516=Inp_Gemeente,MAX($C$29:C1515)+1,"")</f>
        <v/>
      </c>
      <c r="D1516" s="10" t="s">
        <v>467</v>
      </c>
      <c r="E1516" s="10" t="s">
        <v>1611</v>
      </c>
      <c r="F1516" s="59" t="s">
        <v>14890</v>
      </c>
    </row>
    <row r="1517" spans="3:6" x14ac:dyDescent="0.25">
      <c r="C1517" s="12" t="str">
        <f>IF(D1517=Inp_Gemeente,MAX($C$29:C1516)+1,"")</f>
        <v/>
      </c>
      <c r="D1517" s="10" t="s">
        <v>467</v>
      </c>
      <c r="E1517" s="10" t="s">
        <v>1612</v>
      </c>
      <c r="F1517" s="59" t="s">
        <v>14905</v>
      </c>
    </row>
    <row r="1518" spans="3:6" x14ac:dyDescent="0.25">
      <c r="C1518" s="12" t="str">
        <f>IF(D1518=Inp_Gemeente,MAX($C$29:C1517)+1,"")</f>
        <v/>
      </c>
      <c r="D1518" s="10" t="s">
        <v>467</v>
      </c>
      <c r="E1518" s="10" t="s">
        <v>1613</v>
      </c>
      <c r="F1518" s="59" t="s">
        <v>14849</v>
      </c>
    </row>
    <row r="1519" spans="3:6" x14ac:dyDescent="0.25">
      <c r="C1519" s="12" t="str">
        <f>IF(D1519=Inp_Gemeente,MAX($C$29:C1518)+1,"")</f>
        <v/>
      </c>
      <c r="D1519" s="10" t="s">
        <v>467</v>
      </c>
      <c r="E1519" s="10" t="s">
        <v>1614</v>
      </c>
      <c r="F1519" s="59" t="s">
        <v>14895</v>
      </c>
    </row>
    <row r="1520" spans="3:6" x14ac:dyDescent="0.25">
      <c r="C1520" s="12" t="str">
        <f>IF(D1520=Inp_Gemeente,MAX($C$29:C1519)+1,"")</f>
        <v/>
      </c>
      <c r="D1520" s="10" t="s">
        <v>467</v>
      </c>
      <c r="E1520" s="10" t="s">
        <v>1615</v>
      </c>
      <c r="F1520" s="59" t="s">
        <v>14902</v>
      </c>
    </row>
    <row r="1521" spans="3:6" x14ac:dyDescent="0.25">
      <c r="C1521" s="12" t="str">
        <f>IF(D1521=Inp_Gemeente,MAX($C$29:C1520)+1,"")</f>
        <v/>
      </c>
      <c r="D1521" s="10" t="s">
        <v>467</v>
      </c>
      <c r="E1521" s="10" t="s">
        <v>1616</v>
      </c>
      <c r="F1521" s="59" t="s">
        <v>14859</v>
      </c>
    </row>
    <row r="1522" spans="3:6" x14ac:dyDescent="0.25">
      <c r="C1522" s="12" t="str">
        <f>IF(D1522=Inp_Gemeente,MAX($C$29:C1521)+1,"")</f>
        <v/>
      </c>
      <c r="D1522" s="10" t="s">
        <v>467</v>
      </c>
      <c r="E1522" s="10" t="s">
        <v>1617</v>
      </c>
      <c r="F1522" s="59" t="s">
        <v>14858</v>
      </c>
    </row>
    <row r="1523" spans="3:6" x14ac:dyDescent="0.25">
      <c r="C1523" s="12" t="str">
        <f>IF(D1523=Inp_Gemeente,MAX($C$29:C1522)+1,"")</f>
        <v/>
      </c>
      <c r="D1523" s="10" t="s">
        <v>467</v>
      </c>
      <c r="E1523" s="10" t="s">
        <v>1618</v>
      </c>
      <c r="F1523" s="59" t="s">
        <v>14860</v>
      </c>
    </row>
    <row r="1524" spans="3:6" x14ac:dyDescent="0.25">
      <c r="C1524" s="12" t="str">
        <f>IF(D1524=Inp_Gemeente,MAX($C$29:C1523)+1,"")</f>
        <v/>
      </c>
      <c r="D1524" s="10" t="s">
        <v>467</v>
      </c>
      <c r="E1524" s="10" t="s">
        <v>1619</v>
      </c>
      <c r="F1524" s="59" t="s">
        <v>14892</v>
      </c>
    </row>
    <row r="1525" spans="3:6" x14ac:dyDescent="0.25">
      <c r="C1525" s="12" t="str">
        <f>IF(D1525=Inp_Gemeente,MAX($C$29:C1524)+1,"")</f>
        <v/>
      </c>
      <c r="D1525" s="10" t="s">
        <v>467</v>
      </c>
      <c r="E1525" s="10" t="s">
        <v>1620</v>
      </c>
      <c r="F1525" s="59" t="s">
        <v>14891</v>
      </c>
    </row>
    <row r="1526" spans="3:6" x14ac:dyDescent="0.25">
      <c r="C1526" s="12" t="str">
        <f>IF(D1526=Inp_Gemeente,MAX($C$29:C1525)+1,"")</f>
        <v/>
      </c>
      <c r="D1526" s="10" t="s">
        <v>467</v>
      </c>
      <c r="E1526" s="10" t="s">
        <v>1621</v>
      </c>
      <c r="F1526" s="59" t="s">
        <v>14922</v>
      </c>
    </row>
    <row r="1527" spans="3:6" x14ac:dyDescent="0.25">
      <c r="C1527" s="12" t="str">
        <f>IF(D1527=Inp_Gemeente,MAX($C$29:C1526)+1,"")</f>
        <v/>
      </c>
      <c r="D1527" s="10" t="s">
        <v>467</v>
      </c>
      <c r="E1527" s="10" t="s">
        <v>1622</v>
      </c>
      <c r="F1527" s="59" t="s">
        <v>14868</v>
      </c>
    </row>
    <row r="1528" spans="3:6" x14ac:dyDescent="0.25">
      <c r="C1528" s="12" t="str">
        <f>IF(D1528=Inp_Gemeente,MAX($C$29:C1527)+1,"")</f>
        <v/>
      </c>
      <c r="D1528" s="10" t="s">
        <v>467</v>
      </c>
      <c r="E1528" s="10" t="s">
        <v>1623</v>
      </c>
      <c r="F1528" s="59" t="s">
        <v>14917</v>
      </c>
    </row>
    <row r="1529" spans="3:6" x14ac:dyDescent="0.25">
      <c r="C1529" s="12" t="str">
        <f>IF(D1529=Inp_Gemeente,MAX($C$29:C1528)+1,"")</f>
        <v/>
      </c>
      <c r="D1529" s="10" t="s">
        <v>467</v>
      </c>
      <c r="E1529" s="10" t="s">
        <v>1624</v>
      </c>
      <c r="F1529" s="59" t="s">
        <v>14910</v>
      </c>
    </row>
    <row r="1530" spans="3:6" x14ac:dyDescent="0.25">
      <c r="C1530" s="12" t="str">
        <f>IF(D1530=Inp_Gemeente,MAX($C$29:C1529)+1,"")</f>
        <v/>
      </c>
      <c r="D1530" s="10" t="s">
        <v>467</v>
      </c>
      <c r="E1530" s="10" t="s">
        <v>1625</v>
      </c>
      <c r="F1530" s="59" t="s">
        <v>14889</v>
      </c>
    </row>
    <row r="1531" spans="3:6" x14ac:dyDescent="0.25">
      <c r="C1531" s="12" t="str">
        <f>IF(D1531=Inp_Gemeente,MAX($C$29:C1530)+1,"")</f>
        <v/>
      </c>
      <c r="D1531" s="10" t="s">
        <v>467</v>
      </c>
      <c r="E1531" s="10" t="s">
        <v>1626</v>
      </c>
      <c r="F1531" s="59" t="s">
        <v>14857</v>
      </c>
    </row>
    <row r="1532" spans="3:6" x14ac:dyDescent="0.25">
      <c r="C1532" s="12" t="str">
        <f>IF(D1532=Inp_Gemeente,MAX($C$29:C1531)+1,"")</f>
        <v/>
      </c>
      <c r="D1532" s="10" t="s">
        <v>467</v>
      </c>
      <c r="E1532" s="10" t="s">
        <v>1627</v>
      </c>
      <c r="F1532" s="59" t="s">
        <v>14863</v>
      </c>
    </row>
    <row r="1533" spans="3:6" x14ac:dyDescent="0.25">
      <c r="C1533" s="12" t="str">
        <f>IF(D1533=Inp_Gemeente,MAX($C$29:C1532)+1,"")</f>
        <v/>
      </c>
      <c r="D1533" s="10" t="s">
        <v>467</v>
      </c>
      <c r="E1533" s="10" t="s">
        <v>1628</v>
      </c>
      <c r="F1533" s="59" t="s">
        <v>14861</v>
      </c>
    </row>
    <row r="1534" spans="3:6" x14ac:dyDescent="0.25">
      <c r="C1534" s="12" t="str">
        <f>IF(D1534=Inp_Gemeente,MAX($C$29:C1533)+1,"")</f>
        <v/>
      </c>
      <c r="D1534" s="10" t="s">
        <v>467</v>
      </c>
      <c r="E1534" s="10" t="s">
        <v>1629</v>
      </c>
      <c r="F1534" s="59" t="s">
        <v>14866</v>
      </c>
    </row>
    <row r="1535" spans="3:6" x14ac:dyDescent="0.25">
      <c r="C1535" s="12" t="str">
        <f>IF(D1535=Inp_Gemeente,MAX($C$29:C1534)+1,"")</f>
        <v/>
      </c>
      <c r="D1535" s="10" t="s">
        <v>467</v>
      </c>
      <c r="E1535" s="10" t="s">
        <v>1630</v>
      </c>
      <c r="F1535" s="59" t="s">
        <v>14867</v>
      </c>
    </row>
    <row r="1536" spans="3:6" x14ac:dyDescent="0.25">
      <c r="C1536" s="12" t="str">
        <f>IF(D1536=Inp_Gemeente,MAX($C$29:C1535)+1,"")</f>
        <v/>
      </c>
      <c r="D1536" s="10" t="s">
        <v>467</v>
      </c>
      <c r="E1536" s="10" t="s">
        <v>1631</v>
      </c>
      <c r="F1536" s="59" t="s">
        <v>14864</v>
      </c>
    </row>
    <row r="1537" spans="3:6" x14ac:dyDescent="0.25">
      <c r="C1537" s="12" t="str">
        <f>IF(D1537=Inp_Gemeente,MAX($C$29:C1536)+1,"")</f>
        <v/>
      </c>
      <c r="D1537" s="10" t="s">
        <v>467</v>
      </c>
      <c r="E1537" s="10" t="s">
        <v>1632</v>
      </c>
      <c r="F1537" s="59" t="s">
        <v>14862</v>
      </c>
    </row>
    <row r="1538" spans="3:6" x14ac:dyDescent="0.25">
      <c r="C1538" s="12" t="str">
        <f>IF(D1538=Inp_Gemeente,MAX($C$29:C1537)+1,"")</f>
        <v/>
      </c>
      <c r="D1538" s="10" t="s">
        <v>467</v>
      </c>
      <c r="E1538" s="10" t="s">
        <v>1633</v>
      </c>
      <c r="F1538" s="59" t="s">
        <v>14865</v>
      </c>
    </row>
    <row r="1539" spans="3:6" x14ac:dyDescent="0.25">
      <c r="C1539" s="12" t="str">
        <f>IF(D1539=Inp_Gemeente,MAX($C$29:C1538)+1,"")</f>
        <v/>
      </c>
      <c r="D1539" s="10" t="s">
        <v>467</v>
      </c>
      <c r="E1539" s="10" t="s">
        <v>1634</v>
      </c>
      <c r="F1539" s="59" t="s">
        <v>14908</v>
      </c>
    </row>
    <row r="1540" spans="3:6" x14ac:dyDescent="0.25">
      <c r="C1540" s="12" t="str">
        <f>IF(D1540=Inp_Gemeente,MAX($C$29:C1539)+1,"")</f>
        <v/>
      </c>
      <c r="D1540" s="10" t="s">
        <v>467</v>
      </c>
      <c r="E1540" s="10" t="s">
        <v>1635</v>
      </c>
      <c r="F1540" s="59" t="s">
        <v>14839</v>
      </c>
    </row>
    <row r="1541" spans="3:6" x14ac:dyDescent="0.25">
      <c r="C1541" s="12" t="str">
        <f>IF(D1541=Inp_Gemeente,MAX($C$29:C1540)+1,"")</f>
        <v/>
      </c>
      <c r="D1541" s="10" t="s">
        <v>467</v>
      </c>
      <c r="E1541" s="10" t="s">
        <v>1636</v>
      </c>
      <c r="F1541" s="59" t="s">
        <v>14901</v>
      </c>
    </row>
    <row r="1542" spans="3:6" x14ac:dyDescent="0.25">
      <c r="C1542" s="12" t="str">
        <f>IF(D1542=Inp_Gemeente,MAX($C$29:C1541)+1,"")</f>
        <v/>
      </c>
      <c r="D1542" s="10" t="s">
        <v>467</v>
      </c>
      <c r="E1542" s="10" t="s">
        <v>1637</v>
      </c>
      <c r="F1542" s="59" t="s">
        <v>14871</v>
      </c>
    </row>
    <row r="1543" spans="3:6" x14ac:dyDescent="0.25">
      <c r="C1543" s="12" t="str">
        <f>IF(D1543=Inp_Gemeente,MAX($C$29:C1542)+1,"")</f>
        <v/>
      </c>
      <c r="D1543" s="10" t="s">
        <v>467</v>
      </c>
      <c r="E1543" s="10" t="s">
        <v>1638</v>
      </c>
      <c r="F1543" s="59" t="s">
        <v>14870</v>
      </c>
    </row>
    <row r="1544" spans="3:6" x14ac:dyDescent="0.25">
      <c r="C1544" s="12" t="str">
        <f>IF(D1544=Inp_Gemeente,MAX($C$29:C1543)+1,"")</f>
        <v/>
      </c>
      <c r="D1544" s="10" t="s">
        <v>467</v>
      </c>
      <c r="E1544" s="10" t="s">
        <v>1639</v>
      </c>
      <c r="F1544" s="59" t="s">
        <v>14893</v>
      </c>
    </row>
    <row r="1545" spans="3:6" x14ac:dyDescent="0.25">
      <c r="C1545" s="12" t="str">
        <f>IF(D1545=Inp_Gemeente,MAX($C$29:C1544)+1,"")</f>
        <v/>
      </c>
      <c r="D1545" s="10" t="s">
        <v>467</v>
      </c>
      <c r="E1545" s="10" t="s">
        <v>1640</v>
      </c>
      <c r="F1545" s="59" t="s">
        <v>14840</v>
      </c>
    </row>
    <row r="1546" spans="3:6" x14ac:dyDescent="0.25">
      <c r="C1546" s="12" t="str">
        <f>IF(D1546=Inp_Gemeente,MAX($C$29:C1545)+1,"")</f>
        <v/>
      </c>
      <c r="D1546" s="10" t="s">
        <v>467</v>
      </c>
      <c r="E1546" s="10" t="s">
        <v>1641</v>
      </c>
      <c r="F1546" s="59" t="s">
        <v>14856</v>
      </c>
    </row>
    <row r="1547" spans="3:6" x14ac:dyDescent="0.25">
      <c r="C1547" s="12" t="str">
        <f>IF(D1547=Inp_Gemeente,MAX($C$29:C1546)+1,"")</f>
        <v/>
      </c>
      <c r="D1547" s="10" t="s">
        <v>467</v>
      </c>
      <c r="E1547" s="10" t="s">
        <v>1642</v>
      </c>
      <c r="F1547" s="59" t="s">
        <v>14884</v>
      </c>
    </row>
    <row r="1548" spans="3:6" x14ac:dyDescent="0.25">
      <c r="C1548" s="12" t="str">
        <f>IF(D1548=Inp_Gemeente,MAX($C$29:C1547)+1,"")</f>
        <v/>
      </c>
      <c r="D1548" s="10" t="s">
        <v>467</v>
      </c>
      <c r="E1548" s="10" t="s">
        <v>1643</v>
      </c>
      <c r="F1548" s="59" t="s">
        <v>14878</v>
      </c>
    </row>
    <row r="1549" spans="3:6" x14ac:dyDescent="0.25">
      <c r="C1549" s="12" t="str">
        <f>IF(D1549=Inp_Gemeente,MAX($C$29:C1548)+1,"")</f>
        <v/>
      </c>
      <c r="D1549" s="10" t="s">
        <v>467</v>
      </c>
      <c r="E1549" s="10" t="s">
        <v>1644</v>
      </c>
      <c r="F1549" s="59" t="s">
        <v>14888</v>
      </c>
    </row>
    <row r="1550" spans="3:6" x14ac:dyDescent="0.25">
      <c r="C1550" s="12" t="str">
        <f>IF(D1550=Inp_Gemeente,MAX($C$29:C1549)+1,"")</f>
        <v/>
      </c>
      <c r="D1550" s="10" t="s">
        <v>467</v>
      </c>
      <c r="E1550" s="10" t="s">
        <v>1645</v>
      </c>
      <c r="F1550" s="59" t="s">
        <v>14836</v>
      </c>
    </row>
    <row r="1551" spans="3:6" x14ac:dyDescent="0.25">
      <c r="C1551" s="12" t="str">
        <f>IF(D1551=Inp_Gemeente,MAX($C$29:C1550)+1,"")</f>
        <v/>
      </c>
      <c r="D1551" s="10" t="s">
        <v>467</v>
      </c>
      <c r="E1551" s="10" t="s">
        <v>1646</v>
      </c>
      <c r="F1551" s="59" t="s">
        <v>14835</v>
      </c>
    </row>
    <row r="1552" spans="3:6" x14ac:dyDescent="0.25">
      <c r="C1552" s="12" t="str">
        <f>IF(D1552=Inp_Gemeente,MAX($C$29:C1551)+1,"")</f>
        <v/>
      </c>
      <c r="D1552" s="10" t="s">
        <v>467</v>
      </c>
      <c r="E1552" s="10" t="s">
        <v>1647</v>
      </c>
      <c r="F1552" s="59" t="s">
        <v>14881</v>
      </c>
    </row>
    <row r="1553" spans="3:6" x14ac:dyDescent="0.25">
      <c r="C1553" s="12" t="str">
        <f>IF(D1553=Inp_Gemeente,MAX($C$29:C1552)+1,"")</f>
        <v/>
      </c>
      <c r="D1553" s="10" t="s">
        <v>467</v>
      </c>
      <c r="E1553" s="10" t="s">
        <v>1648</v>
      </c>
      <c r="F1553" s="59" t="s">
        <v>14854</v>
      </c>
    </row>
    <row r="1554" spans="3:6" x14ac:dyDescent="0.25">
      <c r="C1554" s="12" t="str">
        <f>IF(D1554=Inp_Gemeente,MAX($C$29:C1553)+1,"")</f>
        <v/>
      </c>
      <c r="D1554" s="10" t="s">
        <v>467</v>
      </c>
      <c r="E1554" s="10" t="s">
        <v>1649</v>
      </c>
      <c r="F1554" s="59" t="s">
        <v>14894</v>
      </c>
    </row>
    <row r="1555" spans="3:6" x14ac:dyDescent="0.25">
      <c r="C1555" s="12" t="str">
        <f>IF(D1555=Inp_Gemeente,MAX($C$29:C1554)+1,"")</f>
        <v/>
      </c>
      <c r="D1555" s="10" t="s">
        <v>467</v>
      </c>
      <c r="E1555" s="10" t="s">
        <v>1650</v>
      </c>
      <c r="F1555" s="59" t="s">
        <v>14896</v>
      </c>
    </row>
    <row r="1556" spans="3:6" x14ac:dyDescent="0.25">
      <c r="C1556" s="12" t="str">
        <f>IF(D1556=Inp_Gemeente,MAX($C$29:C1555)+1,"")</f>
        <v/>
      </c>
      <c r="D1556" s="10" t="s">
        <v>467</v>
      </c>
      <c r="E1556" s="10" t="s">
        <v>1651</v>
      </c>
      <c r="F1556" s="59" t="s">
        <v>14841</v>
      </c>
    </row>
    <row r="1557" spans="3:6" x14ac:dyDescent="0.25">
      <c r="C1557" s="12" t="str">
        <f>IF(D1557=Inp_Gemeente,MAX($C$29:C1556)+1,"")</f>
        <v/>
      </c>
      <c r="D1557" s="10" t="s">
        <v>467</v>
      </c>
      <c r="E1557" s="10" t="s">
        <v>1652</v>
      </c>
      <c r="F1557" s="59" t="s">
        <v>14842</v>
      </c>
    </row>
    <row r="1558" spans="3:6" x14ac:dyDescent="0.25">
      <c r="C1558" s="12" t="str">
        <f>IF(D1558=Inp_Gemeente,MAX($C$29:C1557)+1,"")</f>
        <v/>
      </c>
      <c r="D1558" s="10" t="s">
        <v>467</v>
      </c>
      <c r="E1558" s="10" t="s">
        <v>1653</v>
      </c>
      <c r="F1558" s="59" t="s">
        <v>14853</v>
      </c>
    </row>
    <row r="1559" spans="3:6" x14ac:dyDescent="0.25">
      <c r="C1559" s="12" t="str">
        <f>IF(D1559=Inp_Gemeente,MAX($C$29:C1558)+1,"")</f>
        <v/>
      </c>
      <c r="D1559" s="10" t="s">
        <v>467</v>
      </c>
      <c r="E1559" s="10" t="s">
        <v>1216</v>
      </c>
      <c r="F1559" s="59" t="s">
        <v>14869</v>
      </c>
    </row>
    <row r="1560" spans="3:6" x14ac:dyDescent="0.25">
      <c r="C1560" s="12" t="str">
        <f>IF(D1560=Inp_Gemeente,MAX($C$29:C1559)+1,"")</f>
        <v/>
      </c>
      <c r="D1560" s="10" t="s">
        <v>467</v>
      </c>
      <c r="E1560" s="10" t="s">
        <v>1654</v>
      </c>
      <c r="F1560" s="59" t="s">
        <v>14925</v>
      </c>
    </row>
    <row r="1561" spans="3:6" x14ac:dyDescent="0.25">
      <c r="C1561" s="12" t="str">
        <f>IF(D1561=Inp_Gemeente,MAX($C$29:C1560)+1,"")</f>
        <v/>
      </c>
      <c r="D1561" s="10" t="s">
        <v>467</v>
      </c>
      <c r="E1561" s="10" t="s">
        <v>1655</v>
      </c>
      <c r="F1561" s="59" t="s">
        <v>14851</v>
      </c>
    </row>
    <row r="1562" spans="3:6" x14ac:dyDescent="0.25">
      <c r="C1562" s="12" t="str">
        <f>IF(D1562=Inp_Gemeente,MAX($C$29:C1561)+1,"")</f>
        <v/>
      </c>
      <c r="D1562" s="10" t="s">
        <v>467</v>
      </c>
      <c r="E1562" s="10" t="s">
        <v>1656</v>
      </c>
      <c r="F1562" s="59" t="s">
        <v>14844</v>
      </c>
    </row>
    <row r="1563" spans="3:6" x14ac:dyDescent="0.25">
      <c r="C1563" s="12" t="str">
        <f>IF(D1563=Inp_Gemeente,MAX($C$29:C1562)+1,"")</f>
        <v/>
      </c>
      <c r="D1563" s="10" t="s">
        <v>467</v>
      </c>
      <c r="E1563" s="10" t="s">
        <v>1657</v>
      </c>
      <c r="F1563" s="59" t="s">
        <v>14845</v>
      </c>
    </row>
    <row r="1564" spans="3:6" x14ac:dyDescent="0.25">
      <c r="C1564" s="12" t="str">
        <f>IF(D1564=Inp_Gemeente,MAX($C$29:C1563)+1,"")</f>
        <v/>
      </c>
      <c r="D1564" s="10" t="s">
        <v>467</v>
      </c>
      <c r="E1564" s="10" t="s">
        <v>1658</v>
      </c>
      <c r="F1564" s="59" t="s">
        <v>14921</v>
      </c>
    </row>
    <row r="1565" spans="3:6" x14ac:dyDescent="0.25">
      <c r="C1565" s="12" t="str">
        <f>IF(D1565=Inp_Gemeente,MAX($C$29:C1564)+1,"")</f>
        <v/>
      </c>
      <c r="D1565" s="10" t="s">
        <v>467</v>
      </c>
      <c r="E1565" s="10" t="s">
        <v>1659</v>
      </c>
      <c r="F1565" s="59" t="s">
        <v>14872</v>
      </c>
    </row>
    <row r="1566" spans="3:6" x14ac:dyDescent="0.25">
      <c r="C1566" s="12" t="str">
        <f>IF(D1566=Inp_Gemeente,MAX($C$29:C1565)+1,"")</f>
        <v/>
      </c>
      <c r="D1566" s="10" t="s">
        <v>467</v>
      </c>
      <c r="E1566" s="10" t="s">
        <v>1660</v>
      </c>
      <c r="F1566" s="59" t="s">
        <v>14877</v>
      </c>
    </row>
    <row r="1567" spans="3:6" x14ac:dyDescent="0.25">
      <c r="C1567" s="12" t="str">
        <f>IF(D1567=Inp_Gemeente,MAX($C$29:C1566)+1,"")</f>
        <v/>
      </c>
      <c r="D1567" s="10" t="s">
        <v>467</v>
      </c>
      <c r="E1567" s="10" t="s">
        <v>1661</v>
      </c>
      <c r="F1567" s="59" t="s">
        <v>14886</v>
      </c>
    </row>
    <row r="1568" spans="3:6" x14ac:dyDescent="0.25">
      <c r="C1568" s="12" t="str">
        <f>IF(D1568=Inp_Gemeente,MAX($C$29:C1567)+1,"")</f>
        <v/>
      </c>
      <c r="D1568" s="10" t="s">
        <v>467</v>
      </c>
      <c r="E1568" s="10" t="s">
        <v>1662</v>
      </c>
      <c r="F1568" s="59" t="s">
        <v>14885</v>
      </c>
    </row>
    <row r="1569" spans="3:6" x14ac:dyDescent="0.25">
      <c r="C1569" s="12" t="str">
        <f>IF(D1569=Inp_Gemeente,MAX($C$29:C1568)+1,"")</f>
        <v/>
      </c>
      <c r="D1569" s="10" t="s">
        <v>470</v>
      </c>
      <c r="E1569" s="10" t="s">
        <v>1663</v>
      </c>
      <c r="F1569" s="59" t="s">
        <v>14970</v>
      </c>
    </row>
    <row r="1570" spans="3:6" x14ac:dyDescent="0.25">
      <c r="C1570" s="12" t="str">
        <f>IF(D1570=Inp_Gemeente,MAX($C$29:C1569)+1,"")</f>
        <v/>
      </c>
      <c r="D1570" s="10" t="s">
        <v>470</v>
      </c>
      <c r="E1570" s="10" t="s">
        <v>1664</v>
      </c>
      <c r="F1570" s="59" t="s">
        <v>14967</v>
      </c>
    </row>
    <row r="1571" spans="3:6" x14ac:dyDescent="0.25">
      <c r="C1571" s="12" t="str">
        <f>IF(D1571=Inp_Gemeente,MAX($C$29:C1570)+1,"")</f>
        <v/>
      </c>
      <c r="D1571" s="10" t="s">
        <v>470</v>
      </c>
      <c r="E1571" s="10" t="s">
        <v>1665</v>
      </c>
      <c r="F1571" s="59" t="s">
        <v>14973</v>
      </c>
    </row>
    <row r="1572" spans="3:6" x14ac:dyDescent="0.25">
      <c r="C1572" s="12" t="str">
        <f>IF(D1572=Inp_Gemeente,MAX($C$29:C1571)+1,"")</f>
        <v/>
      </c>
      <c r="D1572" s="10" t="s">
        <v>470</v>
      </c>
      <c r="E1572" s="10" t="s">
        <v>1666</v>
      </c>
      <c r="F1572" s="59" t="s">
        <v>14944</v>
      </c>
    </row>
    <row r="1573" spans="3:6" x14ac:dyDescent="0.25">
      <c r="C1573" s="12" t="str">
        <f>IF(D1573=Inp_Gemeente,MAX($C$29:C1572)+1,"")</f>
        <v/>
      </c>
      <c r="D1573" s="10" t="s">
        <v>470</v>
      </c>
      <c r="E1573" s="10" t="s">
        <v>1667</v>
      </c>
      <c r="F1573" s="59" t="s">
        <v>14981</v>
      </c>
    </row>
    <row r="1574" spans="3:6" x14ac:dyDescent="0.25">
      <c r="C1574" s="12" t="str">
        <f>IF(D1574=Inp_Gemeente,MAX($C$29:C1573)+1,"")</f>
        <v/>
      </c>
      <c r="D1574" s="10" t="s">
        <v>470</v>
      </c>
      <c r="E1574" s="10" t="s">
        <v>1668</v>
      </c>
      <c r="F1574" s="59" t="s">
        <v>14994</v>
      </c>
    </row>
    <row r="1575" spans="3:6" x14ac:dyDescent="0.25">
      <c r="C1575" s="12" t="str">
        <f>IF(D1575=Inp_Gemeente,MAX($C$29:C1574)+1,"")</f>
        <v/>
      </c>
      <c r="D1575" s="10" t="s">
        <v>470</v>
      </c>
      <c r="E1575" s="10" t="s">
        <v>1669</v>
      </c>
      <c r="F1575" s="59" t="s">
        <v>14947</v>
      </c>
    </row>
    <row r="1576" spans="3:6" x14ac:dyDescent="0.25">
      <c r="C1576" s="12" t="str">
        <f>IF(D1576=Inp_Gemeente,MAX($C$29:C1575)+1,"")</f>
        <v/>
      </c>
      <c r="D1576" s="10" t="s">
        <v>470</v>
      </c>
      <c r="E1576" s="10" t="s">
        <v>1670</v>
      </c>
      <c r="F1576" s="59" t="s">
        <v>14942</v>
      </c>
    </row>
    <row r="1577" spans="3:6" x14ac:dyDescent="0.25">
      <c r="C1577" s="12" t="str">
        <f>IF(D1577=Inp_Gemeente,MAX($C$29:C1576)+1,"")</f>
        <v/>
      </c>
      <c r="D1577" s="10" t="s">
        <v>470</v>
      </c>
      <c r="E1577" s="10" t="s">
        <v>1671</v>
      </c>
      <c r="F1577" s="59" t="s">
        <v>14986</v>
      </c>
    </row>
    <row r="1578" spans="3:6" x14ac:dyDescent="0.25">
      <c r="C1578" s="12" t="str">
        <f>IF(D1578=Inp_Gemeente,MAX($C$29:C1577)+1,"")</f>
        <v/>
      </c>
      <c r="D1578" s="10" t="s">
        <v>470</v>
      </c>
      <c r="E1578" s="10" t="s">
        <v>1672</v>
      </c>
      <c r="F1578" s="59" t="s">
        <v>14976</v>
      </c>
    </row>
    <row r="1579" spans="3:6" x14ac:dyDescent="0.25">
      <c r="C1579" s="12" t="str">
        <f>IF(D1579=Inp_Gemeente,MAX($C$29:C1578)+1,"")</f>
        <v/>
      </c>
      <c r="D1579" s="10" t="s">
        <v>470</v>
      </c>
      <c r="E1579" s="10" t="s">
        <v>1673</v>
      </c>
      <c r="F1579" s="59" t="s">
        <v>15009</v>
      </c>
    </row>
    <row r="1580" spans="3:6" x14ac:dyDescent="0.25">
      <c r="C1580" s="12" t="str">
        <f>IF(D1580=Inp_Gemeente,MAX($C$29:C1579)+1,"")</f>
        <v/>
      </c>
      <c r="D1580" s="10" t="s">
        <v>470</v>
      </c>
      <c r="E1580" s="10" t="s">
        <v>1674</v>
      </c>
      <c r="F1580" s="59" t="s">
        <v>15008</v>
      </c>
    </row>
    <row r="1581" spans="3:6" x14ac:dyDescent="0.25">
      <c r="C1581" s="12" t="str">
        <f>IF(D1581=Inp_Gemeente,MAX($C$29:C1580)+1,"")</f>
        <v/>
      </c>
      <c r="D1581" s="10" t="s">
        <v>470</v>
      </c>
      <c r="E1581" s="10" t="s">
        <v>1675</v>
      </c>
      <c r="F1581" s="59" t="s">
        <v>15013</v>
      </c>
    </row>
    <row r="1582" spans="3:6" x14ac:dyDescent="0.25">
      <c r="C1582" s="12" t="str">
        <f>IF(D1582=Inp_Gemeente,MAX($C$29:C1581)+1,"")</f>
        <v/>
      </c>
      <c r="D1582" s="10" t="s">
        <v>470</v>
      </c>
      <c r="E1582" s="10" t="s">
        <v>1676</v>
      </c>
      <c r="F1582" s="59" t="s">
        <v>14999</v>
      </c>
    </row>
    <row r="1583" spans="3:6" x14ac:dyDescent="0.25">
      <c r="C1583" s="12" t="str">
        <f>IF(D1583=Inp_Gemeente,MAX($C$29:C1582)+1,"")</f>
        <v/>
      </c>
      <c r="D1583" s="10" t="s">
        <v>470</v>
      </c>
      <c r="E1583" s="10" t="s">
        <v>1677</v>
      </c>
      <c r="F1583" s="59" t="s">
        <v>15004</v>
      </c>
    </row>
    <row r="1584" spans="3:6" x14ac:dyDescent="0.25">
      <c r="C1584" s="12" t="str">
        <f>IF(D1584=Inp_Gemeente,MAX($C$29:C1583)+1,"")</f>
        <v/>
      </c>
      <c r="D1584" s="10" t="s">
        <v>470</v>
      </c>
      <c r="E1584" s="10" t="s">
        <v>1678</v>
      </c>
      <c r="F1584" s="59" t="s">
        <v>15007</v>
      </c>
    </row>
    <row r="1585" spans="3:6" x14ac:dyDescent="0.25">
      <c r="C1585" s="12" t="str">
        <f>IF(D1585=Inp_Gemeente,MAX($C$29:C1584)+1,"")</f>
        <v/>
      </c>
      <c r="D1585" s="10" t="s">
        <v>470</v>
      </c>
      <c r="E1585" s="10" t="s">
        <v>1679</v>
      </c>
      <c r="F1585" s="59" t="s">
        <v>15006</v>
      </c>
    </row>
    <row r="1586" spans="3:6" x14ac:dyDescent="0.25">
      <c r="C1586" s="12" t="str">
        <f>IF(D1586=Inp_Gemeente,MAX($C$29:C1585)+1,"")</f>
        <v/>
      </c>
      <c r="D1586" s="10" t="s">
        <v>470</v>
      </c>
      <c r="E1586" s="10" t="s">
        <v>1680</v>
      </c>
      <c r="F1586" s="59" t="s">
        <v>15005</v>
      </c>
    </row>
    <row r="1587" spans="3:6" x14ac:dyDescent="0.25">
      <c r="C1587" s="12" t="str">
        <f>IF(D1587=Inp_Gemeente,MAX($C$29:C1586)+1,"")</f>
        <v/>
      </c>
      <c r="D1587" s="10" t="s">
        <v>470</v>
      </c>
      <c r="E1587" s="10" t="s">
        <v>1681</v>
      </c>
      <c r="F1587" s="59" t="s">
        <v>14953</v>
      </c>
    </row>
    <row r="1588" spans="3:6" x14ac:dyDescent="0.25">
      <c r="C1588" s="12" t="str">
        <f>IF(D1588=Inp_Gemeente,MAX($C$29:C1587)+1,"")</f>
        <v/>
      </c>
      <c r="D1588" s="10" t="s">
        <v>470</v>
      </c>
      <c r="E1588" s="10" t="s">
        <v>1682</v>
      </c>
      <c r="F1588" s="59" t="s">
        <v>14971</v>
      </c>
    </row>
    <row r="1589" spans="3:6" x14ac:dyDescent="0.25">
      <c r="C1589" s="12" t="str">
        <f>IF(D1589=Inp_Gemeente,MAX($C$29:C1588)+1,"")</f>
        <v/>
      </c>
      <c r="D1589" s="10" t="s">
        <v>470</v>
      </c>
      <c r="E1589" s="10" t="s">
        <v>1683</v>
      </c>
      <c r="F1589" s="59" t="s">
        <v>14957</v>
      </c>
    </row>
    <row r="1590" spans="3:6" x14ac:dyDescent="0.25">
      <c r="C1590" s="12" t="str">
        <f>IF(D1590=Inp_Gemeente,MAX($C$29:C1589)+1,"")</f>
        <v/>
      </c>
      <c r="D1590" s="10" t="s">
        <v>470</v>
      </c>
      <c r="E1590" s="10" t="s">
        <v>1684</v>
      </c>
      <c r="F1590" s="59" t="s">
        <v>14992</v>
      </c>
    </row>
    <row r="1591" spans="3:6" x14ac:dyDescent="0.25">
      <c r="C1591" s="12" t="str">
        <f>IF(D1591=Inp_Gemeente,MAX($C$29:C1590)+1,"")</f>
        <v/>
      </c>
      <c r="D1591" s="10" t="s">
        <v>470</v>
      </c>
      <c r="E1591" s="10" t="s">
        <v>1685</v>
      </c>
      <c r="F1591" s="59" t="s">
        <v>14977</v>
      </c>
    </row>
    <row r="1592" spans="3:6" x14ac:dyDescent="0.25">
      <c r="C1592" s="12" t="str">
        <f>IF(D1592=Inp_Gemeente,MAX($C$29:C1591)+1,"")</f>
        <v/>
      </c>
      <c r="D1592" s="10" t="s">
        <v>470</v>
      </c>
      <c r="E1592" s="10" t="s">
        <v>1686</v>
      </c>
      <c r="F1592" s="59" t="s">
        <v>14969</v>
      </c>
    </row>
    <row r="1593" spans="3:6" x14ac:dyDescent="0.25">
      <c r="C1593" s="12" t="str">
        <f>IF(D1593=Inp_Gemeente,MAX($C$29:C1592)+1,"")</f>
        <v/>
      </c>
      <c r="D1593" s="10" t="s">
        <v>470</v>
      </c>
      <c r="E1593" s="10" t="s">
        <v>1687</v>
      </c>
      <c r="F1593" s="59" t="s">
        <v>14987</v>
      </c>
    </row>
    <row r="1594" spans="3:6" x14ac:dyDescent="0.25">
      <c r="C1594" s="12" t="str">
        <f>IF(D1594=Inp_Gemeente,MAX($C$29:C1593)+1,"")</f>
        <v/>
      </c>
      <c r="D1594" s="10" t="s">
        <v>470</v>
      </c>
      <c r="E1594" s="10" t="s">
        <v>1688</v>
      </c>
      <c r="F1594" s="59" t="s">
        <v>14989</v>
      </c>
    </row>
    <row r="1595" spans="3:6" x14ac:dyDescent="0.25">
      <c r="C1595" s="12" t="str">
        <f>IF(D1595=Inp_Gemeente,MAX($C$29:C1594)+1,"")</f>
        <v/>
      </c>
      <c r="D1595" s="10" t="s">
        <v>470</v>
      </c>
      <c r="E1595" s="10" t="s">
        <v>1613</v>
      </c>
      <c r="F1595" s="59" t="s">
        <v>15001</v>
      </c>
    </row>
    <row r="1596" spans="3:6" x14ac:dyDescent="0.25">
      <c r="C1596" s="12" t="str">
        <f>IF(D1596=Inp_Gemeente,MAX($C$29:C1595)+1,"")</f>
        <v/>
      </c>
      <c r="D1596" s="10" t="s">
        <v>470</v>
      </c>
      <c r="E1596" s="10" t="s">
        <v>1689</v>
      </c>
      <c r="F1596" s="59" t="s">
        <v>14940</v>
      </c>
    </row>
    <row r="1597" spans="3:6" x14ac:dyDescent="0.25">
      <c r="C1597" s="12" t="str">
        <f>IF(D1597=Inp_Gemeente,MAX($C$29:C1596)+1,"")</f>
        <v/>
      </c>
      <c r="D1597" s="10" t="s">
        <v>470</v>
      </c>
      <c r="E1597" s="10" t="s">
        <v>1690</v>
      </c>
      <c r="F1597" s="59" t="s">
        <v>14979</v>
      </c>
    </row>
    <row r="1598" spans="3:6" x14ac:dyDescent="0.25">
      <c r="C1598" s="12" t="str">
        <f>IF(D1598=Inp_Gemeente,MAX($C$29:C1597)+1,"")</f>
        <v/>
      </c>
      <c r="D1598" s="10" t="s">
        <v>470</v>
      </c>
      <c r="E1598" s="10" t="s">
        <v>1691</v>
      </c>
      <c r="F1598" s="59" t="s">
        <v>14955</v>
      </c>
    </row>
    <row r="1599" spans="3:6" x14ac:dyDescent="0.25">
      <c r="C1599" s="12" t="str">
        <f>IF(D1599=Inp_Gemeente,MAX($C$29:C1598)+1,"")</f>
        <v/>
      </c>
      <c r="D1599" s="10" t="s">
        <v>470</v>
      </c>
      <c r="E1599" s="10" t="s">
        <v>1692</v>
      </c>
      <c r="F1599" s="59" t="s">
        <v>14996</v>
      </c>
    </row>
    <row r="1600" spans="3:6" x14ac:dyDescent="0.25">
      <c r="C1600" s="12" t="str">
        <f>IF(D1600=Inp_Gemeente,MAX($C$29:C1599)+1,"")</f>
        <v/>
      </c>
      <c r="D1600" s="10" t="s">
        <v>470</v>
      </c>
      <c r="E1600" s="10" t="s">
        <v>1693</v>
      </c>
      <c r="F1600" s="59" t="s">
        <v>15000</v>
      </c>
    </row>
    <row r="1601" spans="3:6" x14ac:dyDescent="0.25">
      <c r="C1601" s="12" t="str">
        <f>IF(D1601=Inp_Gemeente,MAX($C$29:C1600)+1,"")</f>
        <v/>
      </c>
      <c r="D1601" s="10" t="s">
        <v>470</v>
      </c>
      <c r="E1601" s="10" t="s">
        <v>1694</v>
      </c>
      <c r="F1601" s="59" t="s">
        <v>14946</v>
      </c>
    </row>
    <row r="1602" spans="3:6" x14ac:dyDescent="0.25">
      <c r="C1602" s="12" t="str">
        <f>IF(D1602=Inp_Gemeente,MAX($C$29:C1601)+1,"")</f>
        <v/>
      </c>
      <c r="D1602" s="10" t="s">
        <v>470</v>
      </c>
      <c r="E1602" s="10" t="s">
        <v>1695</v>
      </c>
      <c r="F1602" s="59" t="s">
        <v>14937</v>
      </c>
    </row>
    <row r="1603" spans="3:6" x14ac:dyDescent="0.25">
      <c r="C1603" s="12" t="str">
        <f>IF(D1603=Inp_Gemeente,MAX($C$29:C1602)+1,"")</f>
        <v/>
      </c>
      <c r="D1603" s="10" t="s">
        <v>470</v>
      </c>
      <c r="E1603" s="10" t="s">
        <v>1696</v>
      </c>
      <c r="F1603" s="59" t="s">
        <v>14993</v>
      </c>
    </row>
    <row r="1604" spans="3:6" x14ac:dyDescent="0.25">
      <c r="C1604" s="12" t="str">
        <f>IF(D1604=Inp_Gemeente,MAX($C$29:C1603)+1,"")</f>
        <v/>
      </c>
      <c r="D1604" s="10" t="s">
        <v>470</v>
      </c>
      <c r="E1604" s="10" t="s">
        <v>1621</v>
      </c>
      <c r="F1604" s="59" t="s">
        <v>14974</v>
      </c>
    </row>
    <row r="1605" spans="3:6" x14ac:dyDescent="0.25">
      <c r="C1605" s="12" t="str">
        <f>IF(D1605=Inp_Gemeente,MAX($C$29:C1604)+1,"")</f>
        <v/>
      </c>
      <c r="D1605" s="10" t="s">
        <v>470</v>
      </c>
      <c r="E1605" s="10" t="s">
        <v>1697</v>
      </c>
      <c r="F1605" s="59" t="s">
        <v>14960</v>
      </c>
    </row>
    <row r="1606" spans="3:6" x14ac:dyDescent="0.25">
      <c r="C1606" s="12" t="str">
        <f>IF(D1606=Inp_Gemeente,MAX($C$29:C1605)+1,"")</f>
        <v/>
      </c>
      <c r="D1606" s="10" t="s">
        <v>470</v>
      </c>
      <c r="E1606" s="10" t="s">
        <v>1698</v>
      </c>
      <c r="F1606" s="59" t="s">
        <v>14959</v>
      </c>
    </row>
    <row r="1607" spans="3:6" x14ac:dyDescent="0.25">
      <c r="C1607" s="12" t="str">
        <f>IF(D1607=Inp_Gemeente,MAX($C$29:C1606)+1,"")</f>
        <v/>
      </c>
      <c r="D1607" s="10" t="s">
        <v>470</v>
      </c>
      <c r="E1607" s="10" t="s">
        <v>1699</v>
      </c>
      <c r="F1607" s="59" t="s">
        <v>14988</v>
      </c>
    </row>
    <row r="1608" spans="3:6" x14ac:dyDescent="0.25">
      <c r="C1608" s="12" t="str">
        <f>IF(D1608=Inp_Gemeente,MAX($C$29:C1607)+1,"")</f>
        <v/>
      </c>
      <c r="D1608" s="10" t="s">
        <v>470</v>
      </c>
      <c r="E1608" s="10" t="s">
        <v>1311</v>
      </c>
      <c r="F1608" s="59" t="s">
        <v>15002</v>
      </c>
    </row>
    <row r="1609" spans="3:6" x14ac:dyDescent="0.25">
      <c r="C1609" s="12" t="str">
        <f>IF(D1609=Inp_Gemeente,MAX($C$29:C1608)+1,"")</f>
        <v/>
      </c>
      <c r="D1609" s="10" t="s">
        <v>470</v>
      </c>
      <c r="E1609" s="10" t="s">
        <v>1700</v>
      </c>
      <c r="F1609" s="59" t="s">
        <v>14985</v>
      </c>
    </row>
    <row r="1610" spans="3:6" x14ac:dyDescent="0.25">
      <c r="C1610" s="12" t="str">
        <f>IF(D1610=Inp_Gemeente,MAX($C$29:C1609)+1,"")</f>
        <v/>
      </c>
      <c r="D1610" s="10" t="s">
        <v>470</v>
      </c>
      <c r="E1610" s="10" t="s">
        <v>1701</v>
      </c>
      <c r="F1610" s="59" t="s">
        <v>14991</v>
      </c>
    </row>
    <row r="1611" spans="3:6" x14ac:dyDescent="0.25">
      <c r="C1611" s="12" t="str">
        <f>IF(D1611=Inp_Gemeente,MAX($C$29:C1610)+1,"")</f>
        <v/>
      </c>
      <c r="D1611" s="10" t="s">
        <v>470</v>
      </c>
      <c r="E1611" s="10" t="s">
        <v>1702</v>
      </c>
      <c r="F1611" s="59" t="s">
        <v>14934</v>
      </c>
    </row>
    <row r="1612" spans="3:6" x14ac:dyDescent="0.25">
      <c r="C1612" s="12" t="str">
        <f>IF(D1612=Inp_Gemeente,MAX($C$29:C1611)+1,"")</f>
        <v/>
      </c>
      <c r="D1612" s="10" t="s">
        <v>470</v>
      </c>
      <c r="E1612" s="10" t="s">
        <v>1703</v>
      </c>
      <c r="F1612" s="59" t="s">
        <v>14990</v>
      </c>
    </row>
    <row r="1613" spans="3:6" x14ac:dyDescent="0.25">
      <c r="C1613" s="12" t="str">
        <f>IF(D1613=Inp_Gemeente,MAX($C$29:C1612)+1,"")</f>
        <v/>
      </c>
      <c r="D1613" s="10" t="s">
        <v>470</v>
      </c>
      <c r="E1613" s="10" t="s">
        <v>1704</v>
      </c>
      <c r="F1613" s="59" t="s">
        <v>14997</v>
      </c>
    </row>
    <row r="1614" spans="3:6" x14ac:dyDescent="0.25">
      <c r="C1614" s="12" t="str">
        <f>IF(D1614=Inp_Gemeente,MAX($C$29:C1613)+1,"")</f>
        <v/>
      </c>
      <c r="D1614" s="10" t="s">
        <v>470</v>
      </c>
      <c r="E1614" s="10" t="s">
        <v>1705</v>
      </c>
      <c r="F1614" s="59" t="s">
        <v>14964</v>
      </c>
    </row>
    <row r="1615" spans="3:6" x14ac:dyDescent="0.25">
      <c r="C1615" s="12" t="str">
        <f>IF(D1615=Inp_Gemeente,MAX($C$29:C1614)+1,"")</f>
        <v/>
      </c>
      <c r="D1615" s="10" t="s">
        <v>470</v>
      </c>
      <c r="E1615" s="10" t="s">
        <v>1706</v>
      </c>
      <c r="F1615" s="59" t="s">
        <v>14972</v>
      </c>
    </row>
    <row r="1616" spans="3:6" x14ac:dyDescent="0.25">
      <c r="C1616" s="12" t="str">
        <f>IF(D1616=Inp_Gemeente,MAX($C$29:C1615)+1,"")</f>
        <v/>
      </c>
      <c r="D1616" s="10" t="s">
        <v>470</v>
      </c>
      <c r="E1616" s="10" t="s">
        <v>1707</v>
      </c>
      <c r="F1616" s="59" t="s">
        <v>14984</v>
      </c>
    </row>
    <row r="1617" spans="3:6" x14ac:dyDescent="0.25">
      <c r="C1617" s="12" t="str">
        <f>IF(D1617=Inp_Gemeente,MAX($C$29:C1616)+1,"")</f>
        <v/>
      </c>
      <c r="D1617" s="10" t="s">
        <v>470</v>
      </c>
      <c r="E1617" s="10" t="s">
        <v>1708</v>
      </c>
      <c r="F1617" s="59" t="s">
        <v>14948</v>
      </c>
    </row>
    <row r="1618" spans="3:6" x14ac:dyDescent="0.25">
      <c r="C1618" s="12" t="str">
        <f>IF(D1618=Inp_Gemeente,MAX($C$29:C1617)+1,"")</f>
        <v/>
      </c>
      <c r="D1618" s="10" t="s">
        <v>470</v>
      </c>
      <c r="E1618" s="10" t="s">
        <v>1709</v>
      </c>
      <c r="F1618" s="59" t="s">
        <v>14961</v>
      </c>
    </row>
    <row r="1619" spans="3:6" x14ac:dyDescent="0.25">
      <c r="C1619" s="12" t="str">
        <f>IF(D1619=Inp_Gemeente,MAX($C$29:C1618)+1,"")</f>
        <v/>
      </c>
      <c r="D1619" s="10" t="s">
        <v>470</v>
      </c>
      <c r="E1619" s="10" t="s">
        <v>1710</v>
      </c>
      <c r="F1619" s="59" t="s">
        <v>14952</v>
      </c>
    </row>
    <row r="1620" spans="3:6" x14ac:dyDescent="0.25">
      <c r="C1620" s="12" t="str">
        <f>IF(D1620=Inp_Gemeente,MAX($C$29:C1619)+1,"")</f>
        <v/>
      </c>
      <c r="D1620" s="10" t="s">
        <v>470</v>
      </c>
      <c r="E1620" s="10" t="s">
        <v>1711</v>
      </c>
      <c r="F1620" s="59" t="s">
        <v>14968</v>
      </c>
    </row>
    <row r="1621" spans="3:6" x14ac:dyDescent="0.25">
      <c r="C1621" s="12" t="str">
        <f>IF(D1621=Inp_Gemeente,MAX($C$29:C1620)+1,"")</f>
        <v/>
      </c>
      <c r="D1621" s="10" t="s">
        <v>470</v>
      </c>
      <c r="E1621" s="10" t="s">
        <v>1712</v>
      </c>
      <c r="F1621" s="59" t="s">
        <v>14966</v>
      </c>
    </row>
    <row r="1622" spans="3:6" x14ac:dyDescent="0.25">
      <c r="C1622" s="12" t="str">
        <f>IF(D1622=Inp_Gemeente,MAX($C$29:C1621)+1,"")</f>
        <v/>
      </c>
      <c r="D1622" s="10" t="s">
        <v>470</v>
      </c>
      <c r="E1622" s="10" t="s">
        <v>1713</v>
      </c>
      <c r="F1622" s="59" t="s">
        <v>14949</v>
      </c>
    </row>
    <row r="1623" spans="3:6" x14ac:dyDescent="0.25">
      <c r="C1623" s="12" t="str">
        <f>IF(D1623=Inp_Gemeente,MAX($C$29:C1622)+1,"")</f>
        <v/>
      </c>
      <c r="D1623" s="10" t="s">
        <v>470</v>
      </c>
      <c r="E1623" s="10" t="s">
        <v>1714</v>
      </c>
      <c r="F1623" s="59" t="s">
        <v>14950</v>
      </c>
    </row>
    <row r="1624" spans="3:6" x14ac:dyDescent="0.25">
      <c r="C1624" s="12" t="str">
        <f>IF(D1624=Inp_Gemeente,MAX($C$29:C1623)+1,"")</f>
        <v/>
      </c>
      <c r="D1624" s="10" t="s">
        <v>470</v>
      </c>
      <c r="E1624" s="10" t="s">
        <v>1715</v>
      </c>
      <c r="F1624" s="59" t="s">
        <v>14951</v>
      </c>
    </row>
    <row r="1625" spans="3:6" x14ac:dyDescent="0.25">
      <c r="C1625" s="12" t="str">
        <f>IF(D1625=Inp_Gemeente,MAX($C$29:C1624)+1,"")</f>
        <v/>
      </c>
      <c r="D1625" s="10" t="s">
        <v>470</v>
      </c>
      <c r="E1625" s="10" t="s">
        <v>1716</v>
      </c>
      <c r="F1625" s="59" t="s">
        <v>15011</v>
      </c>
    </row>
    <row r="1626" spans="3:6" x14ac:dyDescent="0.25">
      <c r="C1626" s="12" t="str">
        <f>IF(D1626=Inp_Gemeente,MAX($C$29:C1625)+1,"")</f>
        <v/>
      </c>
      <c r="D1626" s="10" t="s">
        <v>470</v>
      </c>
      <c r="E1626" s="10" t="s">
        <v>1717</v>
      </c>
      <c r="F1626" s="59" t="s">
        <v>15010</v>
      </c>
    </row>
    <row r="1627" spans="3:6" x14ac:dyDescent="0.25">
      <c r="C1627" s="12" t="str">
        <f>IF(D1627=Inp_Gemeente,MAX($C$29:C1626)+1,"")</f>
        <v/>
      </c>
      <c r="D1627" s="10" t="s">
        <v>470</v>
      </c>
      <c r="E1627" s="10" t="s">
        <v>1718</v>
      </c>
      <c r="F1627" s="59" t="s">
        <v>15012</v>
      </c>
    </row>
    <row r="1628" spans="3:6" x14ac:dyDescent="0.25">
      <c r="C1628" s="12" t="str">
        <f>IF(D1628=Inp_Gemeente,MAX($C$29:C1627)+1,"")</f>
        <v/>
      </c>
      <c r="D1628" s="10" t="s">
        <v>470</v>
      </c>
      <c r="E1628" s="10" t="s">
        <v>1719</v>
      </c>
      <c r="F1628" s="59" t="s">
        <v>14936</v>
      </c>
    </row>
    <row r="1629" spans="3:6" x14ac:dyDescent="0.25">
      <c r="C1629" s="12" t="str">
        <f>IF(D1629=Inp_Gemeente,MAX($C$29:C1628)+1,"")</f>
        <v/>
      </c>
      <c r="D1629" s="10" t="s">
        <v>470</v>
      </c>
      <c r="E1629" s="10" t="s">
        <v>1720</v>
      </c>
      <c r="F1629" s="59" t="s">
        <v>14982</v>
      </c>
    </row>
    <row r="1630" spans="3:6" x14ac:dyDescent="0.25">
      <c r="C1630" s="12" t="str">
        <f>IF(D1630=Inp_Gemeente,MAX($C$29:C1629)+1,"")</f>
        <v/>
      </c>
      <c r="D1630" s="10" t="s">
        <v>470</v>
      </c>
      <c r="E1630" s="10" t="s">
        <v>1721</v>
      </c>
      <c r="F1630" s="59" t="s">
        <v>15015</v>
      </c>
    </row>
    <row r="1631" spans="3:6" x14ac:dyDescent="0.25">
      <c r="C1631" s="12" t="str">
        <f>IF(D1631=Inp_Gemeente,MAX($C$29:C1630)+1,"")</f>
        <v/>
      </c>
      <c r="D1631" s="10" t="s">
        <v>470</v>
      </c>
      <c r="E1631" s="10" t="s">
        <v>1722</v>
      </c>
      <c r="F1631" s="59" t="s">
        <v>15014</v>
      </c>
    </row>
    <row r="1632" spans="3:6" x14ac:dyDescent="0.25">
      <c r="C1632" s="12" t="str">
        <f>IF(D1632=Inp_Gemeente,MAX($C$29:C1631)+1,"")</f>
        <v/>
      </c>
      <c r="D1632" s="10" t="s">
        <v>470</v>
      </c>
      <c r="E1632" s="10" t="s">
        <v>1723</v>
      </c>
      <c r="F1632" s="59" t="s">
        <v>15016</v>
      </c>
    </row>
    <row r="1633" spans="3:6" x14ac:dyDescent="0.25">
      <c r="C1633" s="12" t="str">
        <f>IF(D1633=Inp_Gemeente,MAX($C$29:C1632)+1,"")</f>
        <v/>
      </c>
      <c r="D1633" s="10" t="s">
        <v>470</v>
      </c>
      <c r="E1633" s="10" t="s">
        <v>1724</v>
      </c>
      <c r="F1633" s="59" t="s">
        <v>14980</v>
      </c>
    </row>
    <row r="1634" spans="3:6" x14ac:dyDescent="0.25">
      <c r="C1634" s="12" t="str">
        <f>IF(D1634=Inp_Gemeente,MAX($C$29:C1633)+1,"")</f>
        <v/>
      </c>
      <c r="D1634" s="10" t="s">
        <v>470</v>
      </c>
      <c r="E1634" s="10" t="s">
        <v>1725</v>
      </c>
      <c r="F1634" s="59" t="s">
        <v>14958</v>
      </c>
    </row>
    <row r="1635" spans="3:6" x14ac:dyDescent="0.25">
      <c r="C1635" s="12" t="str">
        <f>IF(D1635=Inp_Gemeente,MAX($C$29:C1634)+1,"")</f>
        <v/>
      </c>
      <c r="D1635" s="10" t="s">
        <v>470</v>
      </c>
      <c r="E1635" s="10" t="s">
        <v>1726</v>
      </c>
      <c r="F1635" s="59" t="s">
        <v>14941</v>
      </c>
    </row>
    <row r="1636" spans="3:6" x14ac:dyDescent="0.25">
      <c r="C1636" s="12" t="str">
        <f>IF(D1636=Inp_Gemeente,MAX($C$29:C1635)+1,"")</f>
        <v/>
      </c>
      <c r="D1636" s="10" t="s">
        <v>470</v>
      </c>
      <c r="E1636" s="10" t="s">
        <v>1727</v>
      </c>
      <c r="F1636" s="59" t="s">
        <v>14962</v>
      </c>
    </row>
    <row r="1637" spans="3:6" x14ac:dyDescent="0.25">
      <c r="C1637" s="12" t="str">
        <f>IF(D1637=Inp_Gemeente,MAX($C$29:C1636)+1,"")</f>
        <v/>
      </c>
      <c r="D1637" s="10" t="s">
        <v>470</v>
      </c>
      <c r="E1637" s="10" t="s">
        <v>1728</v>
      </c>
      <c r="F1637" s="59" t="s">
        <v>14956</v>
      </c>
    </row>
    <row r="1638" spans="3:6" x14ac:dyDescent="0.25">
      <c r="C1638" s="12" t="str">
        <f>IF(D1638=Inp_Gemeente,MAX($C$29:C1637)+1,"")</f>
        <v/>
      </c>
      <c r="D1638" s="10" t="s">
        <v>470</v>
      </c>
      <c r="E1638" s="10" t="s">
        <v>1729</v>
      </c>
      <c r="F1638" s="59" t="s">
        <v>14943</v>
      </c>
    </row>
    <row r="1639" spans="3:6" x14ac:dyDescent="0.25">
      <c r="C1639" s="12" t="str">
        <f>IF(D1639=Inp_Gemeente,MAX($C$29:C1638)+1,"")</f>
        <v/>
      </c>
      <c r="D1639" s="10" t="s">
        <v>470</v>
      </c>
      <c r="E1639" s="10" t="s">
        <v>1730</v>
      </c>
      <c r="F1639" s="59" t="s">
        <v>14938</v>
      </c>
    </row>
    <row r="1640" spans="3:6" x14ac:dyDescent="0.25">
      <c r="C1640" s="12" t="str">
        <f>IF(D1640=Inp_Gemeente,MAX($C$29:C1639)+1,"")</f>
        <v/>
      </c>
      <c r="D1640" s="10" t="s">
        <v>470</v>
      </c>
      <c r="E1640" s="10" t="s">
        <v>1731</v>
      </c>
      <c r="F1640" s="59" t="s">
        <v>14978</v>
      </c>
    </row>
    <row r="1641" spans="3:6" x14ac:dyDescent="0.25">
      <c r="C1641" s="12" t="str">
        <f>IF(D1641=Inp_Gemeente,MAX($C$29:C1640)+1,"")</f>
        <v/>
      </c>
      <c r="D1641" s="10" t="s">
        <v>470</v>
      </c>
      <c r="E1641" s="10" t="s">
        <v>1732</v>
      </c>
      <c r="F1641" s="59" t="s">
        <v>14995</v>
      </c>
    </row>
    <row r="1642" spans="3:6" x14ac:dyDescent="0.25">
      <c r="C1642" s="12" t="str">
        <f>IF(D1642=Inp_Gemeente,MAX($C$29:C1641)+1,"")</f>
        <v/>
      </c>
      <c r="D1642" s="10" t="s">
        <v>470</v>
      </c>
      <c r="E1642" s="10" t="s">
        <v>1733</v>
      </c>
      <c r="F1642" s="59" t="s">
        <v>14965</v>
      </c>
    </row>
    <row r="1643" spans="3:6" x14ac:dyDescent="0.25">
      <c r="C1643" s="12" t="str">
        <f>IF(D1643=Inp_Gemeente,MAX($C$29:C1642)+1,"")</f>
        <v/>
      </c>
      <c r="D1643" s="10" t="s">
        <v>470</v>
      </c>
      <c r="E1643" s="10" t="s">
        <v>1734</v>
      </c>
      <c r="F1643" s="59" t="s">
        <v>14975</v>
      </c>
    </row>
    <row r="1644" spans="3:6" x14ac:dyDescent="0.25">
      <c r="C1644" s="12" t="str">
        <f>IF(D1644=Inp_Gemeente,MAX($C$29:C1643)+1,"")</f>
        <v/>
      </c>
      <c r="D1644" s="10" t="s">
        <v>470</v>
      </c>
      <c r="E1644" s="10" t="s">
        <v>1735</v>
      </c>
      <c r="F1644" s="59" t="s">
        <v>14939</v>
      </c>
    </row>
    <row r="1645" spans="3:6" x14ac:dyDescent="0.25">
      <c r="C1645" s="12" t="str">
        <f>IF(D1645=Inp_Gemeente,MAX($C$29:C1644)+1,"")</f>
        <v/>
      </c>
      <c r="D1645" s="10" t="s">
        <v>470</v>
      </c>
      <c r="E1645" s="10" t="s">
        <v>1736</v>
      </c>
      <c r="F1645" s="59" t="s">
        <v>14945</v>
      </c>
    </row>
    <row r="1646" spans="3:6" x14ac:dyDescent="0.25">
      <c r="C1646" s="12" t="str">
        <f>IF(D1646=Inp_Gemeente,MAX($C$29:C1645)+1,"")</f>
        <v/>
      </c>
      <c r="D1646" s="10" t="s">
        <v>470</v>
      </c>
      <c r="E1646" s="10" t="s">
        <v>1737</v>
      </c>
      <c r="F1646" s="59" t="s">
        <v>14963</v>
      </c>
    </row>
    <row r="1647" spans="3:6" x14ac:dyDescent="0.25">
      <c r="C1647" s="12" t="str">
        <f>IF(D1647=Inp_Gemeente,MAX($C$29:C1646)+1,"")</f>
        <v/>
      </c>
      <c r="D1647" s="10" t="s">
        <v>470</v>
      </c>
      <c r="E1647" s="10" t="s">
        <v>1738</v>
      </c>
      <c r="F1647" s="59" t="s">
        <v>15003</v>
      </c>
    </row>
    <row r="1648" spans="3:6" x14ac:dyDescent="0.25">
      <c r="C1648" s="12" t="str">
        <f>IF(D1648=Inp_Gemeente,MAX($C$29:C1647)+1,"")</f>
        <v/>
      </c>
      <c r="D1648" s="10" t="s">
        <v>470</v>
      </c>
      <c r="E1648" s="10" t="s">
        <v>1739</v>
      </c>
      <c r="F1648" s="59" t="s">
        <v>14983</v>
      </c>
    </row>
    <row r="1649" spans="3:6" x14ac:dyDescent="0.25">
      <c r="C1649" s="12" t="str">
        <f>IF(D1649=Inp_Gemeente,MAX($C$29:C1648)+1,"")</f>
        <v/>
      </c>
      <c r="D1649" s="10" t="s">
        <v>470</v>
      </c>
      <c r="E1649" s="10" t="s">
        <v>1740</v>
      </c>
      <c r="F1649" s="59" t="s">
        <v>14935</v>
      </c>
    </row>
    <row r="1650" spans="3:6" x14ac:dyDescent="0.25">
      <c r="C1650" s="12" t="str">
        <f>IF(D1650=Inp_Gemeente,MAX($C$29:C1649)+1,"")</f>
        <v/>
      </c>
      <c r="D1650" s="10" t="s">
        <v>470</v>
      </c>
      <c r="E1650" s="10" t="s">
        <v>1287</v>
      </c>
      <c r="F1650" s="59" t="s">
        <v>14954</v>
      </c>
    </row>
    <row r="1651" spans="3:6" x14ac:dyDescent="0.25">
      <c r="C1651" s="12" t="str">
        <f>IF(D1651=Inp_Gemeente,MAX($C$29:C1650)+1,"")</f>
        <v/>
      </c>
      <c r="D1651" s="10" t="s">
        <v>470</v>
      </c>
      <c r="E1651" s="10" t="s">
        <v>1741</v>
      </c>
      <c r="F1651" s="59" t="s">
        <v>14998</v>
      </c>
    </row>
    <row r="1652" spans="3:6" x14ac:dyDescent="0.25">
      <c r="C1652" s="12" t="str">
        <f>IF(D1652=Inp_Gemeente,MAX($C$29:C1651)+1,"")</f>
        <v/>
      </c>
      <c r="D1652" s="10" t="s">
        <v>472</v>
      </c>
      <c r="E1652" s="10" t="s">
        <v>1742</v>
      </c>
      <c r="F1652" s="59" t="s">
        <v>13689</v>
      </c>
    </row>
    <row r="1653" spans="3:6" x14ac:dyDescent="0.25">
      <c r="C1653" s="12" t="str">
        <f>IF(D1653=Inp_Gemeente,MAX($C$29:C1652)+1,"")</f>
        <v/>
      </c>
      <c r="D1653" s="10" t="s">
        <v>472</v>
      </c>
      <c r="E1653" s="10" t="s">
        <v>1743</v>
      </c>
      <c r="F1653" s="59" t="s">
        <v>13583</v>
      </c>
    </row>
    <row r="1654" spans="3:6" x14ac:dyDescent="0.25">
      <c r="C1654" s="12" t="str">
        <f>IF(D1654=Inp_Gemeente,MAX($C$29:C1653)+1,"")</f>
        <v/>
      </c>
      <c r="D1654" s="10" t="s">
        <v>472</v>
      </c>
      <c r="E1654" s="10" t="s">
        <v>1744</v>
      </c>
      <c r="F1654" s="59" t="s">
        <v>13618</v>
      </c>
    </row>
    <row r="1655" spans="3:6" x14ac:dyDescent="0.25">
      <c r="C1655" s="12" t="str">
        <f>IF(D1655=Inp_Gemeente,MAX($C$29:C1654)+1,"")</f>
        <v/>
      </c>
      <c r="D1655" s="10" t="s">
        <v>472</v>
      </c>
      <c r="E1655" s="10" t="s">
        <v>1745</v>
      </c>
      <c r="F1655" s="59" t="s">
        <v>13619</v>
      </c>
    </row>
    <row r="1656" spans="3:6" x14ac:dyDescent="0.25">
      <c r="C1656" s="12" t="str">
        <f>IF(D1656=Inp_Gemeente,MAX($C$29:C1655)+1,"")</f>
        <v/>
      </c>
      <c r="D1656" s="10" t="s">
        <v>472</v>
      </c>
      <c r="E1656" s="10" t="s">
        <v>1746</v>
      </c>
      <c r="F1656" s="59" t="s">
        <v>13617</v>
      </c>
    </row>
    <row r="1657" spans="3:6" x14ac:dyDescent="0.25">
      <c r="C1657" s="12" t="str">
        <f>IF(D1657=Inp_Gemeente,MAX($C$29:C1656)+1,"")</f>
        <v/>
      </c>
      <c r="D1657" s="10" t="s">
        <v>472</v>
      </c>
      <c r="E1657" s="10" t="s">
        <v>1747</v>
      </c>
      <c r="F1657" s="59" t="s">
        <v>13645</v>
      </c>
    </row>
    <row r="1658" spans="3:6" x14ac:dyDescent="0.25">
      <c r="C1658" s="12" t="str">
        <f>IF(D1658=Inp_Gemeente,MAX($C$29:C1657)+1,"")</f>
        <v/>
      </c>
      <c r="D1658" s="10" t="s">
        <v>472</v>
      </c>
      <c r="E1658" s="10" t="s">
        <v>1748</v>
      </c>
      <c r="F1658" s="59" t="s">
        <v>13642</v>
      </c>
    </row>
    <row r="1659" spans="3:6" x14ac:dyDescent="0.25">
      <c r="C1659" s="12" t="str">
        <f>IF(D1659=Inp_Gemeente,MAX($C$29:C1658)+1,"")</f>
        <v/>
      </c>
      <c r="D1659" s="10" t="s">
        <v>472</v>
      </c>
      <c r="E1659" s="10" t="s">
        <v>1749</v>
      </c>
      <c r="F1659" s="59" t="s">
        <v>13644</v>
      </c>
    </row>
    <row r="1660" spans="3:6" x14ac:dyDescent="0.25">
      <c r="C1660" s="12" t="str">
        <f>IF(D1660=Inp_Gemeente,MAX($C$29:C1659)+1,"")</f>
        <v/>
      </c>
      <c r="D1660" s="10" t="s">
        <v>472</v>
      </c>
      <c r="E1660" s="10" t="s">
        <v>1750</v>
      </c>
      <c r="F1660" s="59" t="s">
        <v>13643</v>
      </c>
    </row>
    <row r="1661" spans="3:6" x14ac:dyDescent="0.25">
      <c r="C1661" s="12" t="str">
        <f>IF(D1661=Inp_Gemeente,MAX($C$29:C1660)+1,"")</f>
        <v/>
      </c>
      <c r="D1661" s="10" t="s">
        <v>472</v>
      </c>
      <c r="E1661" s="10" t="s">
        <v>1077</v>
      </c>
      <c r="F1661" s="59" t="s">
        <v>13585</v>
      </c>
    </row>
    <row r="1662" spans="3:6" x14ac:dyDescent="0.25">
      <c r="C1662" s="12" t="str">
        <f>IF(D1662=Inp_Gemeente,MAX($C$29:C1661)+1,"")</f>
        <v/>
      </c>
      <c r="D1662" s="10" t="s">
        <v>472</v>
      </c>
      <c r="E1662" s="10" t="s">
        <v>1751</v>
      </c>
      <c r="F1662" s="59" t="s">
        <v>13682</v>
      </c>
    </row>
    <row r="1663" spans="3:6" x14ac:dyDescent="0.25">
      <c r="C1663" s="12" t="str">
        <f>IF(D1663=Inp_Gemeente,MAX($C$29:C1662)+1,"")</f>
        <v/>
      </c>
      <c r="D1663" s="10" t="s">
        <v>472</v>
      </c>
      <c r="E1663" s="10" t="s">
        <v>1752</v>
      </c>
      <c r="F1663" s="59" t="s">
        <v>13573</v>
      </c>
    </row>
    <row r="1664" spans="3:6" x14ac:dyDescent="0.25">
      <c r="C1664" s="12" t="str">
        <f>IF(D1664=Inp_Gemeente,MAX($C$29:C1663)+1,"")</f>
        <v/>
      </c>
      <c r="D1664" s="10" t="s">
        <v>472</v>
      </c>
      <c r="E1664" s="10" t="s">
        <v>13688</v>
      </c>
      <c r="F1664" s="59" t="s">
        <v>13687</v>
      </c>
    </row>
    <row r="1665" spans="3:6" x14ac:dyDescent="0.25">
      <c r="C1665" s="12" t="str">
        <f>IF(D1665=Inp_Gemeente,MAX($C$29:C1664)+1,"")</f>
        <v/>
      </c>
      <c r="D1665" s="10" t="s">
        <v>472</v>
      </c>
      <c r="E1665" s="10" t="s">
        <v>13669</v>
      </c>
      <c r="F1665" s="59" t="s">
        <v>13668</v>
      </c>
    </row>
    <row r="1666" spans="3:6" x14ac:dyDescent="0.25">
      <c r="C1666" s="12" t="str">
        <f>IF(D1666=Inp_Gemeente,MAX($C$29:C1665)+1,"")</f>
        <v/>
      </c>
      <c r="D1666" s="10" t="s">
        <v>472</v>
      </c>
      <c r="E1666" s="10" t="s">
        <v>13691</v>
      </c>
      <c r="F1666" s="59" t="s">
        <v>13690</v>
      </c>
    </row>
    <row r="1667" spans="3:6" x14ac:dyDescent="0.25">
      <c r="C1667" s="12" t="str">
        <f>IF(D1667=Inp_Gemeente,MAX($C$29:C1666)+1,"")</f>
        <v/>
      </c>
      <c r="D1667" s="10" t="s">
        <v>472</v>
      </c>
      <c r="E1667" s="10" t="s">
        <v>13679</v>
      </c>
      <c r="F1667" s="59" t="s">
        <v>13678</v>
      </c>
    </row>
    <row r="1668" spans="3:6" x14ac:dyDescent="0.25">
      <c r="C1668" s="12" t="str">
        <f>IF(D1668=Inp_Gemeente,MAX($C$29:C1667)+1,"")</f>
        <v/>
      </c>
      <c r="D1668" s="10" t="s">
        <v>472</v>
      </c>
      <c r="E1668" s="10" t="s">
        <v>13673</v>
      </c>
      <c r="F1668" s="59" t="s">
        <v>13672</v>
      </c>
    </row>
    <row r="1669" spans="3:6" x14ac:dyDescent="0.25">
      <c r="C1669" s="12" t="str">
        <f>IF(D1669=Inp_Gemeente,MAX($C$29:C1668)+1,"")</f>
        <v/>
      </c>
      <c r="D1669" s="10" t="s">
        <v>472</v>
      </c>
      <c r="E1669" s="10" t="s">
        <v>13676</v>
      </c>
      <c r="F1669" s="59" t="s">
        <v>13675</v>
      </c>
    </row>
    <row r="1670" spans="3:6" x14ac:dyDescent="0.25">
      <c r="C1670" s="12" t="str">
        <f>IF(D1670=Inp_Gemeente,MAX($C$29:C1669)+1,"")</f>
        <v/>
      </c>
      <c r="D1670" s="10" t="s">
        <v>472</v>
      </c>
      <c r="E1670" s="10" t="s">
        <v>13684</v>
      </c>
      <c r="F1670" s="59" t="s">
        <v>13683</v>
      </c>
    </row>
    <row r="1671" spans="3:6" x14ac:dyDescent="0.25">
      <c r="C1671" s="12" t="str">
        <f>IF(D1671=Inp_Gemeente,MAX($C$29:C1670)+1,"")</f>
        <v/>
      </c>
      <c r="D1671" s="10" t="s">
        <v>472</v>
      </c>
      <c r="E1671" s="10" t="s">
        <v>1753</v>
      </c>
      <c r="F1671" s="59" t="s">
        <v>13598</v>
      </c>
    </row>
    <row r="1672" spans="3:6" x14ac:dyDescent="0.25">
      <c r="C1672" s="12" t="str">
        <f>IF(D1672=Inp_Gemeente,MAX($C$29:C1671)+1,"")</f>
        <v/>
      </c>
      <c r="D1672" s="10" t="s">
        <v>472</v>
      </c>
      <c r="E1672" s="10" t="s">
        <v>1754</v>
      </c>
      <c r="F1672" s="59" t="s">
        <v>13597</v>
      </c>
    </row>
    <row r="1673" spans="3:6" x14ac:dyDescent="0.25">
      <c r="C1673" s="12" t="str">
        <f>IF(D1673=Inp_Gemeente,MAX($C$29:C1672)+1,"")</f>
        <v/>
      </c>
      <c r="D1673" s="10" t="s">
        <v>472</v>
      </c>
      <c r="E1673" s="10" t="s">
        <v>13580</v>
      </c>
      <c r="F1673" s="59" t="s">
        <v>13579</v>
      </c>
    </row>
    <row r="1674" spans="3:6" x14ac:dyDescent="0.25">
      <c r="C1674" s="12" t="str">
        <f>IF(D1674=Inp_Gemeente,MAX($C$29:C1673)+1,"")</f>
        <v/>
      </c>
      <c r="D1674" s="10" t="s">
        <v>472</v>
      </c>
      <c r="E1674" s="10" t="s">
        <v>1755</v>
      </c>
      <c r="F1674" s="59" t="s">
        <v>13638</v>
      </c>
    </row>
    <row r="1675" spans="3:6" x14ac:dyDescent="0.25">
      <c r="C1675" s="12" t="str">
        <f>IF(D1675=Inp_Gemeente,MAX($C$29:C1674)+1,"")</f>
        <v/>
      </c>
      <c r="D1675" s="10" t="s">
        <v>472</v>
      </c>
      <c r="E1675" s="10" t="s">
        <v>1756</v>
      </c>
      <c r="F1675" s="59" t="s">
        <v>13616</v>
      </c>
    </row>
    <row r="1676" spans="3:6" x14ac:dyDescent="0.25">
      <c r="C1676" s="12" t="str">
        <f>IF(D1676=Inp_Gemeente,MAX($C$29:C1675)+1,"")</f>
        <v/>
      </c>
      <c r="D1676" s="10" t="s">
        <v>472</v>
      </c>
      <c r="E1676" s="10" t="s">
        <v>1757</v>
      </c>
      <c r="F1676" s="59" t="s">
        <v>13635</v>
      </c>
    </row>
    <row r="1677" spans="3:6" x14ac:dyDescent="0.25">
      <c r="C1677" s="12" t="str">
        <f>IF(D1677=Inp_Gemeente,MAX($C$29:C1676)+1,"")</f>
        <v/>
      </c>
      <c r="D1677" s="10" t="s">
        <v>472</v>
      </c>
      <c r="E1677" s="10" t="s">
        <v>1758</v>
      </c>
      <c r="F1677" s="59" t="s">
        <v>13606</v>
      </c>
    </row>
    <row r="1678" spans="3:6" x14ac:dyDescent="0.25">
      <c r="C1678" s="12" t="str">
        <f>IF(D1678=Inp_Gemeente,MAX($C$29:C1677)+1,"")</f>
        <v/>
      </c>
      <c r="D1678" s="10" t="s">
        <v>472</v>
      </c>
      <c r="E1678" s="10" t="s">
        <v>1759</v>
      </c>
      <c r="F1678" s="59" t="s">
        <v>13634</v>
      </c>
    </row>
    <row r="1679" spans="3:6" x14ac:dyDescent="0.25">
      <c r="C1679" s="12" t="str">
        <f>IF(D1679=Inp_Gemeente,MAX($C$29:C1678)+1,"")</f>
        <v/>
      </c>
      <c r="D1679" s="10" t="s">
        <v>472</v>
      </c>
      <c r="E1679" s="10" t="s">
        <v>1760</v>
      </c>
      <c r="F1679" s="59" t="s">
        <v>13584</v>
      </c>
    </row>
    <row r="1680" spans="3:6" x14ac:dyDescent="0.25">
      <c r="C1680" s="12" t="str">
        <f>IF(D1680=Inp_Gemeente,MAX($C$29:C1679)+1,"")</f>
        <v/>
      </c>
      <c r="D1680" s="10" t="s">
        <v>472</v>
      </c>
      <c r="E1680" s="10" t="s">
        <v>1761</v>
      </c>
      <c r="F1680" s="59" t="s">
        <v>13641</v>
      </c>
    </row>
    <row r="1681" spans="3:6" x14ac:dyDescent="0.25">
      <c r="C1681" s="12" t="str">
        <f>IF(D1681=Inp_Gemeente,MAX($C$29:C1680)+1,"")</f>
        <v/>
      </c>
      <c r="D1681" s="10" t="s">
        <v>472</v>
      </c>
      <c r="E1681" s="10" t="s">
        <v>1762</v>
      </c>
      <c r="F1681" s="59" t="s">
        <v>13632</v>
      </c>
    </row>
    <row r="1682" spans="3:6" x14ac:dyDescent="0.25">
      <c r="C1682" s="12" t="str">
        <f>IF(D1682=Inp_Gemeente,MAX($C$29:C1681)+1,"")</f>
        <v/>
      </c>
      <c r="D1682" s="10" t="s">
        <v>472</v>
      </c>
      <c r="E1682" s="10" t="s">
        <v>1763</v>
      </c>
      <c r="F1682" s="59" t="s">
        <v>13582</v>
      </c>
    </row>
    <row r="1683" spans="3:6" x14ac:dyDescent="0.25">
      <c r="C1683" s="12" t="str">
        <f>IF(D1683=Inp_Gemeente,MAX($C$29:C1682)+1,"")</f>
        <v/>
      </c>
      <c r="D1683" s="10" t="s">
        <v>472</v>
      </c>
      <c r="E1683" s="10" t="s">
        <v>1764</v>
      </c>
      <c r="F1683" s="59" t="s">
        <v>13637</v>
      </c>
    </row>
    <row r="1684" spans="3:6" x14ac:dyDescent="0.25">
      <c r="C1684" s="12" t="str">
        <f>IF(D1684=Inp_Gemeente,MAX($C$29:C1683)+1,"")</f>
        <v/>
      </c>
      <c r="D1684" s="10" t="s">
        <v>472</v>
      </c>
      <c r="E1684" s="10" t="s">
        <v>1765</v>
      </c>
      <c r="F1684" s="59" t="s">
        <v>13660</v>
      </c>
    </row>
    <row r="1685" spans="3:6" x14ac:dyDescent="0.25">
      <c r="C1685" s="12" t="str">
        <f>IF(D1685=Inp_Gemeente,MAX($C$29:C1684)+1,"")</f>
        <v/>
      </c>
      <c r="D1685" s="10" t="s">
        <v>472</v>
      </c>
      <c r="E1685" s="10" t="s">
        <v>1011</v>
      </c>
      <c r="F1685" s="59" t="s">
        <v>13636</v>
      </c>
    </row>
    <row r="1686" spans="3:6" x14ac:dyDescent="0.25">
      <c r="C1686" s="12" t="str">
        <f>IF(D1686=Inp_Gemeente,MAX($C$29:C1685)+1,"")</f>
        <v/>
      </c>
      <c r="D1686" s="10" t="s">
        <v>472</v>
      </c>
      <c r="E1686" s="10" t="s">
        <v>1766</v>
      </c>
      <c r="F1686" s="59" t="s">
        <v>13639</v>
      </c>
    </row>
    <row r="1687" spans="3:6" x14ac:dyDescent="0.25">
      <c r="C1687" s="12" t="str">
        <f>IF(D1687=Inp_Gemeente,MAX($C$29:C1686)+1,"")</f>
        <v/>
      </c>
      <c r="D1687" s="10" t="s">
        <v>472</v>
      </c>
      <c r="E1687" s="10" t="s">
        <v>1767</v>
      </c>
      <c r="F1687" s="59" t="s">
        <v>13628</v>
      </c>
    </row>
    <row r="1688" spans="3:6" x14ac:dyDescent="0.25">
      <c r="C1688" s="12" t="str">
        <f>IF(D1688=Inp_Gemeente,MAX($C$29:C1687)+1,"")</f>
        <v/>
      </c>
      <c r="D1688" s="10" t="s">
        <v>472</v>
      </c>
      <c r="E1688" s="10" t="s">
        <v>1768</v>
      </c>
      <c r="F1688" s="59" t="s">
        <v>13633</v>
      </c>
    </row>
    <row r="1689" spans="3:6" x14ac:dyDescent="0.25">
      <c r="C1689" s="12" t="str">
        <f>IF(D1689=Inp_Gemeente,MAX($C$29:C1688)+1,"")</f>
        <v/>
      </c>
      <c r="D1689" s="10" t="s">
        <v>472</v>
      </c>
      <c r="E1689" s="10" t="s">
        <v>1769</v>
      </c>
      <c r="F1689" s="59" t="s">
        <v>13627</v>
      </c>
    </row>
    <row r="1690" spans="3:6" x14ac:dyDescent="0.25">
      <c r="C1690" s="12" t="str">
        <f>IF(D1690=Inp_Gemeente,MAX($C$29:C1689)+1,"")</f>
        <v/>
      </c>
      <c r="D1690" s="10" t="s">
        <v>472</v>
      </c>
      <c r="E1690" s="10" t="s">
        <v>1770</v>
      </c>
      <c r="F1690" s="59" t="s">
        <v>13587</v>
      </c>
    </row>
    <row r="1691" spans="3:6" x14ac:dyDescent="0.25">
      <c r="C1691" s="12" t="str">
        <f>IF(D1691=Inp_Gemeente,MAX($C$29:C1690)+1,"")</f>
        <v/>
      </c>
      <c r="D1691" s="10" t="s">
        <v>472</v>
      </c>
      <c r="E1691" s="10" t="s">
        <v>1771</v>
      </c>
      <c r="F1691" s="59" t="s">
        <v>13589</v>
      </c>
    </row>
    <row r="1692" spans="3:6" x14ac:dyDescent="0.25">
      <c r="C1692" s="12" t="str">
        <f>IF(D1692=Inp_Gemeente,MAX($C$29:C1691)+1,"")</f>
        <v/>
      </c>
      <c r="D1692" s="10" t="s">
        <v>472</v>
      </c>
      <c r="E1692" s="10" t="s">
        <v>1772</v>
      </c>
      <c r="F1692" s="59" t="s">
        <v>13615</v>
      </c>
    </row>
    <row r="1693" spans="3:6" x14ac:dyDescent="0.25">
      <c r="C1693" s="12" t="str">
        <f>IF(D1693=Inp_Gemeente,MAX($C$29:C1692)+1,"")</f>
        <v/>
      </c>
      <c r="D1693" s="10" t="s">
        <v>472</v>
      </c>
      <c r="E1693" s="10" t="s">
        <v>1773</v>
      </c>
      <c r="F1693" s="59" t="s">
        <v>13631</v>
      </c>
    </row>
    <row r="1694" spans="3:6" x14ac:dyDescent="0.25">
      <c r="C1694" s="12" t="str">
        <f>IF(D1694=Inp_Gemeente,MAX($C$29:C1693)+1,"")</f>
        <v/>
      </c>
      <c r="D1694" s="10" t="s">
        <v>472</v>
      </c>
      <c r="E1694" s="10" t="s">
        <v>1774</v>
      </c>
      <c r="F1694" s="59" t="s">
        <v>13640</v>
      </c>
    </row>
    <row r="1695" spans="3:6" x14ac:dyDescent="0.25">
      <c r="C1695" s="12" t="str">
        <f>IF(D1695=Inp_Gemeente,MAX($C$29:C1694)+1,"")</f>
        <v/>
      </c>
      <c r="D1695" s="10" t="s">
        <v>472</v>
      </c>
      <c r="E1695" s="10" t="s">
        <v>1775</v>
      </c>
      <c r="F1695" s="59" t="s">
        <v>13626</v>
      </c>
    </row>
    <row r="1696" spans="3:6" x14ac:dyDescent="0.25">
      <c r="C1696" s="12" t="str">
        <f>IF(D1696=Inp_Gemeente,MAX($C$29:C1695)+1,"")</f>
        <v/>
      </c>
      <c r="D1696" s="10" t="s">
        <v>472</v>
      </c>
      <c r="E1696" s="10" t="s">
        <v>1776</v>
      </c>
      <c r="F1696" s="59" t="s">
        <v>13625</v>
      </c>
    </row>
    <row r="1697" spans="3:6" x14ac:dyDescent="0.25">
      <c r="C1697" s="12" t="str">
        <f>IF(D1697=Inp_Gemeente,MAX($C$29:C1696)+1,"")</f>
        <v/>
      </c>
      <c r="D1697" s="10" t="s">
        <v>472</v>
      </c>
      <c r="E1697" s="10" t="s">
        <v>1777</v>
      </c>
      <c r="F1697" s="59" t="s">
        <v>13659</v>
      </c>
    </row>
    <row r="1698" spans="3:6" x14ac:dyDescent="0.25">
      <c r="C1698" s="12" t="str">
        <f>IF(D1698=Inp_Gemeente,MAX($C$29:C1697)+1,"")</f>
        <v/>
      </c>
      <c r="D1698" s="10" t="s">
        <v>472</v>
      </c>
      <c r="E1698" s="10" t="s">
        <v>1778</v>
      </c>
      <c r="F1698" s="59" t="s">
        <v>13594</v>
      </c>
    </row>
    <row r="1699" spans="3:6" x14ac:dyDescent="0.25">
      <c r="C1699" s="12" t="str">
        <f>IF(D1699=Inp_Gemeente,MAX($C$29:C1698)+1,"")</f>
        <v/>
      </c>
      <c r="D1699" s="10" t="s">
        <v>472</v>
      </c>
      <c r="E1699" s="10" t="s">
        <v>1779</v>
      </c>
      <c r="F1699" s="59" t="s">
        <v>13693</v>
      </c>
    </row>
    <row r="1700" spans="3:6" x14ac:dyDescent="0.25">
      <c r="C1700" s="12" t="str">
        <f>IF(D1700=Inp_Gemeente,MAX($C$29:C1699)+1,"")</f>
        <v/>
      </c>
      <c r="D1700" s="10" t="s">
        <v>472</v>
      </c>
      <c r="E1700" s="10" t="s">
        <v>1780</v>
      </c>
      <c r="F1700" s="59" t="s">
        <v>13574</v>
      </c>
    </row>
    <row r="1701" spans="3:6" x14ac:dyDescent="0.25">
      <c r="C1701" s="12" t="str">
        <f>IF(D1701=Inp_Gemeente,MAX($C$29:C1700)+1,"")</f>
        <v/>
      </c>
      <c r="D1701" s="10" t="s">
        <v>472</v>
      </c>
      <c r="E1701" s="10" t="s">
        <v>1781</v>
      </c>
      <c r="F1701" s="59" t="s">
        <v>13577</v>
      </c>
    </row>
    <row r="1702" spans="3:6" x14ac:dyDescent="0.25">
      <c r="C1702" s="12" t="str">
        <f>IF(D1702=Inp_Gemeente,MAX($C$29:C1701)+1,"")</f>
        <v/>
      </c>
      <c r="D1702" s="10" t="s">
        <v>472</v>
      </c>
      <c r="E1702" s="10" t="s">
        <v>1782</v>
      </c>
      <c r="F1702" s="59" t="s">
        <v>13607</v>
      </c>
    </row>
    <row r="1703" spans="3:6" x14ac:dyDescent="0.25">
      <c r="C1703" s="12" t="str">
        <f>IF(D1703=Inp_Gemeente,MAX($C$29:C1702)+1,"")</f>
        <v/>
      </c>
      <c r="D1703" s="10" t="s">
        <v>472</v>
      </c>
      <c r="E1703" s="10" t="s">
        <v>1783</v>
      </c>
      <c r="F1703" s="59" t="s">
        <v>13686</v>
      </c>
    </row>
    <row r="1704" spans="3:6" x14ac:dyDescent="0.25">
      <c r="C1704" s="12" t="str">
        <f>IF(D1704=Inp_Gemeente,MAX($C$29:C1703)+1,"")</f>
        <v/>
      </c>
      <c r="D1704" s="10" t="s">
        <v>472</v>
      </c>
      <c r="E1704" s="10" t="s">
        <v>1784</v>
      </c>
      <c r="F1704" s="59" t="s">
        <v>13661</v>
      </c>
    </row>
    <row r="1705" spans="3:6" x14ac:dyDescent="0.25">
      <c r="C1705" s="12" t="str">
        <f>IF(D1705=Inp_Gemeente,MAX($C$29:C1704)+1,"")</f>
        <v/>
      </c>
      <c r="D1705" s="10" t="s">
        <v>472</v>
      </c>
      <c r="E1705" s="10" t="s">
        <v>1785</v>
      </c>
      <c r="F1705" s="59" t="s">
        <v>13646</v>
      </c>
    </row>
    <row r="1706" spans="3:6" x14ac:dyDescent="0.25">
      <c r="C1706" s="12" t="str">
        <f>IF(D1706=Inp_Gemeente,MAX($C$29:C1705)+1,"")</f>
        <v/>
      </c>
      <c r="D1706" s="10" t="s">
        <v>472</v>
      </c>
      <c r="E1706" s="10" t="s">
        <v>1786</v>
      </c>
      <c r="F1706" s="59" t="s">
        <v>13647</v>
      </c>
    </row>
    <row r="1707" spans="3:6" x14ac:dyDescent="0.25">
      <c r="C1707" s="12" t="str">
        <f>IF(D1707=Inp_Gemeente,MAX($C$29:C1706)+1,"")</f>
        <v/>
      </c>
      <c r="D1707" s="10" t="s">
        <v>472</v>
      </c>
      <c r="E1707" s="10" t="s">
        <v>13671</v>
      </c>
      <c r="F1707" s="59" t="s">
        <v>13670</v>
      </c>
    </row>
    <row r="1708" spans="3:6" x14ac:dyDescent="0.25">
      <c r="C1708" s="12" t="str">
        <f>IF(D1708=Inp_Gemeente,MAX($C$29:C1707)+1,"")</f>
        <v/>
      </c>
      <c r="D1708" s="10" t="s">
        <v>472</v>
      </c>
      <c r="E1708" s="10" t="s">
        <v>1787</v>
      </c>
      <c r="F1708" s="59" t="s">
        <v>13599</v>
      </c>
    </row>
    <row r="1709" spans="3:6" x14ac:dyDescent="0.25">
      <c r="C1709" s="12" t="str">
        <f>IF(D1709=Inp_Gemeente,MAX($C$29:C1708)+1,"")</f>
        <v/>
      </c>
      <c r="D1709" s="10" t="s">
        <v>472</v>
      </c>
      <c r="E1709" s="10" t="s">
        <v>1788</v>
      </c>
      <c r="F1709" s="59" t="s">
        <v>13621</v>
      </c>
    </row>
    <row r="1710" spans="3:6" x14ac:dyDescent="0.25">
      <c r="C1710" s="12" t="str">
        <f>IF(D1710=Inp_Gemeente,MAX($C$29:C1709)+1,"")</f>
        <v/>
      </c>
      <c r="D1710" s="10" t="s">
        <v>472</v>
      </c>
      <c r="E1710" s="10" t="s">
        <v>1789</v>
      </c>
      <c r="F1710" s="59" t="s">
        <v>13622</v>
      </c>
    </row>
    <row r="1711" spans="3:6" x14ac:dyDescent="0.25">
      <c r="C1711" s="12" t="str">
        <f>IF(D1711=Inp_Gemeente,MAX($C$29:C1710)+1,"")</f>
        <v/>
      </c>
      <c r="D1711" s="10" t="s">
        <v>472</v>
      </c>
      <c r="E1711" s="10" t="s">
        <v>13665</v>
      </c>
      <c r="F1711" s="59" t="s">
        <v>13664</v>
      </c>
    </row>
    <row r="1712" spans="3:6" x14ac:dyDescent="0.25">
      <c r="C1712" s="12" t="str">
        <f>IF(D1712=Inp_Gemeente,MAX($C$29:C1711)+1,"")</f>
        <v/>
      </c>
      <c r="D1712" s="10" t="s">
        <v>472</v>
      </c>
      <c r="E1712" s="10" t="s">
        <v>1790</v>
      </c>
      <c r="F1712" s="59" t="s">
        <v>13663</v>
      </c>
    </row>
    <row r="1713" spans="3:6" x14ac:dyDescent="0.25">
      <c r="C1713" s="12" t="str">
        <f>IF(D1713=Inp_Gemeente,MAX($C$29:C1712)+1,"")</f>
        <v/>
      </c>
      <c r="D1713" s="10" t="s">
        <v>472</v>
      </c>
      <c r="E1713" s="10" t="s">
        <v>1791</v>
      </c>
      <c r="F1713" s="59" t="s">
        <v>13654</v>
      </c>
    </row>
    <row r="1714" spans="3:6" x14ac:dyDescent="0.25">
      <c r="C1714" s="12" t="str">
        <f>IF(D1714=Inp_Gemeente,MAX($C$29:C1713)+1,"")</f>
        <v/>
      </c>
      <c r="D1714" s="10" t="s">
        <v>472</v>
      </c>
      <c r="E1714" s="10" t="s">
        <v>1792</v>
      </c>
      <c r="F1714" s="59" t="s">
        <v>13655</v>
      </c>
    </row>
    <row r="1715" spans="3:6" x14ac:dyDescent="0.25">
      <c r="C1715" s="12" t="str">
        <f>IF(D1715=Inp_Gemeente,MAX($C$29:C1714)+1,"")</f>
        <v/>
      </c>
      <c r="D1715" s="10" t="s">
        <v>472</v>
      </c>
      <c r="E1715" s="10" t="s">
        <v>1793</v>
      </c>
      <c r="F1715" s="59" t="s">
        <v>13650</v>
      </c>
    </row>
    <row r="1716" spans="3:6" x14ac:dyDescent="0.25">
      <c r="C1716" s="12" t="str">
        <f>IF(D1716=Inp_Gemeente,MAX($C$29:C1715)+1,"")</f>
        <v/>
      </c>
      <c r="D1716" s="10" t="s">
        <v>472</v>
      </c>
      <c r="E1716" s="10" t="s">
        <v>1794</v>
      </c>
      <c r="F1716" s="59" t="s">
        <v>13662</v>
      </c>
    </row>
    <row r="1717" spans="3:6" x14ac:dyDescent="0.25">
      <c r="C1717" s="12" t="str">
        <f>IF(D1717=Inp_Gemeente,MAX($C$29:C1716)+1,"")</f>
        <v/>
      </c>
      <c r="D1717" s="10" t="s">
        <v>472</v>
      </c>
      <c r="E1717" s="10" t="s">
        <v>1795</v>
      </c>
      <c r="F1717" s="59" t="s">
        <v>13652</v>
      </c>
    </row>
    <row r="1718" spans="3:6" x14ac:dyDescent="0.25">
      <c r="C1718" s="12" t="str">
        <f>IF(D1718=Inp_Gemeente,MAX($C$29:C1717)+1,"")</f>
        <v/>
      </c>
      <c r="D1718" s="10" t="s">
        <v>472</v>
      </c>
      <c r="E1718" s="10" t="s">
        <v>1796</v>
      </c>
      <c r="F1718" s="59" t="s">
        <v>13656</v>
      </c>
    </row>
    <row r="1719" spans="3:6" x14ac:dyDescent="0.25">
      <c r="C1719" s="12" t="str">
        <f>IF(D1719=Inp_Gemeente,MAX($C$29:C1718)+1,"")</f>
        <v/>
      </c>
      <c r="D1719" s="10" t="s">
        <v>472</v>
      </c>
      <c r="E1719" s="10" t="s">
        <v>1797</v>
      </c>
      <c r="F1719" s="59" t="s">
        <v>13651</v>
      </c>
    </row>
    <row r="1720" spans="3:6" x14ac:dyDescent="0.25">
      <c r="C1720" s="12" t="str">
        <f>IF(D1720=Inp_Gemeente,MAX($C$29:C1719)+1,"")</f>
        <v/>
      </c>
      <c r="D1720" s="10" t="s">
        <v>472</v>
      </c>
      <c r="E1720" s="10" t="s">
        <v>1798</v>
      </c>
      <c r="F1720" s="59" t="s">
        <v>13653</v>
      </c>
    </row>
    <row r="1721" spans="3:6" x14ac:dyDescent="0.25">
      <c r="C1721" s="12" t="str">
        <f>IF(D1721=Inp_Gemeente,MAX($C$29:C1720)+1,"")</f>
        <v/>
      </c>
      <c r="D1721" s="10" t="s">
        <v>472</v>
      </c>
      <c r="E1721" s="10" t="s">
        <v>1799</v>
      </c>
      <c r="F1721" s="59" t="s">
        <v>13649</v>
      </c>
    </row>
    <row r="1722" spans="3:6" x14ac:dyDescent="0.25">
      <c r="C1722" s="12" t="str">
        <f>IF(D1722=Inp_Gemeente,MAX($C$29:C1721)+1,"")</f>
        <v/>
      </c>
      <c r="D1722" s="10" t="s">
        <v>472</v>
      </c>
      <c r="E1722" s="10" t="s">
        <v>1800</v>
      </c>
      <c r="F1722" s="59" t="s">
        <v>13648</v>
      </c>
    </row>
    <row r="1723" spans="3:6" x14ac:dyDescent="0.25">
      <c r="C1723" s="12" t="str">
        <f>IF(D1723=Inp_Gemeente,MAX($C$29:C1722)+1,"")</f>
        <v/>
      </c>
      <c r="D1723" s="10" t="s">
        <v>472</v>
      </c>
      <c r="E1723" s="10" t="s">
        <v>1801</v>
      </c>
      <c r="F1723" s="59" t="s">
        <v>13578</v>
      </c>
    </row>
    <row r="1724" spans="3:6" x14ac:dyDescent="0.25">
      <c r="C1724" s="12" t="str">
        <f>IF(D1724=Inp_Gemeente,MAX($C$29:C1723)+1,"")</f>
        <v/>
      </c>
      <c r="D1724" s="10" t="s">
        <v>472</v>
      </c>
      <c r="E1724" s="10" t="s">
        <v>1802</v>
      </c>
      <c r="F1724" s="59" t="s">
        <v>13588</v>
      </c>
    </row>
    <row r="1725" spans="3:6" x14ac:dyDescent="0.25">
      <c r="C1725" s="12" t="str">
        <f>IF(D1725=Inp_Gemeente,MAX($C$29:C1724)+1,"")</f>
        <v/>
      </c>
      <c r="D1725" s="10" t="s">
        <v>472</v>
      </c>
      <c r="E1725" s="10" t="s">
        <v>1803</v>
      </c>
      <c r="F1725" s="59" t="s">
        <v>13620</v>
      </c>
    </row>
    <row r="1726" spans="3:6" x14ac:dyDescent="0.25">
      <c r="C1726" s="12" t="str">
        <f>IF(D1726=Inp_Gemeente,MAX($C$29:C1725)+1,"")</f>
        <v/>
      </c>
      <c r="D1726" s="10" t="s">
        <v>472</v>
      </c>
      <c r="E1726" s="10" t="s">
        <v>1804</v>
      </c>
      <c r="F1726" s="59" t="s">
        <v>13667</v>
      </c>
    </row>
    <row r="1727" spans="3:6" x14ac:dyDescent="0.25">
      <c r="C1727" s="12" t="str">
        <f>IF(D1727=Inp_Gemeente,MAX($C$29:C1726)+1,"")</f>
        <v/>
      </c>
      <c r="D1727" s="10" t="s">
        <v>472</v>
      </c>
      <c r="E1727" s="10" t="s">
        <v>1805</v>
      </c>
      <c r="F1727" s="59" t="s">
        <v>13592</v>
      </c>
    </row>
    <row r="1728" spans="3:6" x14ac:dyDescent="0.25">
      <c r="C1728" s="12" t="str">
        <f>IF(D1728=Inp_Gemeente,MAX($C$29:C1727)+1,"")</f>
        <v/>
      </c>
      <c r="D1728" s="10" t="s">
        <v>472</v>
      </c>
      <c r="E1728" s="10" t="s">
        <v>1806</v>
      </c>
      <c r="F1728" s="59" t="s">
        <v>13590</v>
      </c>
    </row>
    <row r="1729" spans="3:6" x14ac:dyDescent="0.25">
      <c r="C1729" s="12" t="str">
        <f>IF(D1729=Inp_Gemeente,MAX($C$29:C1728)+1,"")</f>
        <v/>
      </c>
      <c r="D1729" s="10" t="s">
        <v>472</v>
      </c>
      <c r="E1729" s="10" t="s">
        <v>1807</v>
      </c>
      <c r="F1729" s="59" t="s">
        <v>13630</v>
      </c>
    </row>
    <row r="1730" spans="3:6" x14ac:dyDescent="0.25">
      <c r="C1730" s="12" t="str">
        <f>IF(D1730=Inp_Gemeente,MAX($C$29:C1729)+1,"")</f>
        <v/>
      </c>
      <c r="D1730" s="10" t="s">
        <v>472</v>
      </c>
      <c r="E1730" s="10" t="s">
        <v>1808</v>
      </c>
      <c r="F1730" s="59" t="s">
        <v>13692</v>
      </c>
    </row>
    <row r="1731" spans="3:6" x14ac:dyDescent="0.25">
      <c r="C1731" s="12" t="str">
        <f>IF(D1731=Inp_Gemeente,MAX($C$29:C1730)+1,"")</f>
        <v/>
      </c>
      <c r="D1731" s="10" t="s">
        <v>472</v>
      </c>
      <c r="E1731" s="10" t="s">
        <v>686</v>
      </c>
      <c r="F1731" s="59" t="s">
        <v>13576</v>
      </c>
    </row>
    <row r="1732" spans="3:6" x14ac:dyDescent="0.25">
      <c r="C1732" s="12" t="str">
        <f>IF(D1732=Inp_Gemeente,MAX($C$29:C1731)+1,"")</f>
        <v/>
      </c>
      <c r="D1732" s="10" t="s">
        <v>472</v>
      </c>
      <c r="E1732" s="10" t="s">
        <v>1809</v>
      </c>
      <c r="F1732" s="59" t="s">
        <v>13581</v>
      </c>
    </row>
    <row r="1733" spans="3:6" x14ac:dyDescent="0.25">
      <c r="C1733" s="12" t="str">
        <f>IF(D1733=Inp_Gemeente,MAX($C$29:C1732)+1,"")</f>
        <v/>
      </c>
      <c r="D1733" s="10" t="s">
        <v>472</v>
      </c>
      <c r="E1733" s="10" t="s">
        <v>1810</v>
      </c>
      <c r="F1733" s="59" t="s">
        <v>13593</v>
      </c>
    </row>
    <row r="1734" spans="3:6" x14ac:dyDescent="0.25">
      <c r="C1734" s="12" t="str">
        <f>IF(D1734=Inp_Gemeente,MAX($C$29:C1733)+1,"")</f>
        <v/>
      </c>
      <c r="D1734" s="10" t="s">
        <v>472</v>
      </c>
      <c r="E1734" s="10" t="s">
        <v>1811</v>
      </c>
      <c r="F1734" s="59" t="s">
        <v>13575</v>
      </c>
    </row>
    <row r="1735" spans="3:6" x14ac:dyDescent="0.25">
      <c r="C1735" s="12" t="str">
        <f>IF(D1735=Inp_Gemeente,MAX($C$29:C1734)+1,"")</f>
        <v/>
      </c>
      <c r="D1735" s="10" t="s">
        <v>472</v>
      </c>
      <c r="E1735" s="10" t="s">
        <v>1812</v>
      </c>
      <c r="F1735" s="59" t="s">
        <v>13608</v>
      </c>
    </row>
    <row r="1736" spans="3:6" x14ac:dyDescent="0.25">
      <c r="C1736" s="12" t="str">
        <f>IF(D1736=Inp_Gemeente,MAX($C$29:C1735)+1,"")</f>
        <v/>
      </c>
      <c r="D1736" s="10" t="s">
        <v>472</v>
      </c>
      <c r="E1736" s="10" t="s">
        <v>1813</v>
      </c>
      <c r="F1736" s="59" t="s">
        <v>13629</v>
      </c>
    </row>
    <row r="1737" spans="3:6" x14ac:dyDescent="0.25">
      <c r="C1737" s="12" t="str">
        <f>IF(D1737=Inp_Gemeente,MAX($C$29:C1736)+1,"")</f>
        <v/>
      </c>
      <c r="D1737" s="10" t="s">
        <v>472</v>
      </c>
      <c r="E1737" s="10" t="s">
        <v>1814</v>
      </c>
      <c r="F1737" s="59" t="s">
        <v>13612</v>
      </c>
    </row>
    <row r="1738" spans="3:6" x14ac:dyDescent="0.25">
      <c r="C1738" s="12" t="str">
        <f>IF(D1738=Inp_Gemeente,MAX($C$29:C1737)+1,"")</f>
        <v/>
      </c>
      <c r="D1738" s="10" t="s">
        <v>472</v>
      </c>
      <c r="E1738" s="10" t="s">
        <v>1815</v>
      </c>
      <c r="F1738" s="59" t="s">
        <v>13613</v>
      </c>
    </row>
    <row r="1739" spans="3:6" x14ac:dyDescent="0.25">
      <c r="C1739" s="12" t="str">
        <f>IF(D1739=Inp_Gemeente,MAX($C$29:C1738)+1,"")</f>
        <v/>
      </c>
      <c r="D1739" s="10" t="s">
        <v>472</v>
      </c>
      <c r="E1739" s="10" t="s">
        <v>1816</v>
      </c>
      <c r="F1739" s="59" t="s">
        <v>13611</v>
      </c>
    </row>
    <row r="1740" spans="3:6" x14ac:dyDescent="0.25">
      <c r="C1740" s="12" t="str">
        <f>IF(D1740=Inp_Gemeente,MAX($C$29:C1739)+1,"")</f>
        <v/>
      </c>
      <c r="D1740" s="10" t="s">
        <v>472</v>
      </c>
      <c r="E1740" s="10" t="s">
        <v>1817</v>
      </c>
      <c r="F1740" s="59" t="s">
        <v>13658</v>
      </c>
    </row>
    <row r="1741" spans="3:6" x14ac:dyDescent="0.25">
      <c r="C1741" s="12" t="str">
        <f>IF(D1741=Inp_Gemeente,MAX($C$29:C1740)+1,"")</f>
        <v/>
      </c>
      <c r="D1741" s="10" t="s">
        <v>472</v>
      </c>
      <c r="E1741" s="10" t="s">
        <v>1818</v>
      </c>
      <c r="F1741" s="59" t="s">
        <v>13614</v>
      </c>
    </row>
    <row r="1742" spans="3:6" x14ac:dyDescent="0.25">
      <c r="C1742" s="12" t="str">
        <f>IF(D1742=Inp_Gemeente,MAX($C$29:C1741)+1,"")</f>
        <v/>
      </c>
      <c r="D1742" s="10" t="s">
        <v>472</v>
      </c>
      <c r="E1742" s="10" t="s">
        <v>1819</v>
      </c>
      <c r="F1742" s="59" t="s">
        <v>13677</v>
      </c>
    </row>
    <row r="1743" spans="3:6" x14ac:dyDescent="0.25">
      <c r="C1743" s="12" t="str">
        <f>IF(D1743=Inp_Gemeente,MAX($C$29:C1742)+1,"")</f>
        <v/>
      </c>
      <c r="D1743" s="10" t="s">
        <v>472</v>
      </c>
      <c r="E1743" s="10" t="s">
        <v>701</v>
      </c>
      <c r="F1743" s="59" t="s">
        <v>13602</v>
      </c>
    </row>
    <row r="1744" spans="3:6" x14ac:dyDescent="0.25">
      <c r="C1744" s="12" t="str">
        <f>IF(D1744=Inp_Gemeente,MAX($C$29:C1743)+1,"")</f>
        <v/>
      </c>
      <c r="D1744" s="10" t="s">
        <v>472</v>
      </c>
      <c r="E1744" s="10" t="s">
        <v>1820</v>
      </c>
      <c r="F1744" s="59" t="s">
        <v>13604</v>
      </c>
    </row>
    <row r="1745" spans="3:6" x14ac:dyDescent="0.25">
      <c r="C1745" s="12" t="str">
        <f>IF(D1745=Inp_Gemeente,MAX($C$29:C1744)+1,"")</f>
        <v/>
      </c>
      <c r="D1745" s="10" t="s">
        <v>472</v>
      </c>
      <c r="E1745" s="10" t="s">
        <v>1821</v>
      </c>
      <c r="F1745" s="59" t="s">
        <v>13624</v>
      </c>
    </row>
    <row r="1746" spans="3:6" x14ac:dyDescent="0.25">
      <c r="C1746" s="12" t="str">
        <f>IF(D1746=Inp_Gemeente,MAX($C$29:C1745)+1,"")</f>
        <v/>
      </c>
      <c r="D1746" s="10" t="s">
        <v>472</v>
      </c>
      <c r="E1746" s="10" t="s">
        <v>1822</v>
      </c>
      <c r="F1746" s="59" t="s">
        <v>13657</v>
      </c>
    </row>
    <row r="1747" spans="3:6" x14ac:dyDescent="0.25">
      <c r="C1747" s="12" t="str">
        <f>IF(D1747=Inp_Gemeente,MAX($C$29:C1746)+1,"")</f>
        <v/>
      </c>
      <c r="D1747" s="10" t="s">
        <v>472</v>
      </c>
      <c r="E1747" s="10" t="s">
        <v>1823</v>
      </c>
      <c r="F1747" s="59" t="s">
        <v>13680</v>
      </c>
    </row>
    <row r="1748" spans="3:6" x14ac:dyDescent="0.25">
      <c r="C1748" s="12" t="str">
        <f>IF(D1748=Inp_Gemeente,MAX($C$29:C1747)+1,"")</f>
        <v/>
      </c>
      <c r="D1748" s="10" t="s">
        <v>472</v>
      </c>
      <c r="E1748" s="10" t="s">
        <v>1824</v>
      </c>
      <c r="F1748" s="59" t="s">
        <v>13674</v>
      </c>
    </row>
    <row r="1749" spans="3:6" x14ac:dyDescent="0.25">
      <c r="C1749" s="12" t="str">
        <f>IF(D1749=Inp_Gemeente,MAX($C$29:C1748)+1,"")</f>
        <v/>
      </c>
      <c r="D1749" s="10" t="s">
        <v>472</v>
      </c>
      <c r="E1749" s="10" t="s">
        <v>1825</v>
      </c>
      <c r="F1749" s="59" t="s">
        <v>13666</v>
      </c>
    </row>
    <row r="1750" spans="3:6" x14ac:dyDescent="0.25">
      <c r="C1750" s="12" t="str">
        <f>IF(D1750=Inp_Gemeente,MAX($C$29:C1749)+1,"")</f>
        <v/>
      </c>
      <c r="D1750" s="10" t="s">
        <v>472</v>
      </c>
      <c r="E1750" s="10" t="s">
        <v>13610</v>
      </c>
      <c r="F1750" s="59" t="s">
        <v>13609</v>
      </c>
    </row>
    <row r="1751" spans="3:6" x14ac:dyDescent="0.25">
      <c r="C1751" s="12" t="str">
        <f>IF(D1751=Inp_Gemeente,MAX($C$29:C1750)+1,"")</f>
        <v/>
      </c>
      <c r="D1751" s="10" t="s">
        <v>472</v>
      </c>
      <c r="E1751" s="10" t="s">
        <v>1826</v>
      </c>
      <c r="F1751" s="59" t="s">
        <v>13595</v>
      </c>
    </row>
    <row r="1752" spans="3:6" x14ac:dyDescent="0.25">
      <c r="C1752" s="12" t="str">
        <f>IF(D1752=Inp_Gemeente,MAX($C$29:C1751)+1,"")</f>
        <v/>
      </c>
      <c r="D1752" s="10" t="s">
        <v>472</v>
      </c>
      <c r="E1752" s="10" t="s">
        <v>1827</v>
      </c>
      <c r="F1752" s="59" t="s">
        <v>13603</v>
      </c>
    </row>
    <row r="1753" spans="3:6" x14ac:dyDescent="0.25">
      <c r="C1753" s="12" t="str">
        <f>IF(D1753=Inp_Gemeente,MAX($C$29:C1752)+1,"")</f>
        <v/>
      </c>
      <c r="D1753" s="10" t="s">
        <v>472</v>
      </c>
      <c r="E1753" s="10" t="s">
        <v>1828</v>
      </c>
      <c r="F1753" s="59" t="s">
        <v>13605</v>
      </c>
    </row>
    <row r="1754" spans="3:6" x14ac:dyDescent="0.25">
      <c r="C1754" s="12" t="str">
        <f>IF(D1754=Inp_Gemeente,MAX($C$29:C1753)+1,"")</f>
        <v/>
      </c>
      <c r="D1754" s="10" t="s">
        <v>472</v>
      </c>
      <c r="E1754" s="10" t="s">
        <v>13601</v>
      </c>
      <c r="F1754" s="59" t="s">
        <v>13600</v>
      </c>
    </row>
    <row r="1755" spans="3:6" x14ac:dyDescent="0.25">
      <c r="C1755" s="12" t="str">
        <f>IF(D1755=Inp_Gemeente,MAX($C$29:C1754)+1,"")</f>
        <v/>
      </c>
      <c r="D1755" s="10" t="s">
        <v>472</v>
      </c>
      <c r="E1755" s="10" t="s">
        <v>1829</v>
      </c>
      <c r="F1755" s="59" t="s">
        <v>13623</v>
      </c>
    </row>
    <row r="1756" spans="3:6" x14ac:dyDescent="0.25">
      <c r="C1756" s="12" t="str">
        <f>IF(D1756=Inp_Gemeente,MAX($C$29:C1755)+1,"")</f>
        <v/>
      </c>
      <c r="D1756" s="10" t="s">
        <v>472</v>
      </c>
      <c r="E1756" s="10" t="s">
        <v>1830</v>
      </c>
      <c r="F1756" s="59" t="s">
        <v>13685</v>
      </c>
    </row>
    <row r="1757" spans="3:6" x14ac:dyDescent="0.25">
      <c r="C1757" s="12" t="str">
        <f>IF(D1757=Inp_Gemeente,MAX($C$29:C1756)+1,"")</f>
        <v/>
      </c>
      <c r="D1757" s="10" t="s">
        <v>472</v>
      </c>
      <c r="E1757" s="10" t="s">
        <v>1831</v>
      </c>
      <c r="F1757" s="59" t="s">
        <v>13681</v>
      </c>
    </row>
    <row r="1758" spans="3:6" x14ac:dyDescent="0.25">
      <c r="C1758" s="12" t="str">
        <f>IF(D1758=Inp_Gemeente,MAX($C$29:C1757)+1,"")</f>
        <v/>
      </c>
      <c r="D1758" s="10" t="s">
        <v>472</v>
      </c>
      <c r="E1758" s="10" t="s">
        <v>1832</v>
      </c>
      <c r="F1758" s="59" t="s">
        <v>13591</v>
      </c>
    </row>
    <row r="1759" spans="3:6" x14ac:dyDescent="0.25">
      <c r="C1759" s="12" t="str">
        <f>IF(D1759=Inp_Gemeente,MAX($C$29:C1758)+1,"")</f>
        <v/>
      </c>
      <c r="D1759" s="10" t="s">
        <v>472</v>
      </c>
      <c r="E1759" s="10" t="s">
        <v>1833</v>
      </c>
      <c r="F1759" s="59" t="s">
        <v>13586</v>
      </c>
    </row>
    <row r="1760" spans="3:6" x14ac:dyDescent="0.25">
      <c r="C1760" s="12" t="str">
        <f>IF(D1760=Inp_Gemeente,MAX($C$29:C1759)+1,"")</f>
        <v/>
      </c>
      <c r="D1760" s="10" t="s">
        <v>472</v>
      </c>
      <c r="E1760" s="10" t="s">
        <v>1834</v>
      </c>
      <c r="F1760" s="59" t="s">
        <v>13596</v>
      </c>
    </row>
    <row r="1761" spans="3:6" x14ac:dyDescent="0.25">
      <c r="C1761" s="12" t="str">
        <f>IF(D1761=Inp_Gemeente,MAX($C$29:C1760)+1,"")</f>
        <v/>
      </c>
      <c r="D1761" s="10" t="s">
        <v>474</v>
      </c>
      <c r="E1761" s="10" t="s">
        <v>1062</v>
      </c>
      <c r="F1761" s="59" t="s">
        <v>21430</v>
      </c>
    </row>
    <row r="1762" spans="3:6" x14ac:dyDescent="0.25">
      <c r="C1762" s="12" t="str">
        <f>IF(D1762=Inp_Gemeente,MAX($C$29:C1761)+1,"")</f>
        <v/>
      </c>
      <c r="D1762" s="10" t="s">
        <v>474</v>
      </c>
      <c r="E1762" s="10" t="s">
        <v>541</v>
      </c>
      <c r="F1762" s="59" t="s">
        <v>21444</v>
      </c>
    </row>
    <row r="1763" spans="3:6" x14ac:dyDescent="0.25">
      <c r="C1763" s="12" t="str">
        <f>IF(D1763=Inp_Gemeente,MAX($C$29:C1762)+1,"")</f>
        <v/>
      </c>
      <c r="D1763" s="10" t="s">
        <v>474</v>
      </c>
      <c r="E1763" s="10" t="s">
        <v>1835</v>
      </c>
      <c r="F1763" s="59" t="s">
        <v>21443</v>
      </c>
    </row>
    <row r="1764" spans="3:6" x14ac:dyDescent="0.25">
      <c r="C1764" s="12" t="str">
        <f>IF(D1764=Inp_Gemeente,MAX($C$29:C1763)+1,"")</f>
        <v/>
      </c>
      <c r="D1764" s="10" t="s">
        <v>474</v>
      </c>
      <c r="E1764" s="10" t="s">
        <v>1836</v>
      </c>
      <c r="F1764" s="59" t="s">
        <v>21439</v>
      </c>
    </row>
    <row r="1765" spans="3:6" x14ac:dyDescent="0.25">
      <c r="C1765" s="12" t="str">
        <f>IF(D1765=Inp_Gemeente,MAX($C$29:C1764)+1,"")</f>
        <v/>
      </c>
      <c r="D1765" s="10" t="s">
        <v>474</v>
      </c>
      <c r="E1765" s="10" t="s">
        <v>1837</v>
      </c>
      <c r="F1765" s="59" t="s">
        <v>21440</v>
      </c>
    </row>
    <row r="1766" spans="3:6" x14ac:dyDescent="0.25">
      <c r="C1766" s="12" t="str">
        <f>IF(D1766=Inp_Gemeente,MAX($C$29:C1765)+1,"")</f>
        <v/>
      </c>
      <c r="D1766" s="10" t="s">
        <v>474</v>
      </c>
      <c r="E1766" s="10" t="s">
        <v>1838</v>
      </c>
      <c r="F1766" s="59" t="s">
        <v>21449</v>
      </c>
    </row>
    <row r="1767" spans="3:6" x14ac:dyDescent="0.25">
      <c r="C1767" s="12" t="str">
        <f>IF(D1767=Inp_Gemeente,MAX($C$29:C1766)+1,"")</f>
        <v/>
      </c>
      <c r="D1767" s="10" t="s">
        <v>474</v>
      </c>
      <c r="E1767" s="10" t="s">
        <v>1839</v>
      </c>
      <c r="F1767" s="59" t="s">
        <v>21427</v>
      </c>
    </row>
    <row r="1768" spans="3:6" x14ac:dyDescent="0.25">
      <c r="C1768" s="12" t="str">
        <f>IF(D1768=Inp_Gemeente,MAX($C$29:C1767)+1,"")</f>
        <v/>
      </c>
      <c r="D1768" s="10" t="s">
        <v>474</v>
      </c>
      <c r="E1768" s="10" t="s">
        <v>1840</v>
      </c>
      <c r="F1768" s="59" t="s">
        <v>21446</v>
      </c>
    </row>
    <row r="1769" spans="3:6" x14ac:dyDescent="0.25">
      <c r="C1769" s="12" t="str">
        <f>IF(D1769=Inp_Gemeente,MAX($C$29:C1768)+1,"")</f>
        <v/>
      </c>
      <c r="D1769" s="10" t="s">
        <v>474</v>
      </c>
      <c r="E1769" s="10" t="s">
        <v>1841</v>
      </c>
      <c r="F1769" s="59" t="s">
        <v>21438</v>
      </c>
    </row>
    <row r="1770" spans="3:6" x14ac:dyDescent="0.25">
      <c r="C1770" s="12" t="str">
        <f>IF(D1770=Inp_Gemeente,MAX($C$29:C1769)+1,"")</f>
        <v/>
      </c>
      <c r="D1770" s="10" t="s">
        <v>474</v>
      </c>
      <c r="E1770" s="10" t="s">
        <v>1842</v>
      </c>
      <c r="F1770" s="59" t="s">
        <v>21447</v>
      </c>
    </row>
    <row r="1771" spans="3:6" x14ac:dyDescent="0.25">
      <c r="C1771" s="12" t="str">
        <f>IF(D1771=Inp_Gemeente,MAX($C$29:C1770)+1,"")</f>
        <v/>
      </c>
      <c r="D1771" s="10" t="s">
        <v>474</v>
      </c>
      <c r="E1771" s="10" t="s">
        <v>1843</v>
      </c>
      <c r="F1771" s="59" t="s">
        <v>21425</v>
      </c>
    </row>
    <row r="1772" spans="3:6" x14ac:dyDescent="0.25">
      <c r="C1772" s="12" t="str">
        <f>IF(D1772=Inp_Gemeente,MAX($C$29:C1771)+1,"")</f>
        <v/>
      </c>
      <c r="D1772" s="10" t="s">
        <v>474</v>
      </c>
      <c r="E1772" s="10" t="s">
        <v>1844</v>
      </c>
      <c r="F1772" s="59" t="s">
        <v>21441</v>
      </c>
    </row>
    <row r="1773" spans="3:6" x14ac:dyDescent="0.25">
      <c r="C1773" s="12" t="str">
        <f>IF(D1773=Inp_Gemeente,MAX($C$29:C1772)+1,"")</f>
        <v/>
      </c>
      <c r="D1773" s="10" t="s">
        <v>474</v>
      </c>
      <c r="E1773" s="10" t="s">
        <v>1845</v>
      </c>
      <c r="F1773" s="59" t="s">
        <v>21428</v>
      </c>
    </row>
    <row r="1774" spans="3:6" x14ac:dyDescent="0.25">
      <c r="C1774" s="12" t="str">
        <f>IF(D1774=Inp_Gemeente,MAX($C$29:C1773)+1,"")</f>
        <v/>
      </c>
      <c r="D1774" s="10" t="s">
        <v>474</v>
      </c>
      <c r="E1774" s="10" t="s">
        <v>1312</v>
      </c>
      <c r="F1774" s="59" t="s">
        <v>21436</v>
      </c>
    </row>
    <row r="1775" spans="3:6" x14ac:dyDescent="0.25">
      <c r="C1775" s="12" t="str">
        <f>IF(D1775=Inp_Gemeente,MAX($C$29:C1774)+1,"")</f>
        <v/>
      </c>
      <c r="D1775" s="10" t="s">
        <v>474</v>
      </c>
      <c r="E1775" s="10" t="s">
        <v>1846</v>
      </c>
      <c r="F1775" s="59" t="s">
        <v>21437</v>
      </c>
    </row>
    <row r="1776" spans="3:6" x14ac:dyDescent="0.25">
      <c r="C1776" s="12" t="str">
        <f>IF(D1776=Inp_Gemeente,MAX($C$29:C1775)+1,"")</f>
        <v/>
      </c>
      <c r="D1776" s="10" t="s">
        <v>474</v>
      </c>
      <c r="E1776" s="10" t="s">
        <v>1847</v>
      </c>
      <c r="F1776" s="59" t="s">
        <v>21434</v>
      </c>
    </row>
    <row r="1777" spans="3:6" x14ac:dyDescent="0.25">
      <c r="C1777" s="12" t="str">
        <f>IF(D1777=Inp_Gemeente,MAX($C$29:C1776)+1,"")</f>
        <v/>
      </c>
      <c r="D1777" s="10" t="s">
        <v>474</v>
      </c>
      <c r="E1777" s="10" t="s">
        <v>1848</v>
      </c>
      <c r="F1777" s="59" t="s">
        <v>21426</v>
      </c>
    </row>
    <row r="1778" spans="3:6" x14ac:dyDescent="0.25">
      <c r="C1778" s="12" t="str">
        <f>IF(D1778=Inp_Gemeente,MAX($C$29:C1777)+1,"")</f>
        <v/>
      </c>
      <c r="D1778" s="10" t="s">
        <v>474</v>
      </c>
      <c r="E1778" s="10" t="s">
        <v>1849</v>
      </c>
      <c r="F1778" s="59" t="s">
        <v>21450</v>
      </c>
    </row>
    <row r="1779" spans="3:6" x14ac:dyDescent="0.25">
      <c r="C1779" s="12" t="str">
        <f>IF(D1779=Inp_Gemeente,MAX($C$29:C1778)+1,"")</f>
        <v/>
      </c>
      <c r="D1779" s="10" t="s">
        <v>474</v>
      </c>
      <c r="E1779" s="10" t="s">
        <v>1850</v>
      </c>
      <c r="F1779" s="59" t="s">
        <v>21452</v>
      </c>
    </row>
    <row r="1780" spans="3:6" x14ac:dyDescent="0.25">
      <c r="C1780" s="12" t="str">
        <f>IF(D1780=Inp_Gemeente,MAX($C$29:C1779)+1,"")</f>
        <v/>
      </c>
      <c r="D1780" s="10" t="s">
        <v>474</v>
      </c>
      <c r="E1780" s="10" t="s">
        <v>1851</v>
      </c>
      <c r="F1780" s="59" t="s">
        <v>21442</v>
      </c>
    </row>
    <row r="1781" spans="3:6" x14ac:dyDescent="0.25">
      <c r="C1781" s="12" t="str">
        <f>IF(D1781=Inp_Gemeente,MAX($C$29:C1780)+1,"")</f>
        <v/>
      </c>
      <c r="D1781" s="10" t="s">
        <v>474</v>
      </c>
      <c r="E1781" s="10" t="s">
        <v>1852</v>
      </c>
      <c r="F1781" s="59" t="s">
        <v>21432</v>
      </c>
    </row>
    <row r="1782" spans="3:6" x14ac:dyDescent="0.25">
      <c r="C1782" s="12" t="str">
        <f>IF(D1782=Inp_Gemeente,MAX($C$29:C1781)+1,"")</f>
        <v/>
      </c>
      <c r="D1782" s="10" t="s">
        <v>474</v>
      </c>
      <c r="E1782" s="10" t="s">
        <v>1853</v>
      </c>
      <c r="F1782" s="59" t="s">
        <v>21433</v>
      </c>
    </row>
    <row r="1783" spans="3:6" x14ac:dyDescent="0.25">
      <c r="C1783" s="12" t="str">
        <f>IF(D1783=Inp_Gemeente,MAX($C$29:C1782)+1,"")</f>
        <v/>
      </c>
      <c r="D1783" s="10" t="s">
        <v>474</v>
      </c>
      <c r="E1783" s="10" t="s">
        <v>1854</v>
      </c>
      <c r="F1783" s="59" t="s">
        <v>21431</v>
      </c>
    </row>
    <row r="1784" spans="3:6" x14ac:dyDescent="0.25">
      <c r="C1784" s="12" t="str">
        <f>IF(D1784=Inp_Gemeente,MAX($C$29:C1783)+1,"")</f>
        <v/>
      </c>
      <c r="D1784" s="10" t="s">
        <v>474</v>
      </c>
      <c r="E1784" s="10" t="s">
        <v>1855</v>
      </c>
      <c r="F1784" s="59" t="s">
        <v>21445</v>
      </c>
    </row>
    <row r="1785" spans="3:6" x14ac:dyDescent="0.25">
      <c r="C1785" s="12" t="str">
        <f>IF(D1785=Inp_Gemeente,MAX($C$29:C1784)+1,"")</f>
        <v/>
      </c>
      <c r="D1785" s="10" t="s">
        <v>474</v>
      </c>
      <c r="E1785" s="10" t="s">
        <v>1856</v>
      </c>
      <c r="F1785" s="59" t="s">
        <v>21448</v>
      </c>
    </row>
    <row r="1786" spans="3:6" x14ac:dyDescent="0.25">
      <c r="C1786" s="12" t="str">
        <f>IF(D1786=Inp_Gemeente,MAX($C$29:C1785)+1,"")</f>
        <v/>
      </c>
      <c r="D1786" s="10" t="s">
        <v>474</v>
      </c>
      <c r="E1786" s="10" t="s">
        <v>1857</v>
      </c>
      <c r="F1786" s="59" t="s">
        <v>21451</v>
      </c>
    </row>
    <row r="1787" spans="3:6" x14ac:dyDescent="0.25">
      <c r="C1787" s="12" t="str">
        <f>IF(D1787=Inp_Gemeente,MAX($C$29:C1786)+1,"")</f>
        <v/>
      </c>
      <c r="D1787" s="10" t="s">
        <v>474</v>
      </c>
      <c r="E1787" s="10" t="s">
        <v>1281</v>
      </c>
      <c r="F1787" s="59" t="s">
        <v>21435</v>
      </c>
    </row>
    <row r="1788" spans="3:6" x14ac:dyDescent="0.25">
      <c r="C1788" s="12" t="str">
        <f>IF(D1788=Inp_Gemeente,MAX($C$29:C1787)+1,"")</f>
        <v/>
      </c>
      <c r="D1788" s="10" t="s">
        <v>474</v>
      </c>
      <c r="E1788" s="10" t="s">
        <v>1858</v>
      </c>
      <c r="F1788" s="59" t="s">
        <v>21429</v>
      </c>
    </row>
    <row r="1789" spans="3:6" x14ac:dyDescent="0.25">
      <c r="C1789" s="12" t="str">
        <f>IF(D1789=Inp_Gemeente,MAX($C$29:C1788)+1,"")</f>
        <v/>
      </c>
      <c r="D1789" s="10" t="s">
        <v>476</v>
      </c>
      <c r="E1789" s="10" t="s">
        <v>21458</v>
      </c>
      <c r="F1789" s="59" t="s">
        <v>21457</v>
      </c>
    </row>
    <row r="1790" spans="3:6" x14ac:dyDescent="0.25">
      <c r="C1790" s="12" t="str">
        <f>IF(D1790=Inp_Gemeente,MAX($C$29:C1789)+1,"")</f>
        <v/>
      </c>
      <c r="D1790" s="10" t="s">
        <v>476</v>
      </c>
      <c r="E1790" s="10" t="s">
        <v>21464</v>
      </c>
      <c r="F1790" s="59" t="s">
        <v>21463</v>
      </c>
    </row>
    <row r="1791" spans="3:6" x14ac:dyDescent="0.25">
      <c r="C1791" s="12" t="str">
        <f>IF(D1791=Inp_Gemeente,MAX($C$29:C1790)+1,"")</f>
        <v/>
      </c>
      <c r="D1791" s="10" t="s">
        <v>476</v>
      </c>
      <c r="E1791" s="10" t="s">
        <v>21468</v>
      </c>
      <c r="F1791" s="59" t="s">
        <v>21467</v>
      </c>
    </row>
    <row r="1792" spans="3:6" x14ac:dyDescent="0.25">
      <c r="C1792" s="12" t="str">
        <f>IF(D1792=Inp_Gemeente,MAX($C$29:C1791)+1,"")</f>
        <v/>
      </c>
      <c r="D1792" s="10" t="s">
        <v>476</v>
      </c>
      <c r="E1792" s="10" t="s">
        <v>21469</v>
      </c>
      <c r="F1792" s="59" t="s">
        <v>21470</v>
      </c>
    </row>
    <row r="1793" spans="3:6" x14ac:dyDescent="0.25">
      <c r="C1793" s="12" t="str">
        <f>IF(D1793=Inp_Gemeente,MAX($C$29:C1792)+1,"")</f>
        <v/>
      </c>
      <c r="D1793" s="10" t="s">
        <v>476</v>
      </c>
      <c r="E1793" s="10" t="s">
        <v>21454</v>
      </c>
      <c r="F1793" s="59" t="s">
        <v>21453</v>
      </c>
    </row>
    <row r="1794" spans="3:6" x14ac:dyDescent="0.25">
      <c r="C1794" s="12" t="str">
        <f>IF(D1794=Inp_Gemeente,MAX($C$29:C1793)+1,"")</f>
        <v/>
      </c>
      <c r="D1794" s="10" t="s">
        <v>476</v>
      </c>
      <c r="E1794" s="10" t="s">
        <v>12146</v>
      </c>
      <c r="F1794" s="59" t="s">
        <v>21456</v>
      </c>
    </row>
    <row r="1795" spans="3:6" x14ac:dyDescent="0.25">
      <c r="C1795" s="12" t="str">
        <f>IF(D1795=Inp_Gemeente,MAX($C$29:C1794)+1,"")</f>
        <v/>
      </c>
      <c r="D1795" s="10" t="s">
        <v>476</v>
      </c>
      <c r="E1795" s="10" t="s">
        <v>21462</v>
      </c>
      <c r="F1795" s="59" t="s">
        <v>21461</v>
      </c>
    </row>
    <row r="1796" spans="3:6" x14ac:dyDescent="0.25">
      <c r="C1796" s="12" t="str">
        <f>IF(D1796=Inp_Gemeente,MAX($C$29:C1795)+1,"")</f>
        <v/>
      </c>
      <c r="D1796" s="10" t="s">
        <v>476</v>
      </c>
      <c r="E1796" s="10" t="s">
        <v>1860</v>
      </c>
      <c r="F1796" s="59" t="s">
        <v>21455</v>
      </c>
    </row>
    <row r="1797" spans="3:6" x14ac:dyDescent="0.25">
      <c r="C1797" s="12" t="str">
        <f>IF(D1797=Inp_Gemeente,MAX($C$29:C1796)+1,"")</f>
        <v/>
      </c>
      <c r="D1797" s="10" t="s">
        <v>476</v>
      </c>
      <c r="E1797" s="10" t="s">
        <v>21466</v>
      </c>
      <c r="F1797" s="59" t="s">
        <v>21465</v>
      </c>
    </row>
    <row r="1798" spans="3:6" x14ac:dyDescent="0.25">
      <c r="C1798" s="12" t="str">
        <f>IF(D1798=Inp_Gemeente,MAX($C$29:C1797)+1,"")</f>
        <v/>
      </c>
      <c r="D1798" s="10" t="s">
        <v>476</v>
      </c>
      <c r="E1798" s="10" t="s">
        <v>21460</v>
      </c>
      <c r="F1798" s="59" t="s">
        <v>21459</v>
      </c>
    </row>
    <row r="1799" spans="3:6" x14ac:dyDescent="0.25">
      <c r="C1799" s="12" t="str">
        <f>IF(D1799=Inp_Gemeente,MAX($C$29:C1798)+1,"")</f>
        <v/>
      </c>
      <c r="D1799" s="10" t="s">
        <v>478</v>
      </c>
      <c r="E1799" s="10" t="s">
        <v>1861</v>
      </c>
      <c r="F1799" s="59" t="s">
        <v>16528</v>
      </c>
    </row>
    <row r="1800" spans="3:6" x14ac:dyDescent="0.25">
      <c r="C1800" s="12" t="str">
        <f>IF(D1800=Inp_Gemeente,MAX($C$29:C1799)+1,"")</f>
        <v/>
      </c>
      <c r="D1800" s="10" t="s">
        <v>478</v>
      </c>
      <c r="E1800" s="10" t="s">
        <v>1862</v>
      </c>
      <c r="F1800" s="59" t="s">
        <v>16539</v>
      </c>
    </row>
    <row r="1801" spans="3:6" x14ac:dyDescent="0.25">
      <c r="C1801" s="12" t="str">
        <f>IF(D1801=Inp_Gemeente,MAX($C$29:C1800)+1,"")</f>
        <v/>
      </c>
      <c r="D1801" s="10" t="s">
        <v>478</v>
      </c>
      <c r="E1801" s="10" t="s">
        <v>541</v>
      </c>
      <c r="F1801" s="59" t="s">
        <v>16521</v>
      </c>
    </row>
    <row r="1802" spans="3:6" x14ac:dyDescent="0.25">
      <c r="C1802" s="12" t="str">
        <f>IF(D1802=Inp_Gemeente,MAX($C$29:C1801)+1,"")</f>
        <v/>
      </c>
      <c r="D1802" s="10" t="s">
        <v>478</v>
      </c>
      <c r="E1802" s="10" t="s">
        <v>1863</v>
      </c>
      <c r="F1802" s="59" t="s">
        <v>16529</v>
      </c>
    </row>
    <row r="1803" spans="3:6" x14ac:dyDescent="0.25">
      <c r="C1803" s="12" t="str">
        <f>IF(D1803=Inp_Gemeente,MAX($C$29:C1802)+1,"")</f>
        <v/>
      </c>
      <c r="D1803" s="10" t="s">
        <v>478</v>
      </c>
      <c r="E1803" s="10" t="s">
        <v>1864</v>
      </c>
      <c r="F1803" s="59" t="s">
        <v>16533</v>
      </c>
    </row>
    <row r="1804" spans="3:6" x14ac:dyDescent="0.25">
      <c r="C1804" s="12" t="str">
        <f>IF(D1804=Inp_Gemeente,MAX($C$29:C1803)+1,"")</f>
        <v/>
      </c>
      <c r="D1804" s="10" t="s">
        <v>478</v>
      </c>
      <c r="E1804" s="10" t="s">
        <v>1865</v>
      </c>
      <c r="F1804" s="59" t="s">
        <v>16534</v>
      </c>
    </row>
    <row r="1805" spans="3:6" x14ac:dyDescent="0.25">
      <c r="C1805" s="12" t="str">
        <f>IF(D1805=Inp_Gemeente,MAX($C$29:C1804)+1,"")</f>
        <v/>
      </c>
      <c r="D1805" s="10" t="s">
        <v>478</v>
      </c>
      <c r="E1805" s="10" t="s">
        <v>1866</v>
      </c>
      <c r="F1805" s="59" t="s">
        <v>16535</v>
      </c>
    </row>
    <row r="1806" spans="3:6" x14ac:dyDescent="0.25">
      <c r="C1806" s="12" t="str">
        <f>IF(D1806=Inp_Gemeente,MAX($C$29:C1805)+1,"")</f>
        <v/>
      </c>
      <c r="D1806" s="10" t="s">
        <v>478</v>
      </c>
      <c r="E1806" s="10" t="s">
        <v>1867</v>
      </c>
      <c r="F1806" s="59" t="s">
        <v>16540</v>
      </c>
    </row>
    <row r="1807" spans="3:6" x14ac:dyDescent="0.25">
      <c r="C1807" s="12" t="str">
        <f>IF(D1807=Inp_Gemeente,MAX($C$29:C1806)+1,"")</f>
        <v/>
      </c>
      <c r="D1807" s="10" t="s">
        <v>478</v>
      </c>
      <c r="E1807" s="10" t="s">
        <v>1868</v>
      </c>
      <c r="F1807" s="59" t="s">
        <v>16526</v>
      </c>
    </row>
    <row r="1808" spans="3:6" x14ac:dyDescent="0.25">
      <c r="C1808" s="12" t="str">
        <f>IF(D1808=Inp_Gemeente,MAX($C$29:C1807)+1,"")</f>
        <v/>
      </c>
      <c r="D1808" s="10" t="s">
        <v>478</v>
      </c>
      <c r="E1808" s="10" t="s">
        <v>1869</v>
      </c>
      <c r="F1808" s="59" t="s">
        <v>16525</v>
      </c>
    </row>
    <row r="1809" spans="3:6" x14ac:dyDescent="0.25">
      <c r="C1809" s="12" t="str">
        <f>IF(D1809=Inp_Gemeente,MAX($C$29:C1808)+1,"")</f>
        <v/>
      </c>
      <c r="D1809" s="10" t="s">
        <v>478</v>
      </c>
      <c r="E1809" s="10" t="s">
        <v>1870</v>
      </c>
      <c r="F1809" s="59" t="s">
        <v>16527</v>
      </c>
    </row>
    <row r="1810" spans="3:6" x14ac:dyDescent="0.25">
      <c r="C1810" s="12" t="str">
        <f>IF(D1810=Inp_Gemeente,MAX($C$29:C1809)+1,"")</f>
        <v/>
      </c>
      <c r="D1810" s="10" t="s">
        <v>478</v>
      </c>
      <c r="E1810" s="10" t="s">
        <v>1871</v>
      </c>
      <c r="F1810" s="59" t="s">
        <v>16537</v>
      </c>
    </row>
    <row r="1811" spans="3:6" x14ac:dyDescent="0.25">
      <c r="C1811" s="12" t="str">
        <f>IF(D1811=Inp_Gemeente,MAX($C$29:C1810)+1,"")</f>
        <v/>
      </c>
      <c r="D1811" s="10" t="s">
        <v>478</v>
      </c>
      <c r="E1811" s="10" t="s">
        <v>1872</v>
      </c>
      <c r="F1811" s="59" t="s">
        <v>16530</v>
      </c>
    </row>
    <row r="1812" spans="3:6" x14ac:dyDescent="0.25">
      <c r="C1812" s="12" t="str">
        <f>IF(D1812=Inp_Gemeente,MAX($C$29:C1811)+1,"")</f>
        <v/>
      </c>
      <c r="D1812" s="10" t="s">
        <v>478</v>
      </c>
      <c r="E1812" s="10" t="s">
        <v>1873</v>
      </c>
      <c r="F1812" s="59" t="s">
        <v>16532</v>
      </c>
    </row>
    <row r="1813" spans="3:6" x14ac:dyDescent="0.25">
      <c r="C1813" s="12" t="str">
        <f>IF(D1813=Inp_Gemeente,MAX($C$29:C1812)+1,"")</f>
        <v/>
      </c>
      <c r="D1813" s="10" t="s">
        <v>478</v>
      </c>
      <c r="E1813" s="10" t="s">
        <v>1874</v>
      </c>
      <c r="F1813" s="59" t="s">
        <v>16522</v>
      </c>
    </row>
    <row r="1814" spans="3:6" x14ac:dyDescent="0.25">
      <c r="C1814" s="12" t="str">
        <f>IF(D1814=Inp_Gemeente,MAX($C$29:C1813)+1,"")</f>
        <v/>
      </c>
      <c r="D1814" s="10" t="s">
        <v>478</v>
      </c>
      <c r="E1814" s="10" t="s">
        <v>1057</v>
      </c>
      <c r="F1814" s="59" t="s">
        <v>16531</v>
      </c>
    </row>
    <row r="1815" spans="3:6" x14ac:dyDescent="0.25">
      <c r="C1815" s="12" t="str">
        <f>IF(D1815=Inp_Gemeente,MAX($C$29:C1814)+1,"")</f>
        <v/>
      </c>
      <c r="D1815" s="10" t="s">
        <v>478</v>
      </c>
      <c r="E1815" s="10" t="s">
        <v>1875</v>
      </c>
      <c r="F1815" s="59" t="s">
        <v>16523</v>
      </c>
    </row>
    <row r="1816" spans="3:6" x14ac:dyDescent="0.25">
      <c r="C1816" s="12" t="str">
        <f>IF(D1816=Inp_Gemeente,MAX($C$29:C1815)+1,"")</f>
        <v/>
      </c>
      <c r="D1816" s="10" t="s">
        <v>478</v>
      </c>
      <c r="E1816" s="10" t="s">
        <v>1876</v>
      </c>
      <c r="F1816" s="59" t="s">
        <v>16538</v>
      </c>
    </row>
    <row r="1817" spans="3:6" x14ac:dyDescent="0.25">
      <c r="C1817" s="12" t="str">
        <f>IF(D1817=Inp_Gemeente,MAX($C$29:C1816)+1,"")</f>
        <v/>
      </c>
      <c r="D1817" s="10" t="s">
        <v>478</v>
      </c>
      <c r="E1817" s="10" t="s">
        <v>1877</v>
      </c>
      <c r="F1817" s="59" t="s">
        <v>16541</v>
      </c>
    </row>
    <row r="1818" spans="3:6" x14ac:dyDescent="0.25">
      <c r="C1818" s="12" t="str">
        <f>IF(D1818=Inp_Gemeente,MAX($C$29:C1817)+1,"")</f>
        <v/>
      </c>
      <c r="D1818" s="10" t="s">
        <v>478</v>
      </c>
      <c r="E1818" s="10" t="s">
        <v>1878</v>
      </c>
      <c r="F1818" s="59" t="s">
        <v>16536</v>
      </c>
    </row>
    <row r="1819" spans="3:6" x14ac:dyDescent="0.25">
      <c r="C1819" s="12" t="str">
        <f>IF(D1819=Inp_Gemeente,MAX($C$29:C1818)+1,"")</f>
        <v/>
      </c>
      <c r="D1819" s="10" t="s">
        <v>478</v>
      </c>
      <c r="E1819" s="10" t="s">
        <v>1043</v>
      </c>
      <c r="F1819" s="59" t="s">
        <v>16524</v>
      </c>
    </row>
    <row r="1820" spans="3:6" x14ac:dyDescent="0.25">
      <c r="C1820" s="12" t="str">
        <f>IF(D1820=Inp_Gemeente,MAX($C$29:C1819)+1,"")</f>
        <v/>
      </c>
      <c r="D1820" s="10" t="s">
        <v>480</v>
      </c>
      <c r="E1820" s="10" t="s">
        <v>1879</v>
      </c>
      <c r="F1820" s="59" t="s">
        <v>19356</v>
      </c>
    </row>
    <row r="1821" spans="3:6" x14ac:dyDescent="0.25">
      <c r="C1821" s="12" t="str">
        <f>IF(D1821=Inp_Gemeente,MAX($C$29:C1820)+1,"")</f>
        <v/>
      </c>
      <c r="D1821" s="10" t="s">
        <v>480</v>
      </c>
      <c r="E1821" s="10" t="s">
        <v>1880</v>
      </c>
      <c r="F1821" s="59" t="s">
        <v>19355</v>
      </c>
    </row>
    <row r="1822" spans="3:6" x14ac:dyDescent="0.25">
      <c r="C1822" s="12" t="str">
        <f>IF(D1822=Inp_Gemeente,MAX($C$29:C1821)+1,"")</f>
        <v/>
      </c>
      <c r="D1822" s="10" t="s">
        <v>480</v>
      </c>
      <c r="E1822" s="10" t="s">
        <v>1881</v>
      </c>
      <c r="F1822" s="59" t="s">
        <v>19334</v>
      </c>
    </row>
    <row r="1823" spans="3:6" x14ac:dyDescent="0.25">
      <c r="C1823" s="12" t="str">
        <f>IF(D1823=Inp_Gemeente,MAX($C$29:C1822)+1,"")</f>
        <v/>
      </c>
      <c r="D1823" s="10" t="s">
        <v>480</v>
      </c>
      <c r="E1823" s="10" t="s">
        <v>1882</v>
      </c>
      <c r="F1823" s="59" t="s">
        <v>19318</v>
      </c>
    </row>
    <row r="1824" spans="3:6" x14ac:dyDescent="0.25">
      <c r="C1824" s="12" t="str">
        <f>IF(D1824=Inp_Gemeente,MAX($C$29:C1823)+1,"")</f>
        <v/>
      </c>
      <c r="D1824" s="10" t="s">
        <v>480</v>
      </c>
      <c r="E1824" s="10" t="s">
        <v>1883</v>
      </c>
      <c r="F1824" s="59" t="s">
        <v>19368</v>
      </c>
    </row>
    <row r="1825" spans="3:6" x14ac:dyDescent="0.25">
      <c r="C1825" s="12" t="str">
        <f>IF(D1825=Inp_Gemeente,MAX($C$29:C1824)+1,"")</f>
        <v/>
      </c>
      <c r="D1825" s="10" t="s">
        <v>480</v>
      </c>
      <c r="E1825" s="10" t="s">
        <v>1884</v>
      </c>
      <c r="F1825" s="59" t="s">
        <v>19366</v>
      </c>
    </row>
    <row r="1826" spans="3:6" x14ac:dyDescent="0.25">
      <c r="C1826" s="12" t="str">
        <f>IF(D1826=Inp_Gemeente,MAX($C$29:C1825)+1,"")</f>
        <v/>
      </c>
      <c r="D1826" s="10" t="s">
        <v>480</v>
      </c>
      <c r="E1826" s="10" t="s">
        <v>1885</v>
      </c>
      <c r="F1826" s="59" t="s">
        <v>19360</v>
      </c>
    </row>
    <row r="1827" spans="3:6" x14ac:dyDescent="0.25">
      <c r="C1827" s="12" t="str">
        <f>IF(D1827=Inp_Gemeente,MAX($C$29:C1826)+1,"")</f>
        <v/>
      </c>
      <c r="D1827" s="10" t="s">
        <v>480</v>
      </c>
      <c r="E1827" s="10" t="s">
        <v>1886</v>
      </c>
      <c r="F1827" s="59" t="s">
        <v>19361</v>
      </c>
    </row>
    <row r="1828" spans="3:6" x14ac:dyDescent="0.25">
      <c r="C1828" s="12" t="str">
        <f>IF(D1828=Inp_Gemeente,MAX($C$29:C1827)+1,"")</f>
        <v/>
      </c>
      <c r="D1828" s="10" t="s">
        <v>480</v>
      </c>
      <c r="E1828" s="10" t="s">
        <v>1887</v>
      </c>
      <c r="F1828" s="59" t="s">
        <v>19364</v>
      </c>
    </row>
    <row r="1829" spans="3:6" x14ac:dyDescent="0.25">
      <c r="C1829" s="12" t="str">
        <f>IF(D1829=Inp_Gemeente,MAX($C$29:C1828)+1,"")</f>
        <v/>
      </c>
      <c r="D1829" s="10" t="s">
        <v>480</v>
      </c>
      <c r="E1829" s="10" t="s">
        <v>1888</v>
      </c>
      <c r="F1829" s="59" t="s">
        <v>19363</v>
      </c>
    </row>
    <row r="1830" spans="3:6" x14ac:dyDescent="0.25">
      <c r="C1830" s="12" t="str">
        <f>IF(D1830=Inp_Gemeente,MAX($C$29:C1829)+1,"")</f>
        <v/>
      </c>
      <c r="D1830" s="10" t="s">
        <v>480</v>
      </c>
      <c r="E1830" s="10" t="s">
        <v>1889</v>
      </c>
      <c r="F1830" s="59" t="s">
        <v>19367</v>
      </c>
    </row>
    <row r="1831" spans="3:6" x14ac:dyDescent="0.25">
      <c r="C1831" s="12" t="str">
        <f>IF(D1831=Inp_Gemeente,MAX($C$29:C1830)+1,"")</f>
        <v/>
      </c>
      <c r="D1831" s="10" t="s">
        <v>480</v>
      </c>
      <c r="E1831" s="10" t="s">
        <v>1890</v>
      </c>
      <c r="F1831" s="59" t="s">
        <v>19359</v>
      </c>
    </row>
    <row r="1832" spans="3:6" x14ac:dyDescent="0.25">
      <c r="C1832" s="12" t="str">
        <f>IF(D1832=Inp_Gemeente,MAX($C$29:C1831)+1,"")</f>
        <v/>
      </c>
      <c r="D1832" s="10" t="s">
        <v>480</v>
      </c>
      <c r="E1832" s="10" t="s">
        <v>1891</v>
      </c>
      <c r="F1832" s="59" t="s">
        <v>19369</v>
      </c>
    </row>
    <row r="1833" spans="3:6" x14ac:dyDescent="0.25">
      <c r="C1833" s="12" t="str">
        <f>IF(D1833=Inp_Gemeente,MAX($C$29:C1832)+1,"")</f>
        <v/>
      </c>
      <c r="D1833" s="10" t="s">
        <v>480</v>
      </c>
      <c r="E1833" s="10" t="s">
        <v>1892</v>
      </c>
      <c r="F1833" s="59" t="s">
        <v>19370</v>
      </c>
    </row>
    <row r="1834" spans="3:6" x14ac:dyDescent="0.25">
      <c r="C1834" s="12" t="str">
        <f>IF(D1834=Inp_Gemeente,MAX($C$29:C1833)+1,"")</f>
        <v/>
      </c>
      <c r="D1834" s="10" t="s">
        <v>480</v>
      </c>
      <c r="E1834" s="10" t="s">
        <v>1893</v>
      </c>
      <c r="F1834" s="59" t="s">
        <v>19371</v>
      </c>
    </row>
    <row r="1835" spans="3:6" x14ac:dyDescent="0.25">
      <c r="C1835" s="12" t="str">
        <f>IF(D1835=Inp_Gemeente,MAX($C$29:C1834)+1,"")</f>
        <v/>
      </c>
      <c r="D1835" s="10" t="s">
        <v>480</v>
      </c>
      <c r="E1835" s="10" t="s">
        <v>1894</v>
      </c>
      <c r="F1835" s="59" t="s">
        <v>19372</v>
      </c>
    </row>
    <row r="1836" spans="3:6" x14ac:dyDescent="0.25">
      <c r="C1836" s="12" t="str">
        <f>IF(D1836=Inp_Gemeente,MAX($C$29:C1835)+1,"")</f>
        <v/>
      </c>
      <c r="D1836" s="10" t="s">
        <v>480</v>
      </c>
      <c r="E1836" s="10" t="s">
        <v>1895</v>
      </c>
      <c r="F1836" s="59" t="s">
        <v>19362</v>
      </c>
    </row>
    <row r="1837" spans="3:6" x14ac:dyDescent="0.25">
      <c r="C1837" s="12" t="str">
        <f>IF(D1837=Inp_Gemeente,MAX($C$29:C1836)+1,"")</f>
        <v/>
      </c>
      <c r="D1837" s="10" t="s">
        <v>480</v>
      </c>
      <c r="E1837" s="10" t="s">
        <v>1896</v>
      </c>
      <c r="F1837" s="59" t="s">
        <v>19365</v>
      </c>
    </row>
    <row r="1838" spans="3:6" x14ac:dyDescent="0.25">
      <c r="C1838" s="12" t="str">
        <f>IF(D1838=Inp_Gemeente,MAX($C$29:C1837)+1,"")</f>
        <v/>
      </c>
      <c r="D1838" s="10" t="s">
        <v>480</v>
      </c>
      <c r="E1838" s="10" t="s">
        <v>1897</v>
      </c>
      <c r="F1838" s="59" t="s">
        <v>19321</v>
      </c>
    </row>
    <row r="1839" spans="3:6" x14ac:dyDescent="0.25">
      <c r="C1839" s="12" t="str">
        <f>IF(D1839=Inp_Gemeente,MAX($C$29:C1838)+1,"")</f>
        <v/>
      </c>
      <c r="D1839" s="10" t="s">
        <v>480</v>
      </c>
      <c r="E1839" s="10" t="s">
        <v>1898</v>
      </c>
      <c r="F1839" s="59" t="s">
        <v>19322</v>
      </c>
    </row>
    <row r="1840" spans="3:6" x14ac:dyDescent="0.25">
      <c r="C1840" s="12" t="str">
        <f>IF(D1840=Inp_Gemeente,MAX($C$29:C1839)+1,"")</f>
        <v/>
      </c>
      <c r="D1840" s="10" t="s">
        <v>480</v>
      </c>
      <c r="E1840" s="10" t="s">
        <v>1899</v>
      </c>
      <c r="F1840" s="59" t="s">
        <v>19323</v>
      </c>
    </row>
    <row r="1841" spans="3:6" x14ac:dyDescent="0.25">
      <c r="C1841" s="12" t="str">
        <f>IF(D1841=Inp_Gemeente,MAX($C$29:C1840)+1,"")</f>
        <v/>
      </c>
      <c r="D1841" s="10" t="s">
        <v>480</v>
      </c>
      <c r="E1841" s="10" t="s">
        <v>541</v>
      </c>
      <c r="F1841" s="59" t="s">
        <v>19311</v>
      </c>
    </row>
    <row r="1842" spans="3:6" x14ac:dyDescent="0.25">
      <c r="C1842" s="12" t="str">
        <f>IF(D1842=Inp_Gemeente,MAX($C$29:C1841)+1,"")</f>
        <v/>
      </c>
      <c r="D1842" s="10" t="s">
        <v>480</v>
      </c>
      <c r="E1842" s="10" t="s">
        <v>1900</v>
      </c>
      <c r="F1842" s="59" t="s">
        <v>19312</v>
      </c>
    </row>
    <row r="1843" spans="3:6" x14ac:dyDescent="0.25">
      <c r="C1843" s="12" t="str">
        <f>IF(D1843=Inp_Gemeente,MAX($C$29:C1842)+1,"")</f>
        <v/>
      </c>
      <c r="D1843" s="10" t="s">
        <v>480</v>
      </c>
      <c r="E1843" s="10" t="s">
        <v>1901</v>
      </c>
      <c r="F1843" s="59" t="s">
        <v>19313</v>
      </c>
    </row>
    <row r="1844" spans="3:6" x14ac:dyDescent="0.25">
      <c r="C1844" s="12" t="str">
        <f>IF(D1844=Inp_Gemeente,MAX($C$29:C1843)+1,"")</f>
        <v/>
      </c>
      <c r="D1844" s="10" t="s">
        <v>480</v>
      </c>
      <c r="E1844" s="10" t="s">
        <v>1902</v>
      </c>
      <c r="F1844" s="59" t="s">
        <v>19353</v>
      </c>
    </row>
    <row r="1845" spans="3:6" x14ac:dyDescent="0.25">
      <c r="C1845" s="12" t="str">
        <f>IF(D1845=Inp_Gemeente,MAX($C$29:C1844)+1,"")</f>
        <v/>
      </c>
      <c r="D1845" s="10" t="s">
        <v>480</v>
      </c>
      <c r="E1845" s="10" t="s">
        <v>1903</v>
      </c>
      <c r="F1845" s="59" t="s">
        <v>19333</v>
      </c>
    </row>
    <row r="1846" spans="3:6" x14ac:dyDescent="0.25">
      <c r="C1846" s="12" t="str">
        <f>IF(D1846=Inp_Gemeente,MAX($C$29:C1845)+1,"")</f>
        <v/>
      </c>
      <c r="D1846" s="10" t="s">
        <v>480</v>
      </c>
      <c r="E1846" s="10" t="s">
        <v>1904</v>
      </c>
      <c r="F1846" s="59" t="s">
        <v>19345</v>
      </c>
    </row>
    <row r="1847" spans="3:6" x14ac:dyDescent="0.25">
      <c r="C1847" s="12" t="str">
        <f>IF(D1847=Inp_Gemeente,MAX($C$29:C1846)+1,"")</f>
        <v/>
      </c>
      <c r="D1847" s="10" t="s">
        <v>480</v>
      </c>
      <c r="E1847" s="10" t="s">
        <v>1905</v>
      </c>
      <c r="F1847" s="59" t="s">
        <v>19344</v>
      </c>
    </row>
    <row r="1848" spans="3:6" x14ac:dyDescent="0.25">
      <c r="C1848" s="12" t="str">
        <f>IF(D1848=Inp_Gemeente,MAX($C$29:C1847)+1,"")</f>
        <v/>
      </c>
      <c r="D1848" s="10" t="s">
        <v>480</v>
      </c>
      <c r="E1848" s="10" t="s">
        <v>1906</v>
      </c>
      <c r="F1848" s="59" t="s">
        <v>19358</v>
      </c>
    </row>
    <row r="1849" spans="3:6" x14ac:dyDescent="0.25">
      <c r="C1849" s="12" t="str">
        <f>IF(D1849=Inp_Gemeente,MAX($C$29:C1848)+1,"")</f>
        <v/>
      </c>
      <c r="D1849" s="10" t="s">
        <v>480</v>
      </c>
      <c r="E1849" s="10" t="s">
        <v>1907</v>
      </c>
      <c r="F1849" s="59" t="s">
        <v>19354</v>
      </c>
    </row>
    <row r="1850" spans="3:6" x14ac:dyDescent="0.25">
      <c r="C1850" s="12" t="str">
        <f>IF(D1850=Inp_Gemeente,MAX($C$29:C1849)+1,"")</f>
        <v/>
      </c>
      <c r="D1850" s="10" t="s">
        <v>480</v>
      </c>
      <c r="E1850" s="10" t="s">
        <v>1908</v>
      </c>
      <c r="F1850" s="59" t="s">
        <v>19352</v>
      </c>
    </row>
    <row r="1851" spans="3:6" x14ac:dyDescent="0.25">
      <c r="C1851" s="12" t="str">
        <f>IF(D1851=Inp_Gemeente,MAX($C$29:C1850)+1,"")</f>
        <v/>
      </c>
      <c r="D1851" s="10" t="s">
        <v>480</v>
      </c>
      <c r="E1851" s="10" t="s">
        <v>1909</v>
      </c>
      <c r="F1851" s="59" t="s">
        <v>19339</v>
      </c>
    </row>
    <row r="1852" spans="3:6" x14ac:dyDescent="0.25">
      <c r="C1852" s="12" t="str">
        <f>IF(D1852=Inp_Gemeente,MAX($C$29:C1851)+1,"")</f>
        <v/>
      </c>
      <c r="D1852" s="10" t="s">
        <v>480</v>
      </c>
      <c r="E1852" s="10" t="s">
        <v>1910</v>
      </c>
      <c r="F1852" s="59" t="s">
        <v>19340</v>
      </c>
    </row>
    <row r="1853" spans="3:6" x14ac:dyDescent="0.25">
      <c r="C1853" s="12" t="str">
        <f>IF(D1853=Inp_Gemeente,MAX($C$29:C1852)+1,"")</f>
        <v/>
      </c>
      <c r="D1853" s="10" t="s">
        <v>480</v>
      </c>
      <c r="E1853" s="10" t="s">
        <v>1911</v>
      </c>
      <c r="F1853" s="59" t="s">
        <v>19341</v>
      </c>
    </row>
    <row r="1854" spans="3:6" x14ac:dyDescent="0.25">
      <c r="C1854" s="12" t="str">
        <f>IF(D1854=Inp_Gemeente,MAX($C$29:C1853)+1,"")</f>
        <v/>
      </c>
      <c r="D1854" s="10" t="s">
        <v>480</v>
      </c>
      <c r="E1854" s="10" t="s">
        <v>1912</v>
      </c>
      <c r="F1854" s="59" t="s">
        <v>19342</v>
      </c>
    </row>
    <row r="1855" spans="3:6" x14ac:dyDescent="0.25">
      <c r="C1855" s="12" t="str">
        <f>IF(D1855=Inp_Gemeente,MAX($C$29:C1854)+1,"")</f>
        <v/>
      </c>
      <c r="D1855" s="10" t="s">
        <v>480</v>
      </c>
      <c r="E1855" s="10" t="s">
        <v>1913</v>
      </c>
      <c r="F1855" s="59" t="s">
        <v>19326</v>
      </c>
    </row>
    <row r="1856" spans="3:6" x14ac:dyDescent="0.25">
      <c r="C1856" s="12" t="str">
        <f>IF(D1856=Inp_Gemeente,MAX($C$29:C1855)+1,"")</f>
        <v/>
      </c>
      <c r="D1856" s="10" t="s">
        <v>480</v>
      </c>
      <c r="E1856" s="10" t="s">
        <v>1914</v>
      </c>
      <c r="F1856" s="59" t="s">
        <v>19327</v>
      </c>
    </row>
    <row r="1857" spans="3:6" x14ac:dyDescent="0.25">
      <c r="C1857" s="12" t="str">
        <f>IF(D1857=Inp_Gemeente,MAX($C$29:C1856)+1,"")</f>
        <v/>
      </c>
      <c r="D1857" s="10" t="s">
        <v>480</v>
      </c>
      <c r="E1857" s="10" t="s">
        <v>1915</v>
      </c>
      <c r="F1857" s="59" t="s">
        <v>19328</v>
      </c>
    </row>
    <row r="1858" spans="3:6" x14ac:dyDescent="0.25">
      <c r="C1858" s="12" t="str">
        <f>IF(D1858=Inp_Gemeente,MAX($C$29:C1857)+1,"")</f>
        <v/>
      </c>
      <c r="D1858" s="10" t="s">
        <v>480</v>
      </c>
      <c r="E1858" s="10" t="s">
        <v>1916</v>
      </c>
      <c r="F1858" s="59" t="s">
        <v>19329</v>
      </c>
    </row>
    <row r="1859" spans="3:6" x14ac:dyDescent="0.25">
      <c r="C1859" s="12" t="str">
        <f>IF(D1859=Inp_Gemeente,MAX($C$29:C1858)+1,"")</f>
        <v/>
      </c>
      <c r="D1859" s="10" t="s">
        <v>480</v>
      </c>
      <c r="E1859" s="10" t="s">
        <v>1917</v>
      </c>
      <c r="F1859" s="59" t="s">
        <v>19330</v>
      </c>
    </row>
    <row r="1860" spans="3:6" x14ac:dyDescent="0.25">
      <c r="C1860" s="12" t="str">
        <f>IF(D1860=Inp_Gemeente,MAX($C$29:C1859)+1,"")</f>
        <v/>
      </c>
      <c r="D1860" s="10" t="s">
        <v>480</v>
      </c>
      <c r="E1860" s="10" t="s">
        <v>1918</v>
      </c>
      <c r="F1860" s="59" t="s">
        <v>19331</v>
      </c>
    </row>
    <row r="1861" spans="3:6" x14ac:dyDescent="0.25">
      <c r="C1861" s="12" t="str">
        <f>IF(D1861=Inp_Gemeente,MAX($C$29:C1860)+1,"")</f>
        <v/>
      </c>
      <c r="D1861" s="10" t="s">
        <v>480</v>
      </c>
      <c r="E1861" s="10" t="s">
        <v>1919</v>
      </c>
      <c r="F1861" s="59" t="s">
        <v>19332</v>
      </c>
    </row>
    <row r="1862" spans="3:6" x14ac:dyDescent="0.25">
      <c r="C1862" s="12" t="str">
        <f>IF(D1862=Inp_Gemeente,MAX($C$29:C1861)+1,"")</f>
        <v/>
      </c>
      <c r="D1862" s="10" t="s">
        <v>480</v>
      </c>
      <c r="E1862" s="10" t="s">
        <v>1920</v>
      </c>
      <c r="F1862" s="59" t="s">
        <v>19357</v>
      </c>
    </row>
    <row r="1863" spans="3:6" x14ac:dyDescent="0.25">
      <c r="C1863" s="12" t="str">
        <f>IF(D1863=Inp_Gemeente,MAX($C$29:C1862)+1,"")</f>
        <v/>
      </c>
      <c r="D1863" s="10" t="s">
        <v>480</v>
      </c>
      <c r="E1863" s="10" t="s">
        <v>1921</v>
      </c>
      <c r="F1863" s="59" t="s">
        <v>19314</v>
      </c>
    </row>
    <row r="1864" spans="3:6" x14ac:dyDescent="0.25">
      <c r="C1864" s="12" t="str">
        <f>IF(D1864=Inp_Gemeente,MAX($C$29:C1863)+1,"")</f>
        <v/>
      </c>
      <c r="D1864" s="10" t="s">
        <v>480</v>
      </c>
      <c r="E1864" s="10" t="s">
        <v>1922</v>
      </c>
      <c r="F1864" s="59" t="s">
        <v>19315</v>
      </c>
    </row>
    <row r="1865" spans="3:6" x14ac:dyDescent="0.25">
      <c r="C1865" s="12" t="str">
        <f>IF(D1865=Inp_Gemeente,MAX($C$29:C1864)+1,"")</f>
        <v/>
      </c>
      <c r="D1865" s="10" t="s">
        <v>480</v>
      </c>
      <c r="E1865" s="10" t="s">
        <v>1923</v>
      </c>
      <c r="F1865" s="59" t="s">
        <v>19316</v>
      </c>
    </row>
    <row r="1866" spans="3:6" x14ac:dyDescent="0.25">
      <c r="C1866" s="12" t="str">
        <f>IF(D1866=Inp_Gemeente,MAX($C$29:C1865)+1,"")</f>
        <v/>
      </c>
      <c r="D1866" s="10" t="s">
        <v>480</v>
      </c>
      <c r="E1866" s="10" t="s">
        <v>1924</v>
      </c>
      <c r="F1866" s="59" t="s">
        <v>19317</v>
      </c>
    </row>
    <row r="1867" spans="3:6" x14ac:dyDescent="0.25">
      <c r="C1867" s="12" t="str">
        <f>IF(D1867=Inp_Gemeente,MAX($C$29:C1866)+1,"")</f>
        <v/>
      </c>
      <c r="D1867" s="10" t="s">
        <v>480</v>
      </c>
      <c r="E1867" s="10" t="s">
        <v>1925</v>
      </c>
      <c r="F1867" s="59" t="s">
        <v>19319</v>
      </c>
    </row>
    <row r="1868" spans="3:6" x14ac:dyDescent="0.25">
      <c r="C1868" s="12" t="str">
        <f>IF(D1868=Inp_Gemeente,MAX($C$29:C1867)+1,"")</f>
        <v/>
      </c>
      <c r="D1868" s="10" t="s">
        <v>480</v>
      </c>
      <c r="E1868" s="10" t="s">
        <v>1926</v>
      </c>
      <c r="F1868" s="59" t="s">
        <v>19320</v>
      </c>
    </row>
    <row r="1869" spans="3:6" x14ac:dyDescent="0.25">
      <c r="C1869" s="12" t="str">
        <f>IF(D1869=Inp_Gemeente,MAX($C$29:C1868)+1,"")</f>
        <v/>
      </c>
      <c r="D1869" s="10" t="s">
        <v>480</v>
      </c>
      <c r="E1869" s="10" t="s">
        <v>1927</v>
      </c>
      <c r="F1869" s="59" t="s">
        <v>19325</v>
      </c>
    </row>
    <row r="1870" spans="3:6" x14ac:dyDescent="0.25">
      <c r="C1870" s="12" t="str">
        <f>IF(D1870=Inp_Gemeente,MAX($C$29:C1869)+1,"")</f>
        <v/>
      </c>
      <c r="D1870" s="10" t="s">
        <v>480</v>
      </c>
      <c r="E1870" s="10" t="s">
        <v>1928</v>
      </c>
      <c r="F1870" s="59" t="s">
        <v>19346</v>
      </c>
    </row>
    <row r="1871" spans="3:6" x14ac:dyDescent="0.25">
      <c r="C1871" s="12" t="str">
        <f>IF(D1871=Inp_Gemeente,MAX($C$29:C1870)+1,"")</f>
        <v/>
      </c>
      <c r="D1871" s="10" t="s">
        <v>480</v>
      </c>
      <c r="E1871" s="10" t="s">
        <v>1929</v>
      </c>
      <c r="F1871" s="59" t="s">
        <v>19350</v>
      </c>
    </row>
    <row r="1872" spans="3:6" x14ac:dyDescent="0.25">
      <c r="C1872" s="12" t="str">
        <f>IF(D1872=Inp_Gemeente,MAX($C$29:C1871)+1,"")</f>
        <v/>
      </c>
      <c r="D1872" s="10" t="s">
        <v>480</v>
      </c>
      <c r="E1872" s="10" t="s">
        <v>1930</v>
      </c>
      <c r="F1872" s="59" t="s">
        <v>19335</v>
      </c>
    </row>
    <row r="1873" spans="3:6" x14ac:dyDescent="0.25">
      <c r="C1873" s="12" t="str">
        <f>IF(D1873=Inp_Gemeente,MAX($C$29:C1872)+1,"")</f>
        <v/>
      </c>
      <c r="D1873" s="10" t="s">
        <v>480</v>
      </c>
      <c r="E1873" s="10" t="s">
        <v>1931</v>
      </c>
      <c r="F1873" s="59" t="s">
        <v>19336</v>
      </c>
    </row>
    <row r="1874" spans="3:6" x14ac:dyDescent="0.25">
      <c r="C1874" s="12" t="str">
        <f>IF(D1874=Inp_Gemeente,MAX($C$29:C1873)+1,"")</f>
        <v/>
      </c>
      <c r="D1874" s="10" t="s">
        <v>480</v>
      </c>
      <c r="E1874" s="10" t="s">
        <v>1932</v>
      </c>
      <c r="F1874" s="59" t="s">
        <v>19337</v>
      </c>
    </row>
    <row r="1875" spans="3:6" x14ac:dyDescent="0.25">
      <c r="C1875" s="12" t="str">
        <f>IF(D1875=Inp_Gemeente,MAX($C$29:C1874)+1,"")</f>
        <v/>
      </c>
      <c r="D1875" s="10" t="s">
        <v>480</v>
      </c>
      <c r="E1875" s="10" t="s">
        <v>1933</v>
      </c>
      <c r="F1875" s="59" t="s">
        <v>19349</v>
      </c>
    </row>
    <row r="1876" spans="3:6" x14ac:dyDescent="0.25">
      <c r="C1876" s="12" t="str">
        <f>IF(D1876=Inp_Gemeente,MAX($C$29:C1875)+1,"")</f>
        <v/>
      </c>
      <c r="D1876" s="10" t="s">
        <v>480</v>
      </c>
      <c r="E1876" s="10" t="s">
        <v>1934</v>
      </c>
      <c r="F1876" s="59" t="s">
        <v>19324</v>
      </c>
    </row>
    <row r="1877" spans="3:6" x14ac:dyDescent="0.25">
      <c r="C1877" s="12" t="str">
        <f>IF(D1877=Inp_Gemeente,MAX($C$29:C1876)+1,"")</f>
        <v/>
      </c>
      <c r="D1877" s="10" t="s">
        <v>480</v>
      </c>
      <c r="E1877" s="10" t="s">
        <v>1935</v>
      </c>
      <c r="F1877" s="59" t="s">
        <v>19338</v>
      </c>
    </row>
    <row r="1878" spans="3:6" x14ac:dyDescent="0.25">
      <c r="C1878" s="12" t="str">
        <f>IF(D1878=Inp_Gemeente,MAX($C$29:C1877)+1,"")</f>
        <v/>
      </c>
      <c r="D1878" s="10" t="s">
        <v>480</v>
      </c>
      <c r="E1878" s="10" t="s">
        <v>1936</v>
      </c>
      <c r="F1878" s="59" t="s">
        <v>19348</v>
      </c>
    </row>
    <row r="1879" spans="3:6" x14ac:dyDescent="0.25">
      <c r="C1879" s="12" t="str">
        <f>IF(D1879=Inp_Gemeente,MAX($C$29:C1878)+1,"")</f>
        <v/>
      </c>
      <c r="D1879" s="10" t="s">
        <v>480</v>
      </c>
      <c r="E1879" s="10" t="s">
        <v>1937</v>
      </c>
      <c r="F1879" s="59" t="s">
        <v>19351</v>
      </c>
    </row>
    <row r="1880" spans="3:6" x14ac:dyDescent="0.25">
      <c r="C1880" s="12" t="str">
        <f>IF(D1880=Inp_Gemeente,MAX($C$29:C1879)+1,"")</f>
        <v/>
      </c>
      <c r="D1880" s="10" t="s">
        <v>480</v>
      </c>
      <c r="E1880" s="10" t="s">
        <v>1938</v>
      </c>
      <c r="F1880" s="59" t="s">
        <v>19347</v>
      </c>
    </row>
    <row r="1881" spans="3:6" x14ac:dyDescent="0.25">
      <c r="C1881" s="12" t="str">
        <f>IF(D1881=Inp_Gemeente,MAX($C$29:C1880)+1,"")</f>
        <v/>
      </c>
      <c r="D1881" s="10" t="s">
        <v>480</v>
      </c>
      <c r="E1881" s="10" t="s">
        <v>1939</v>
      </c>
      <c r="F1881" s="59" t="s">
        <v>19343</v>
      </c>
    </row>
    <row r="1882" spans="3:6" x14ac:dyDescent="0.25">
      <c r="C1882" s="12" t="str">
        <f>IF(D1882=Inp_Gemeente,MAX($C$29:C1881)+1,"")</f>
        <v/>
      </c>
      <c r="D1882" s="10" t="s">
        <v>482</v>
      </c>
      <c r="E1882" s="10" t="s">
        <v>1940</v>
      </c>
      <c r="F1882" s="59" t="s">
        <v>15054</v>
      </c>
    </row>
    <row r="1883" spans="3:6" x14ac:dyDescent="0.25">
      <c r="C1883" s="12" t="str">
        <f>IF(D1883=Inp_Gemeente,MAX($C$29:C1882)+1,"")</f>
        <v/>
      </c>
      <c r="D1883" s="10" t="s">
        <v>482</v>
      </c>
      <c r="E1883" s="10" t="s">
        <v>1941</v>
      </c>
      <c r="F1883" s="59" t="s">
        <v>15046</v>
      </c>
    </row>
    <row r="1884" spans="3:6" x14ac:dyDescent="0.25">
      <c r="C1884" s="12" t="str">
        <f>IF(D1884=Inp_Gemeente,MAX($C$29:C1883)+1,"")</f>
        <v/>
      </c>
      <c r="D1884" s="10" t="s">
        <v>482</v>
      </c>
      <c r="E1884" s="10" t="s">
        <v>1942</v>
      </c>
      <c r="F1884" s="59" t="s">
        <v>15063</v>
      </c>
    </row>
    <row r="1885" spans="3:6" x14ac:dyDescent="0.25">
      <c r="C1885" s="12" t="str">
        <f>IF(D1885=Inp_Gemeente,MAX($C$29:C1884)+1,"")</f>
        <v/>
      </c>
      <c r="D1885" s="10" t="s">
        <v>482</v>
      </c>
      <c r="E1885" s="10" t="s">
        <v>1943</v>
      </c>
      <c r="F1885" s="59" t="s">
        <v>15017</v>
      </c>
    </row>
    <row r="1886" spans="3:6" x14ac:dyDescent="0.25">
      <c r="C1886" s="12" t="str">
        <f>IF(D1886=Inp_Gemeente,MAX($C$29:C1885)+1,"")</f>
        <v/>
      </c>
      <c r="D1886" s="10" t="s">
        <v>482</v>
      </c>
      <c r="E1886" s="10" t="s">
        <v>1944</v>
      </c>
      <c r="F1886" s="59" t="s">
        <v>15059</v>
      </c>
    </row>
    <row r="1887" spans="3:6" x14ac:dyDescent="0.25">
      <c r="C1887" s="12" t="str">
        <f>IF(D1887=Inp_Gemeente,MAX($C$29:C1886)+1,"")</f>
        <v/>
      </c>
      <c r="D1887" s="10" t="s">
        <v>482</v>
      </c>
      <c r="E1887" s="10" t="s">
        <v>1945</v>
      </c>
      <c r="F1887" s="59" t="s">
        <v>15050</v>
      </c>
    </row>
    <row r="1888" spans="3:6" x14ac:dyDescent="0.25">
      <c r="C1888" s="12" t="str">
        <f>IF(D1888=Inp_Gemeente,MAX($C$29:C1887)+1,"")</f>
        <v/>
      </c>
      <c r="D1888" s="10" t="s">
        <v>482</v>
      </c>
      <c r="E1888" s="10" t="s">
        <v>1946</v>
      </c>
      <c r="F1888" s="59" t="s">
        <v>15061</v>
      </c>
    </row>
    <row r="1889" spans="3:6" x14ac:dyDescent="0.25">
      <c r="C1889" s="12" t="str">
        <f>IF(D1889=Inp_Gemeente,MAX($C$29:C1888)+1,"")</f>
        <v/>
      </c>
      <c r="D1889" s="10" t="s">
        <v>482</v>
      </c>
      <c r="E1889" s="10" t="s">
        <v>1947</v>
      </c>
      <c r="F1889" s="59" t="s">
        <v>15047</v>
      </c>
    </row>
    <row r="1890" spans="3:6" x14ac:dyDescent="0.25">
      <c r="C1890" s="12" t="str">
        <f>IF(D1890=Inp_Gemeente,MAX($C$29:C1889)+1,"")</f>
        <v/>
      </c>
      <c r="D1890" s="10" t="s">
        <v>482</v>
      </c>
      <c r="E1890" s="10" t="s">
        <v>1948</v>
      </c>
      <c r="F1890" s="59" t="s">
        <v>15055</v>
      </c>
    </row>
    <row r="1891" spans="3:6" x14ac:dyDescent="0.25">
      <c r="C1891" s="12" t="str">
        <f>IF(D1891=Inp_Gemeente,MAX($C$29:C1890)+1,"")</f>
        <v/>
      </c>
      <c r="D1891" s="10" t="s">
        <v>482</v>
      </c>
      <c r="E1891" s="10" t="s">
        <v>1949</v>
      </c>
      <c r="F1891" s="59" t="s">
        <v>15052</v>
      </c>
    </row>
    <row r="1892" spans="3:6" x14ac:dyDescent="0.25">
      <c r="C1892" s="12" t="str">
        <f>IF(D1892=Inp_Gemeente,MAX($C$29:C1891)+1,"")</f>
        <v/>
      </c>
      <c r="D1892" s="10" t="s">
        <v>482</v>
      </c>
      <c r="E1892" s="10" t="s">
        <v>1950</v>
      </c>
      <c r="F1892" s="59" t="s">
        <v>15035</v>
      </c>
    </row>
    <row r="1893" spans="3:6" x14ac:dyDescent="0.25">
      <c r="C1893" s="12" t="str">
        <f>IF(D1893=Inp_Gemeente,MAX($C$29:C1892)+1,"")</f>
        <v/>
      </c>
      <c r="D1893" s="10" t="s">
        <v>482</v>
      </c>
      <c r="E1893" s="10" t="s">
        <v>1951</v>
      </c>
      <c r="F1893" s="59" t="s">
        <v>15057</v>
      </c>
    </row>
    <row r="1894" spans="3:6" x14ac:dyDescent="0.25">
      <c r="C1894" s="12" t="str">
        <f>IF(D1894=Inp_Gemeente,MAX($C$29:C1893)+1,"")</f>
        <v/>
      </c>
      <c r="D1894" s="10" t="s">
        <v>482</v>
      </c>
      <c r="E1894" s="10" t="s">
        <v>1952</v>
      </c>
      <c r="F1894" s="59" t="s">
        <v>15018</v>
      </c>
    </row>
    <row r="1895" spans="3:6" x14ac:dyDescent="0.25">
      <c r="C1895" s="12" t="str">
        <f>IF(D1895=Inp_Gemeente,MAX($C$29:C1894)+1,"")</f>
        <v/>
      </c>
      <c r="D1895" s="10" t="s">
        <v>482</v>
      </c>
      <c r="E1895" s="10" t="s">
        <v>1953</v>
      </c>
      <c r="F1895" s="59" t="s">
        <v>15036</v>
      </c>
    </row>
    <row r="1896" spans="3:6" x14ac:dyDescent="0.25">
      <c r="C1896" s="12" t="str">
        <f>IF(D1896=Inp_Gemeente,MAX($C$29:C1895)+1,"")</f>
        <v/>
      </c>
      <c r="D1896" s="10" t="s">
        <v>482</v>
      </c>
      <c r="E1896" s="10" t="s">
        <v>1863</v>
      </c>
      <c r="F1896" s="59" t="s">
        <v>15043</v>
      </c>
    </row>
    <row r="1897" spans="3:6" x14ac:dyDescent="0.25">
      <c r="C1897" s="12" t="str">
        <f>IF(D1897=Inp_Gemeente,MAX($C$29:C1896)+1,"")</f>
        <v/>
      </c>
      <c r="D1897" s="10" t="s">
        <v>482</v>
      </c>
      <c r="E1897" s="10" t="s">
        <v>1954</v>
      </c>
      <c r="F1897" s="59" t="s">
        <v>15030</v>
      </c>
    </row>
    <row r="1898" spans="3:6" x14ac:dyDescent="0.25">
      <c r="C1898" s="12" t="str">
        <f>IF(D1898=Inp_Gemeente,MAX($C$29:C1897)+1,"")</f>
        <v/>
      </c>
      <c r="D1898" s="10" t="s">
        <v>482</v>
      </c>
      <c r="E1898" s="10" t="s">
        <v>1955</v>
      </c>
      <c r="F1898" s="59" t="s">
        <v>15031</v>
      </c>
    </row>
    <row r="1899" spans="3:6" x14ac:dyDescent="0.25">
      <c r="C1899" s="12" t="str">
        <f>IF(D1899=Inp_Gemeente,MAX($C$29:C1898)+1,"")</f>
        <v/>
      </c>
      <c r="D1899" s="10" t="s">
        <v>482</v>
      </c>
      <c r="E1899" s="10" t="s">
        <v>1956</v>
      </c>
      <c r="F1899" s="59" t="s">
        <v>15060</v>
      </c>
    </row>
    <row r="1900" spans="3:6" x14ac:dyDescent="0.25">
      <c r="C1900" s="12" t="str">
        <f>IF(D1900=Inp_Gemeente,MAX($C$29:C1899)+1,"")</f>
        <v/>
      </c>
      <c r="D1900" s="10" t="s">
        <v>482</v>
      </c>
      <c r="E1900" s="10" t="s">
        <v>1957</v>
      </c>
      <c r="F1900" s="59" t="s">
        <v>15019</v>
      </c>
    </row>
    <row r="1901" spans="3:6" x14ac:dyDescent="0.25">
      <c r="C1901" s="12" t="str">
        <f>IF(D1901=Inp_Gemeente,MAX($C$29:C1900)+1,"")</f>
        <v/>
      </c>
      <c r="D1901" s="10" t="s">
        <v>482</v>
      </c>
      <c r="E1901" s="10" t="s">
        <v>1958</v>
      </c>
      <c r="F1901" s="59" t="s">
        <v>15045</v>
      </c>
    </row>
    <row r="1902" spans="3:6" x14ac:dyDescent="0.25">
      <c r="C1902" s="12" t="str">
        <f>IF(D1902=Inp_Gemeente,MAX($C$29:C1901)+1,"")</f>
        <v/>
      </c>
      <c r="D1902" s="10" t="s">
        <v>482</v>
      </c>
      <c r="E1902" s="10" t="s">
        <v>1959</v>
      </c>
      <c r="F1902" s="59" t="s">
        <v>15021</v>
      </c>
    </row>
    <row r="1903" spans="3:6" x14ac:dyDescent="0.25">
      <c r="C1903" s="12" t="str">
        <f>IF(D1903=Inp_Gemeente,MAX($C$29:C1902)+1,"")</f>
        <v/>
      </c>
      <c r="D1903" s="10" t="s">
        <v>482</v>
      </c>
      <c r="E1903" s="10" t="s">
        <v>1960</v>
      </c>
      <c r="F1903" s="59" t="s">
        <v>15044</v>
      </c>
    </row>
    <row r="1904" spans="3:6" x14ac:dyDescent="0.25">
      <c r="C1904" s="12" t="str">
        <f>IF(D1904=Inp_Gemeente,MAX($C$29:C1903)+1,"")</f>
        <v/>
      </c>
      <c r="D1904" s="10" t="s">
        <v>482</v>
      </c>
      <c r="E1904" s="10" t="s">
        <v>1961</v>
      </c>
      <c r="F1904" s="59" t="s">
        <v>15041</v>
      </c>
    </row>
    <row r="1905" spans="3:6" x14ac:dyDescent="0.25">
      <c r="C1905" s="12" t="str">
        <f>IF(D1905=Inp_Gemeente,MAX($C$29:C1904)+1,"")</f>
        <v/>
      </c>
      <c r="D1905" s="10" t="s">
        <v>482</v>
      </c>
      <c r="E1905" s="10" t="s">
        <v>1962</v>
      </c>
      <c r="F1905" s="59" t="s">
        <v>15028</v>
      </c>
    </row>
    <row r="1906" spans="3:6" x14ac:dyDescent="0.25">
      <c r="C1906" s="12" t="str">
        <f>IF(D1906=Inp_Gemeente,MAX($C$29:C1905)+1,"")</f>
        <v/>
      </c>
      <c r="D1906" s="10" t="s">
        <v>482</v>
      </c>
      <c r="E1906" s="10" t="s">
        <v>1963</v>
      </c>
      <c r="F1906" s="59" t="s">
        <v>15023</v>
      </c>
    </row>
    <row r="1907" spans="3:6" x14ac:dyDescent="0.25">
      <c r="C1907" s="12" t="str">
        <f>IF(D1907=Inp_Gemeente,MAX($C$29:C1906)+1,"")</f>
        <v/>
      </c>
      <c r="D1907" s="10" t="s">
        <v>482</v>
      </c>
      <c r="E1907" s="10" t="s">
        <v>1964</v>
      </c>
      <c r="F1907" s="59" t="s">
        <v>15040</v>
      </c>
    </row>
    <row r="1908" spans="3:6" x14ac:dyDescent="0.25">
      <c r="C1908" s="12" t="str">
        <f>IF(D1908=Inp_Gemeente,MAX($C$29:C1907)+1,"")</f>
        <v/>
      </c>
      <c r="D1908" s="10" t="s">
        <v>482</v>
      </c>
      <c r="E1908" s="10" t="s">
        <v>1965</v>
      </c>
      <c r="F1908" s="59" t="s">
        <v>15051</v>
      </c>
    </row>
    <row r="1909" spans="3:6" x14ac:dyDescent="0.25">
      <c r="C1909" s="12" t="str">
        <f>IF(D1909=Inp_Gemeente,MAX($C$29:C1908)+1,"")</f>
        <v/>
      </c>
      <c r="D1909" s="10" t="s">
        <v>482</v>
      </c>
      <c r="E1909" s="10" t="s">
        <v>1966</v>
      </c>
      <c r="F1909" s="59" t="s">
        <v>15037</v>
      </c>
    </row>
    <row r="1910" spans="3:6" x14ac:dyDescent="0.25">
      <c r="C1910" s="12" t="str">
        <f>IF(D1910=Inp_Gemeente,MAX($C$29:C1909)+1,"")</f>
        <v/>
      </c>
      <c r="D1910" s="10" t="s">
        <v>482</v>
      </c>
      <c r="E1910" s="10" t="s">
        <v>1967</v>
      </c>
      <c r="F1910" s="59" t="s">
        <v>15034</v>
      </c>
    </row>
    <row r="1911" spans="3:6" x14ac:dyDescent="0.25">
      <c r="C1911" s="12" t="str">
        <f>IF(D1911=Inp_Gemeente,MAX($C$29:C1910)+1,"")</f>
        <v/>
      </c>
      <c r="D1911" s="10" t="s">
        <v>482</v>
      </c>
      <c r="E1911" s="10" t="s">
        <v>1968</v>
      </c>
      <c r="F1911" s="59" t="s">
        <v>15033</v>
      </c>
    </row>
    <row r="1912" spans="3:6" x14ac:dyDescent="0.25">
      <c r="C1912" s="12" t="str">
        <f>IF(D1912=Inp_Gemeente,MAX($C$29:C1911)+1,"")</f>
        <v/>
      </c>
      <c r="D1912" s="10" t="s">
        <v>482</v>
      </c>
      <c r="E1912" s="10" t="s">
        <v>1969</v>
      </c>
      <c r="F1912" s="59" t="s">
        <v>15062</v>
      </c>
    </row>
    <row r="1913" spans="3:6" x14ac:dyDescent="0.25">
      <c r="C1913" s="12" t="str">
        <f>IF(D1913=Inp_Gemeente,MAX($C$29:C1912)+1,"")</f>
        <v/>
      </c>
      <c r="D1913" s="10" t="s">
        <v>482</v>
      </c>
      <c r="E1913" s="10" t="s">
        <v>1970</v>
      </c>
      <c r="F1913" s="59" t="s">
        <v>15048</v>
      </c>
    </row>
    <row r="1914" spans="3:6" x14ac:dyDescent="0.25">
      <c r="C1914" s="12" t="str">
        <f>IF(D1914=Inp_Gemeente,MAX($C$29:C1913)+1,"")</f>
        <v/>
      </c>
      <c r="D1914" s="10" t="s">
        <v>482</v>
      </c>
      <c r="E1914" s="10" t="s">
        <v>1971</v>
      </c>
      <c r="F1914" s="59" t="s">
        <v>15049</v>
      </c>
    </row>
    <row r="1915" spans="3:6" x14ac:dyDescent="0.25">
      <c r="C1915" s="12" t="str">
        <f>IF(D1915=Inp_Gemeente,MAX($C$29:C1914)+1,"")</f>
        <v/>
      </c>
      <c r="D1915" s="10" t="s">
        <v>482</v>
      </c>
      <c r="E1915" s="10" t="s">
        <v>1972</v>
      </c>
      <c r="F1915" s="59" t="s">
        <v>15029</v>
      </c>
    </row>
    <row r="1916" spans="3:6" x14ac:dyDescent="0.25">
      <c r="C1916" s="12" t="str">
        <f>IF(D1916=Inp_Gemeente,MAX($C$29:C1915)+1,"")</f>
        <v/>
      </c>
      <c r="D1916" s="10" t="s">
        <v>482</v>
      </c>
      <c r="E1916" s="10" t="s">
        <v>1973</v>
      </c>
      <c r="F1916" s="59" t="s">
        <v>15027</v>
      </c>
    </row>
    <row r="1917" spans="3:6" x14ac:dyDescent="0.25">
      <c r="C1917" s="12" t="str">
        <f>IF(D1917=Inp_Gemeente,MAX($C$29:C1916)+1,"")</f>
        <v/>
      </c>
      <c r="D1917" s="10" t="s">
        <v>482</v>
      </c>
      <c r="E1917" s="10" t="s">
        <v>1974</v>
      </c>
      <c r="F1917" s="59" t="s">
        <v>15039</v>
      </c>
    </row>
    <row r="1918" spans="3:6" x14ac:dyDescent="0.25">
      <c r="C1918" s="12" t="str">
        <f>IF(D1918=Inp_Gemeente,MAX($C$29:C1917)+1,"")</f>
        <v/>
      </c>
      <c r="D1918" s="10" t="s">
        <v>482</v>
      </c>
      <c r="E1918" s="10" t="s">
        <v>1975</v>
      </c>
      <c r="F1918" s="59" t="s">
        <v>15038</v>
      </c>
    </row>
    <row r="1919" spans="3:6" x14ac:dyDescent="0.25">
      <c r="C1919" s="12" t="str">
        <f>IF(D1919=Inp_Gemeente,MAX($C$29:C1918)+1,"")</f>
        <v/>
      </c>
      <c r="D1919" s="10" t="s">
        <v>482</v>
      </c>
      <c r="E1919" s="10" t="s">
        <v>1976</v>
      </c>
      <c r="F1919" s="59" t="s">
        <v>15026</v>
      </c>
    </row>
    <row r="1920" spans="3:6" x14ac:dyDescent="0.25">
      <c r="C1920" s="12" t="str">
        <f>IF(D1920=Inp_Gemeente,MAX($C$29:C1919)+1,"")</f>
        <v/>
      </c>
      <c r="D1920" s="10" t="s">
        <v>482</v>
      </c>
      <c r="E1920" s="10" t="s">
        <v>1977</v>
      </c>
      <c r="F1920" s="59" t="s">
        <v>15025</v>
      </c>
    </row>
    <row r="1921" spans="3:6" x14ac:dyDescent="0.25">
      <c r="C1921" s="12" t="str">
        <f>IF(D1921=Inp_Gemeente,MAX($C$29:C1920)+1,"")</f>
        <v/>
      </c>
      <c r="D1921" s="10" t="s">
        <v>482</v>
      </c>
      <c r="E1921" s="10" t="s">
        <v>1057</v>
      </c>
      <c r="F1921" s="59" t="s">
        <v>15022</v>
      </c>
    </row>
    <row r="1922" spans="3:6" x14ac:dyDescent="0.25">
      <c r="C1922" s="12" t="str">
        <f>IF(D1922=Inp_Gemeente,MAX($C$29:C1921)+1,"")</f>
        <v/>
      </c>
      <c r="D1922" s="10" t="s">
        <v>482</v>
      </c>
      <c r="E1922" s="10" t="s">
        <v>1978</v>
      </c>
      <c r="F1922" s="59" t="s">
        <v>15056</v>
      </c>
    </row>
    <row r="1923" spans="3:6" x14ac:dyDescent="0.25">
      <c r="C1923" s="12" t="str">
        <f>IF(D1923=Inp_Gemeente,MAX($C$29:C1922)+1,"")</f>
        <v/>
      </c>
      <c r="D1923" s="10" t="s">
        <v>482</v>
      </c>
      <c r="E1923" s="10" t="s">
        <v>1979</v>
      </c>
      <c r="F1923" s="59" t="s">
        <v>15053</v>
      </c>
    </row>
    <row r="1924" spans="3:6" x14ac:dyDescent="0.25">
      <c r="C1924" s="12" t="str">
        <f>IF(D1924=Inp_Gemeente,MAX($C$29:C1923)+1,"")</f>
        <v/>
      </c>
      <c r="D1924" s="10" t="s">
        <v>482</v>
      </c>
      <c r="E1924" s="10" t="s">
        <v>1980</v>
      </c>
      <c r="F1924" s="59" t="s">
        <v>15032</v>
      </c>
    </row>
    <row r="1925" spans="3:6" x14ac:dyDescent="0.25">
      <c r="C1925" s="12" t="str">
        <f>IF(D1925=Inp_Gemeente,MAX($C$29:C1924)+1,"")</f>
        <v/>
      </c>
      <c r="D1925" s="10" t="s">
        <v>482</v>
      </c>
      <c r="E1925" s="10" t="s">
        <v>1981</v>
      </c>
      <c r="F1925" s="59" t="s">
        <v>15024</v>
      </c>
    </row>
    <row r="1926" spans="3:6" x14ac:dyDescent="0.25">
      <c r="C1926" s="12" t="str">
        <f>IF(D1926=Inp_Gemeente,MAX($C$29:C1925)+1,"")</f>
        <v/>
      </c>
      <c r="D1926" s="10" t="s">
        <v>482</v>
      </c>
      <c r="E1926" s="10" t="s">
        <v>709</v>
      </c>
      <c r="F1926" s="59" t="s">
        <v>15020</v>
      </c>
    </row>
    <row r="1927" spans="3:6" x14ac:dyDescent="0.25">
      <c r="C1927" s="12" t="str">
        <f>IF(D1927=Inp_Gemeente,MAX($C$29:C1926)+1,"")</f>
        <v/>
      </c>
      <c r="D1927" s="10" t="s">
        <v>482</v>
      </c>
      <c r="E1927" s="10" t="s">
        <v>1982</v>
      </c>
      <c r="F1927" s="59" t="s">
        <v>15042</v>
      </c>
    </row>
    <row r="1928" spans="3:6" x14ac:dyDescent="0.25">
      <c r="C1928" s="12" t="str">
        <f>IF(D1928=Inp_Gemeente,MAX($C$29:C1927)+1,"")</f>
        <v/>
      </c>
      <c r="D1928" s="10" t="s">
        <v>482</v>
      </c>
      <c r="E1928" s="10" t="s">
        <v>1983</v>
      </c>
      <c r="F1928" s="59" t="s">
        <v>15058</v>
      </c>
    </row>
    <row r="1929" spans="3:6" x14ac:dyDescent="0.25">
      <c r="C1929" s="12" t="str">
        <f>IF(D1929=Inp_Gemeente,MAX($C$29:C1928)+1,"")</f>
        <v/>
      </c>
      <c r="D1929" s="10" t="s">
        <v>484</v>
      </c>
      <c r="E1929" s="10" t="s">
        <v>484</v>
      </c>
      <c r="F1929" s="59" t="s">
        <v>22919</v>
      </c>
    </row>
    <row r="1930" spans="3:6" x14ac:dyDescent="0.25">
      <c r="C1930" s="12" t="str">
        <f>IF(D1930=Inp_Gemeente,MAX($C$29:C1929)+1,"")</f>
        <v/>
      </c>
      <c r="D1930" s="10" t="s">
        <v>484</v>
      </c>
      <c r="E1930" s="10" t="s">
        <v>1984</v>
      </c>
      <c r="F1930" s="59" t="s">
        <v>22922</v>
      </c>
    </row>
    <row r="1931" spans="3:6" x14ac:dyDescent="0.25">
      <c r="C1931" s="12" t="str">
        <f>IF(D1931=Inp_Gemeente,MAX($C$29:C1930)+1,"")</f>
        <v/>
      </c>
      <c r="D1931" s="10" t="s">
        <v>484</v>
      </c>
      <c r="E1931" s="10" t="s">
        <v>1985</v>
      </c>
      <c r="F1931" s="59" t="s">
        <v>22923</v>
      </c>
    </row>
    <row r="1932" spans="3:6" x14ac:dyDescent="0.25">
      <c r="C1932" s="12" t="str">
        <f>IF(D1932=Inp_Gemeente,MAX($C$29:C1931)+1,"")</f>
        <v/>
      </c>
      <c r="D1932" s="10" t="s">
        <v>484</v>
      </c>
      <c r="E1932" s="10" t="s">
        <v>1986</v>
      </c>
      <c r="F1932" s="59" t="s">
        <v>22925</v>
      </c>
    </row>
    <row r="1933" spans="3:6" x14ac:dyDescent="0.25">
      <c r="C1933" s="12" t="str">
        <f>IF(D1933=Inp_Gemeente,MAX($C$29:C1932)+1,"")</f>
        <v/>
      </c>
      <c r="D1933" s="10" t="s">
        <v>484</v>
      </c>
      <c r="E1933" s="10" t="s">
        <v>1987</v>
      </c>
      <c r="F1933" s="59" t="s">
        <v>22924</v>
      </c>
    </row>
    <row r="1934" spans="3:6" x14ac:dyDescent="0.25">
      <c r="C1934" s="12" t="str">
        <f>IF(D1934=Inp_Gemeente,MAX($C$29:C1933)+1,"")</f>
        <v/>
      </c>
      <c r="D1934" s="10" t="s">
        <v>484</v>
      </c>
      <c r="E1934" s="10" t="s">
        <v>1988</v>
      </c>
      <c r="F1934" s="59" t="s">
        <v>22920</v>
      </c>
    </row>
    <row r="1935" spans="3:6" x14ac:dyDescent="0.25">
      <c r="C1935" s="12" t="str">
        <f>IF(D1935=Inp_Gemeente,MAX($C$29:C1934)+1,"")</f>
        <v/>
      </c>
      <c r="D1935" s="10" t="s">
        <v>484</v>
      </c>
      <c r="E1935" s="10" t="s">
        <v>1989</v>
      </c>
      <c r="F1935" s="59" t="s">
        <v>22921</v>
      </c>
    </row>
    <row r="1936" spans="3:6" x14ac:dyDescent="0.25">
      <c r="C1936" s="12" t="str">
        <f>IF(D1936=Inp_Gemeente,MAX($C$29:C1935)+1,"")</f>
        <v/>
      </c>
      <c r="D1936" s="10" t="s">
        <v>484</v>
      </c>
      <c r="E1936" s="10" t="s">
        <v>1990</v>
      </c>
      <c r="F1936" s="59" t="s">
        <v>22926</v>
      </c>
    </row>
    <row r="1937" spans="3:6" x14ac:dyDescent="0.25">
      <c r="C1937" s="12" t="str">
        <f>IF(D1937=Inp_Gemeente,MAX($C$29:C1936)+1,"")</f>
        <v/>
      </c>
      <c r="D1937" s="10" t="s">
        <v>486</v>
      </c>
      <c r="E1937" s="10" t="s">
        <v>1991</v>
      </c>
      <c r="F1937" s="59" t="s">
        <v>27343</v>
      </c>
    </row>
    <row r="1938" spans="3:6" x14ac:dyDescent="0.25">
      <c r="C1938" s="12" t="str">
        <f>IF(D1938=Inp_Gemeente,MAX($C$29:C1937)+1,"")</f>
        <v/>
      </c>
      <c r="D1938" s="10" t="s">
        <v>486</v>
      </c>
      <c r="E1938" s="10" t="s">
        <v>1992</v>
      </c>
      <c r="F1938" s="59" t="s">
        <v>27355</v>
      </c>
    </row>
    <row r="1939" spans="3:6" x14ac:dyDescent="0.25">
      <c r="C1939" s="12" t="str">
        <f>IF(D1939=Inp_Gemeente,MAX($C$29:C1938)+1,"")</f>
        <v/>
      </c>
      <c r="D1939" s="10" t="s">
        <v>486</v>
      </c>
      <c r="E1939" s="10" t="s">
        <v>1993</v>
      </c>
      <c r="F1939" s="59" t="s">
        <v>27344</v>
      </c>
    </row>
    <row r="1940" spans="3:6" x14ac:dyDescent="0.25">
      <c r="C1940" s="12" t="str">
        <f>IF(D1940=Inp_Gemeente,MAX($C$29:C1939)+1,"")</f>
        <v/>
      </c>
      <c r="D1940" s="10" t="s">
        <v>486</v>
      </c>
      <c r="E1940" s="10" t="s">
        <v>1994</v>
      </c>
      <c r="F1940" s="59" t="s">
        <v>27332</v>
      </c>
    </row>
    <row r="1941" spans="3:6" x14ac:dyDescent="0.25">
      <c r="C1941" s="12" t="str">
        <f>IF(D1941=Inp_Gemeente,MAX($C$29:C1940)+1,"")</f>
        <v/>
      </c>
      <c r="D1941" s="10" t="s">
        <v>486</v>
      </c>
      <c r="E1941" s="10" t="s">
        <v>1995</v>
      </c>
      <c r="F1941" s="59" t="s">
        <v>27358</v>
      </c>
    </row>
    <row r="1942" spans="3:6" x14ac:dyDescent="0.25">
      <c r="C1942" s="12" t="str">
        <f>IF(D1942=Inp_Gemeente,MAX($C$29:C1941)+1,"")</f>
        <v/>
      </c>
      <c r="D1942" s="10" t="s">
        <v>486</v>
      </c>
      <c r="E1942" s="10" t="s">
        <v>1996</v>
      </c>
      <c r="F1942" s="59" t="s">
        <v>27346</v>
      </c>
    </row>
    <row r="1943" spans="3:6" x14ac:dyDescent="0.25">
      <c r="C1943" s="12" t="str">
        <f>IF(D1943=Inp_Gemeente,MAX($C$29:C1942)+1,"")</f>
        <v/>
      </c>
      <c r="D1943" s="10" t="s">
        <v>486</v>
      </c>
      <c r="E1943" s="10" t="s">
        <v>1997</v>
      </c>
      <c r="F1943" s="59" t="s">
        <v>27339</v>
      </c>
    </row>
    <row r="1944" spans="3:6" x14ac:dyDescent="0.25">
      <c r="C1944" s="12" t="str">
        <f>IF(D1944=Inp_Gemeente,MAX($C$29:C1943)+1,"")</f>
        <v/>
      </c>
      <c r="D1944" s="10" t="s">
        <v>486</v>
      </c>
      <c r="E1944" s="10" t="s">
        <v>1997</v>
      </c>
      <c r="F1944" s="59" t="s">
        <v>27353</v>
      </c>
    </row>
    <row r="1945" spans="3:6" x14ac:dyDescent="0.25">
      <c r="C1945" s="12" t="str">
        <f>IF(D1945=Inp_Gemeente,MAX($C$29:C1944)+1,"")</f>
        <v/>
      </c>
      <c r="D1945" s="10" t="s">
        <v>486</v>
      </c>
      <c r="E1945" s="10" t="s">
        <v>1998</v>
      </c>
      <c r="F1945" s="59" t="s">
        <v>27342</v>
      </c>
    </row>
    <row r="1946" spans="3:6" x14ac:dyDescent="0.25">
      <c r="C1946" s="12" t="str">
        <f>IF(D1946=Inp_Gemeente,MAX($C$29:C1945)+1,"")</f>
        <v/>
      </c>
      <c r="D1946" s="10" t="s">
        <v>486</v>
      </c>
      <c r="E1946" s="10" t="s">
        <v>1999</v>
      </c>
      <c r="F1946" s="59" t="s">
        <v>27337</v>
      </c>
    </row>
    <row r="1947" spans="3:6" x14ac:dyDescent="0.25">
      <c r="C1947" s="12" t="str">
        <f>IF(D1947=Inp_Gemeente,MAX($C$29:C1946)+1,"")</f>
        <v/>
      </c>
      <c r="D1947" s="10" t="s">
        <v>486</v>
      </c>
      <c r="E1947" s="10" t="s">
        <v>2000</v>
      </c>
      <c r="F1947" s="59" t="s">
        <v>27331</v>
      </c>
    </row>
    <row r="1948" spans="3:6" x14ac:dyDescent="0.25">
      <c r="C1948" s="12" t="str">
        <f>IF(D1948=Inp_Gemeente,MAX($C$29:C1947)+1,"")</f>
        <v/>
      </c>
      <c r="D1948" s="10" t="s">
        <v>486</v>
      </c>
      <c r="E1948" s="10" t="s">
        <v>2001</v>
      </c>
      <c r="F1948" s="59" t="s">
        <v>27357</v>
      </c>
    </row>
    <row r="1949" spans="3:6" x14ac:dyDescent="0.25">
      <c r="C1949" s="12" t="str">
        <f>IF(D1949=Inp_Gemeente,MAX($C$29:C1948)+1,"")</f>
        <v/>
      </c>
      <c r="D1949" s="10" t="s">
        <v>486</v>
      </c>
      <c r="E1949" s="10" t="s">
        <v>2002</v>
      </c>
      <c r="F1949" s="59" t="s">
        <v>27333</v>
      </c>
    </row>
    <row r="1950" spans="3:6" x14ac:dyDescent="0.25">
      <c r="C1950" s="12" t="str">
        <f>IF(D1950=Inp_Gemeente,MAX($C$29:C1949)+1,"")</f>
        <v/>
      </c>
      <c r="D1950" s="10" t="s">
        <v>486</v>
      </c>
      <c r="E1950" s="10" t="s">
        <v>2003</v>
      </c>
      <c r="F1950" s="59" t="s">
        <v>27350</v>
      </c>
    </row>
    <row r="1951" spans="3:6" x14ac:dyDescent="0.25">
      <c r="C1951" s="12" t="str">
        <f>IF(D1951=Inp_Gemeente,MAX($C$29:C1950)+1,"")</f>
        <v/>
      </c>
      <c r="D1951" s="10" t="s">
        <v>486</v>
      </c>
      <c r="E1951" s="10" t="s">
        <v>2004</v>
      </c>
      <c r="F1951" s="59" t="s">
        <v>27335</v>
      </c>
    </row>
    <row r="1952" spans="3:6" x14ac:dyDescent="0.25">
      <c r="C1952" s="12" t="str">
        <f>IF(D1952=Inp_Gemeente,MAX($C$29:C1951)+1,"")</f>
        <v/>
      </c>
      <c r="D1952" s="10" t="s">
        <v>486</v>
      </c>
      <c r="E1952" s="10" t="s">
        <v>2005</v>
      </c>
      <c r="F1952" s="59" t="s">
        <v>27347</v>
      </c>
    </row>
    <row r="1953" spans="3:6" x14ac:dyDescent="0.25">
      <c r="C1953" s="12" t="str">
        <f>IF(D1953=Inp_Gemeente,MAX($C$29:C1952)+1,"")</f>
        <v/>
      </c>
      <c r="D1953" s="10" t="s">
        <v>486</v>
      </c>
      <c r="E1953" s="10" t="s">
        <v>2006</v>
      </c>
      <c r="F1953" s="59" t="s">
        <v>27356</v>
      </c>
    </row>
    <row r="1954" spans="3:6" x14ac:dyDescent="0.25">
      <c r="C1954" s="12" t="str">
        <f>IF(D1954=Inp_Gemeente,MAX($C$29:C1953)+1,"")</f>
        <v/>
      </c>
      <c r="D1954" s="10" t="s">
        <v>486</v>
      </c>
      <c r="E1954" s="10" t="s">
        <v>2007</v>
      </c>
      <c r="F1954" s="59" t="s">
        <v>27349</v>
      </c>
    </row>
    <row r="1955" spans="3:6" x14ac:dyDescent="0.25">
      <c r="C1955" s="12" t="str">
        <f>IF(D1955=Inp_Gemeente,MAX($C$29:C1954)+1,"")</f>
        <v/>
      </c>
      <c r="D1955" s="10" t="s">
        <v>486</v>
      </c>
      <c r="E1955" s="10" t="s">
        <v>2008</v>
      </c>
      <c r="F1955" s="59" t="s">
        <v>27345</v>
      </c>
    </row>
    <row r="1956" spans="3:6" x14ac:dyDescent="0.25">
      <c r="C1956" s="12" t="str">
        <f>IF(D1956=Inp_Gemeente,MAX($C$29:C1955)+1,"")</f>
        <v/>
      </c>
      <c r="D1956" s="10" t="s">
        <v>486</v>
      </c>
      <c r="E1956" s="10" t="s">
        <v>2009</v>
      </c>
      <c r="F1956" s="59" t="s">
        <v>27348</v>
      </c>
    </row>
    <row r="1957" spans="3:6" x14ac:dyDescent="0.25">
      <c r="C1957" s="12" t="str">
        <f>IF(D1957=Inp_Gemeente,MAX($C$29:C1956)+1,"")</f>
        <v/>
      </c>
      <c r="D1957" s="10" t="s">
        <v>486</v>
      </c>
      <c r="E1957" s="10" t="s">
        <v>2010</v>
      </c>
      <c r="F1957" s="59" t="s">
        <v>27330</v>
      </c>
    </row>
    <row r="1958" spans="3:6" x14ac:dyDescent="0.25">
      <c r="C1958" s="12" t="str">
        <f>IF(D1958=Inp_Gemeente,MAX($C$29:C1957)+1,"")</f>
        <v/>
      </c>
      <c r="D1958" s="10" t="s">
        <v>486</v>
      </c>
      <c r="E1958" s="10" t="s">
        <v>2011</v>
      </c>
      <c r="F1958" s="59" t="s">
        <v>27351</v>
      </c>
    </row>
    <row r="1959" spans="3:6" x14ac:dyDescent="0.25">
      <c r="C1959" s="12" t="str">
        <f>IF(D1959=Inp_Gemeente,MAX($C$29:C1958)+1,"")</f>
        <v/>
      </c>
      <c r="D1959" s="10" t="s">
        <v>486</v>
      </c>
      <c r="E1959" s="10" t="s">
        <v>2012</v>
      </c>
      <c r="F1959" s="59" t="s">
        <v>27341</v>
      </c>
    </row>
    <row r="1960" spans="3:6" x14ac:dyDescent="0.25">
      <c r="C1960" s="12" t="str">
        <f>IF(D1960=Inp_Gemeente,MAX($C$29:C1959)+1,"")</f>
        <v/>
      </c>
      <c r="D1960" s="10" t="s">
        <v>486</v>
      </c>
      <c r="E1960" s="10" t="s">
        <v>2013</v>
      </c>
      <c r="F1960" s="59" t="s">
        <v>27336</v>
      </c>
    </row>
    <row r="1961" spans="3:6" x14ac:dyDescent="0.25">
      <c r="C1961" s="12" t="str">
        <f>IF(D1961=Inp_Gemeente,MAX($C$29:C1960)+1,"")</f>
        <v/>
      </c>
      <c r="D1961" s="10" t="s">
        <v>486</v>
      </c>
      <c r="E1961" s="10" t="s">
        <v>2014</v>
      </c>
      <c r="F1961" s="59" t="s">
        <v>27352</v>
      </c>
    </row>
    <row r="1962" spans="3:6" x14ac:dyDescent="0.25">
      <c r="C1962" s="12" t="str">
        <f>IF(D1962=Inp_Gemeente,MAX($C$29:C1961)+1,"")</f>
        <v/>
      </c>
      <c r="D1962" s="10" t="s">
        <v>486</v>
      </c>
      <c r="E1962" s="10" t="s">
        <v>2015</v>
      </c>
      <c r="F1962" s="59" t="s">
        <v>27338</v>
      </c>
    </row>
    <row r="1963" spans="3:6" x14ac:dyDescent="0.25">
      <c r="C1963" s="12" t="str">
        <f>IF(D1963=Inp_Gemeente,MAX($C$29:C1962)+1,"")</f>
        <v/>
      </c>
      <c r="D1963" s="10" t="s">
        <v>486</v>
      </c>
      <c r="E1963" s="10" t="s">
        <v>2016</v>
      </c>
      <c r="F1963" s="59" t="s">
        <v>27334</v>
      </c>
    </row>
    <row r="1964" spans="3:6" x14ac:dyDescent="0.25">
      <c r="C1964" s="12" t="str">
        <f>IF(D1964=Inp_Gemeente,MAX($C$29:C1963)+1,"")</f>
        <v/>
      </c>
      <c r="D1964" s="10" t="s">
        <v>486</v>
      </c>
      <c r="E1964" s="10" t="s">
        <v>2016</v>
      </c>
      <c r="F1964" s="59" t="s">
        <v>27354</v>
      </c>
    </row>
    <row r="1965" spans="3:6" x14ac:dyDescent="0.25">
      <c r="C1965" s="12" t="str">
        <f>IF(D1965=Inp_Gemeente,MAX($C$29:C1964)+1,"")</f>
        <v/>
      </c>
      <c r="D1965" s="10" t="s">
        <v>486</v>
      </c>
      <c r="E1965" s="10" t="s">
        <v>2017</v>
      </c>
      <c r="F1965" s="59" t="s">
        <v>27340</v>
      </c>
    </row>
    <row r="1966" spans="3:6" x14ac:dyDescent="0.25">
      <c r="C1966" s="12" t="str">
        <f>IF(D1966=Inp_Gemeente,MAX($C$29:C1965)+1,"")</f>
        <v/>
      </c>
      <c r="D1966" s="10" t="s">
        <v>489</v>
      </c>
      <c r="E1966" s="10" t="s">
        <v>489</v>
      </c>
      <c r="F1966" s="59" t="s">
        <v>22931</v>
      </c>
    </row>
    <row r="1967" spans="3:6" x14ac:dyDescent="0.25">
      <c r="C1967" s="12" t="str">
        <f>IF(D1967=Inp_Gemeente,MAX($C$29:C1966)+1,"")</f>
        <v/>
      </c>
      <c r="D1967" s="10" t="s">
        <v>489</v>
      </c>
      <c r="E1967" s="10" t="s">
        <v>2021</v>
      </c>
      <c r="F1967" s="59" t="s">
        <v>22932</v>
      </c>
    </row>
    <row r="1968" spans="3:6" x14ac:dyDescent="0.25">
      <c r="C1968" s="12" t="str">
        <f>IF(D1968=Inp_Gemeente,MAX($C$29:C1967)+1,"")</f>
        <v/>
      </c>
      <c r="D1968" s="10" t="s">
        <v>489</v>
      </c>
      <c r="E1968" s="10" t="s">
        <v>2022</v>
      </c>
      <c r="F1968" s="59" t="s">
        <v>22928</v>
      </c>
    </row>
    <row r="1969" spans="3:6" x14ac:dyDescent="0.25">
      <c r="C1969" s="12" t="str">
        <f>IF(D1969=Inp_Gemeente,MAX($C$29:C1968)+1,"")</f>
        <v/>
      </c>
      <c r="D1969" s="10" t="s">
        <v>489</v>
      </c>
      <c r="E1969" s="10" t="s">
        <v>2023</v>
      </c>
      <c r="F1969" s="59" t="s">
        <v>22930</v>
      </c>
    </row>
    <row r="1970" spans="3:6" x14ac:dyDescent="0.25">
      <c r="C1970" s="12" t="str">
        <f>IF(D1970=Inp_Gemeente,MAX($C$29:C1969)+1,"")</f>
        <v/>
      </c>
      <c r="D1970" s="10" t="s">
        <v>489</v>
      </c>
      <c r="E1970" s="10" t="s">
        <v>2024</v>
      </c>
      <c r="F1970" s="59" t="s">
        <v>22927</v>
      </c>
    </row>
    <row r="1971" spans="3:6" x14ac:dyDescent="0.25">
      <c r="C1971" s="12" t="str">
        <f>IF(D1971=Inp_Gemeente,MAX($C$29:C1970)+1,"")</f>
        <v/>
      </c>
      <c r="D1971" s="10" t="s">
        <v>489</v>
      </c>
      <c r="E1971" s="10" t="s">
        <v>2025</v>
      </c>
      <c r="F1971" s="59" t="s">
        <v>22933</v>
      </c>
    </row>
    <row r="1972" spans="3:6" x14ac:dyDescent="0.25">
      <c r="C1972" s="12" t="str">
        <f>IF(D1972=Inp_Gemeente,MAX($C$29:C1971)+1,"")</f>
        <v/>
      </c>
      <c r="D1972" s="10" t="s">
        <v>489</v>
      </c>
      <c r="E1972" s="10" t="s">
        <v>2016</v>
      </c>
      <c r="F1972" s="59" t="s">
        <v>22934</v>
      </c>
    </row>
    <row r="1973" spans="3:6" x14ac:dyDescent="0.25">
      <c r="C1973" s="12" t="str">
        <f>IF(D1973=Inp_Gemeente,MAX($C$29:C1972)+1,"")</f>
        <v/>
      </c>
      <c r="D1973" s="10" t="s">
        <v>489</v>
      </c>
      <c r="E1973" s="10" t="s">
        <v>2026</v>
      </c>
      <c r="F1973" s="59" t="s">
        <v>22929</v>
      </c>
    </row>
    <row r="1974" spans="3:6" x14ac:dyDescent="0.25">
      <c r="C1974" s="12" t="str">
        <f>IF(D1974=Inp_Gemeente,MAX($C$29:C1973)+1,"")</f>
        <v/>
      </c>
      <c r="D1974" s="10" t="s">
        <v>491</v>
      </c>
      <c r="E1974" s="10" t="s">
        <v>2027</v>
      </c>
      <c r="F1974" s="59" t="s">
        <v>26981</v>
      </c>
    </row>
    <row r="1975" spans="3:6" x14ac:dyDescent="0.25">
      <c r="C1975" s="12" t="str">
        <f>IF(D1975=Inp_Gemeente,MAX($C$29:C1974)+1,"")</f>
        <v/>
      </c>
      <c r="D1975" s="10" t="s">
        <v>491</v>
      </c>
      <c r="E1975" s="10" t="s">
        <v>2028</v>
      </c>
      <c r="F1975" s="59" t="s">
        <v>26962</v>
      </c>
    </row>
    <row r="1976" spans="3:6" x14ac:dyDescent="0.25">
      <c r="C1976" s="12" t="str">
        <f>IF(D1976=Inp_Gemeente,MAX($C$29:C1975)+1,"")</f>
        <v/>
      </c>
      <c r="D1976" s="10" t="s">
        <v>491</v>
      </c>
      <c r="E1976" s="10" t="s">
        <v>2029</v>
      </c>
      <c r="F1976" s="59" t="s">
        <v>26973</v>
      </c>
    </row>
    <row r="1977" spans="3:6" x14ac:dyDescent="0.25">
      <c r="C1977" s="12" t="str">
        <f>IF(D1977=Inp_Gemeente,MAX($C$29:C1976)+1,"")</f>
        <v/>
      </c>
      <c r="D1977" s="10" t="s">
        <v>491</v>
      </c>
      <c r="E1977" s="10" t="s">
        <v>2030</v>
      </c>
      <c r="F1977" s="59" t="s">
        <v>26963</v>
      </c>
    </row>
    <row r="1978" spans="3:6" x14ac:dyDescent="0.25">
      <c r="C1978" s="12" t="str">
        <f>IF(D1978=Inp_Gemeente,MAX($C$29:C1977)+1,"")</f>
        <v/>
      </c>
      <c r="D1978" s="10" t="s">
        <v>491</v>
      </c>
      <c r="E1978" s="10" t="s">
        <v>2031</v>
      </c>
      <c r="F1978" s="59" t="s">
        <v>26977</v>
      </c>
    </row>
    <row r="1979" spans="3:6" x14ac:dyDescent="0.25">
      <c r="C1979" s="12" t="str">
        <f>IF(D1979=Inp_Gemeente,MAX($C$29:C1978)+1,"")</f>
        <v/>
      </c>
      <c r="D1979" s="10" t="s">
        <v>491</v>
      </c>
      <c r="E1979" s="10" t="s">
        <v>2032</v>
      </c>
      <c r="F1979" s="59" t="s">
        <v>26944</v>
      </c>
    </row>
    <row r="1980" spans="3:6" x14ac:dyDescent="0.25">
      <c r="C1980" s="12" t="str">
        <f>IF(D1980=Inp_Gemeente,MAX($C$29:C1979)+1,"")</f>
        <v/>
      </c>
      <c r="D1980" s="10" t="s">
        <v>491</v>
      </c>
      <c r="E1980" s="10" t="s">
        <v>2033</v>
      </c>
      <c r="F1980" s="59" t="s">
        <v>26945</v>
      </c>
    </row>
    <row r="1981" spans="3:6" x14ac:dyDescent="0.25">
      <c r="C1981" s="12" t="str">
        <f>IF(D1981=Inp_Gemeente,MAX($C$29:C1980)+1,"")</f>
        <v/>
      </c>
      <c r="D1981" s="10" t="s">
        <v>491</v>
      </c>
      <c r="E1981" s="10" t="s">
        <v>2034</v>
      </c>
      <c r="F1981" s="59" t="s">
        <v>26946</v>
      </c>
    </row>
    <row r="1982" spans="3:6" x14ac:dyDescent="0.25">
      <c r="C1982" s="12" t="str">
        <f>IF(D1982=Inp_Gemeente,MAX($C$29:C1981)+1,"")</f>
        <v/>
      </c>
      <c r="D1982" s="10" t="s">
        <v>491</v>
      </c>
      <c r="E1982" s="10" t="s">
        <v>2035</v>
      </c>
      <c r="F1982" s="59" t="s">
        <v>26951</v>
      </c>
    </row>
    <row r="1983" spans="3:6" x14ac:dyDescent="0.25">
      <c r="C1983" s="12" t="str">
        <f>IF(D1983=Inp_Gemeente,MAX($C$29:C1982)+1,"")</f>
        <v/>
      </c>
      <c r="D1983" s="10" t="s">
        <v>491</v>
      </c>
      <c r="E1983" s="10" t="s">
        <v>2036</v>
      </c>
      <c r="F1983" s="59" t="s">
        <v>26947</v>
      </c>
    </row>
    <row r="1984" spans="3:6" x14ac:dyDescent="0.25">
      <c r="C1984" s="12" t="str">
        <f>IF(D1984=Inp_Gemeente,MAX($C$29:C1983)+1,"")</f>
        <v/>
      </c>
      <c r="D1984" s="10" t="s">
        <v>491</v>
      </c>
      <c r="E1984" s="10" t="s">
        <v>2037</v>
      </c>
      <c r="F1984" s="59" t="s">
        <v>26950</v>
      </c>
    </row>
    <row r="1985" spans="3:6" x14ac:dyDescent="0.25">
      <c r="C1985" s="12" t="str">
        <f>IF(D1985=Inp_Gemeente,MAX($C$29:C1984)+1,"")</f>
        <v/>
      </c>
      <c r="D1985" s="10" t="s">
        <v>491</v>
      </c>
      <c r="E1985" s="10" t="s">
        <v>2038</v>
      </c>
      <c r="F1985" s="59" t="s">
        <v>26952</v>
      </c>
    </row>
    <row r="1986" spans="3:6" x14ac:dyDescent="0.25">
      <c r="C1986" s="12" t="str">
        <f>IF(D1986=Inp_Gemeente,MAX($C$29:C1985)+1,"")</f>
        <v/>
      </c>
      <c r="D1986" s="10" t="s">
        <v>491</v>
      </c>
      <c r="E1986" s="10" t="s">
        <v>2039</v>
      </c>
      <c r="F1986" s="59" t="s">
        <v>26954</v>
      </c>
    </row>
    <row r="1987" spans="3:6" x14ac:dyDescent="0.25">
      <c r="C1987" s="12" t="str">
        <f>IF(D1987=Inp_Gemeente,MAX($C$29:C1986)+1,"")</f>
        <v/>
      </c>
      <c r="D1987" s="10" t="s">
        <v>491</v>
      </c>
      <c r="E1987" s="10" t="s">
        <v>2040</v>
      </c>
      <c r="F1987" s="59" t="s">
        <v>26967</v>
      </c>
    </row>
    <row r="1988" spans="3:6" x14ac:dyDescent="0.25">
      <c r="C1988" s="12" t="str">
        <f>IF(D1988=Inp_Gemeente,MAX($C$29:C1987)+1,"")</f>
        <v/>
      </c>
      <c r="D1988" s="10" t="s">
        <v>491</v>
      </c>
      <c r="E1988" s="10" t="s">
        <v>2041</v>
      </c>
      <c r="F1988" s="59" t="s">
        <v>26966</v>
      </c>
    </row>
    <row r="1989" spans="3:6" x14ac:dyDescent="0.25">
      <c r="C1989" s="12" t="str">
        <f>IF(D1989=Inp_Gemeente,MAX($C$29:C1988)+1,"")</f>
        <v/>
      </c>
      <c r="D1989" s="10" t="s">
        <v>491</v>
      </c>
      <c r="E1989" s="10" t="s">
        <v>2042</v>
      </c>
      <c r="F1989" s="59" t="s">
        <v>26964</v>
      </c>
    </row>
    <row r="1990" spans="3:6" x14ac:dyDescent="0.25">
      <c r="C1990" s="12" t="str">
        <f>IF(D1990=Inp_Gemeente,MAX($C$29:C1989)+1,"")</f>
        <v/>
      </c>
      <c r="D1990" s="10" t="s">
        <v>491</v>
      </c>
      <c r="E1990" s="10" t="s">
        <v>2043</v>
      </c>
      <c r="F1990" s="59" t="s">
        <v>26965</v>
      </c>
    </row>
    <row r="1991" spans="3:6" x14ac:dyDescent="0.25">
      <c r="C1991" s="12" t="str">
        <f>IF(D1991=Inp_Gemeente,MAX($C$29:C1990)+1,"")</f>
        <v/>
      </c>
      <c r="D1991" s="10" t="s">
        <v>491</v>
      </c>
      <c r="E1991" s="10" t="s">
        <v>2044</v>
      </c>
      <c r="F1991" s="59" t="s">
        <v>26969</v>
      </c>
    </row>
    <row r="1992" spans="3:6" x14ac:dyDescent="0.25">
      <c r="C1992" s="12" t="str">
        <f>IF(D1992=Inp_Gemeente,MAX($C$29:C1991)+1,"")</f>
        <v/>
      </c>
      <c r="D1992" s="10" t="s">
        <v>491</v>
      </c>
      <c r="E1992" s="10" t="s">
        <v>2045</v>
      </c>
      <c r="F1992" s="59" t="s">
        <v>26971</v>
      </c>
    </row>
    <row r="1993" spans="3:6" x14ac:dyDescent="0.25">
      <c r="C1993" s="12" t="str">
        <f>IF(D1993=Inp_Gemeente,MAX($C$29:C1992)+1,"")</f>
        <v/>
      </c>
      <c r="D1993" s="10" t="s">
        <v>491</v>
      </c>
      <c r="E1993" s="10" t="s">
        <v>2046</v>
      </c>
      <c r="F1993" s="59" t="s">
        <v>26974</v>
      </c>
    </row>
    <row r="1994" spans="3:6" x14ac:dyDescent="0.25">
      <c r="C1994" s="12" t="str">
        <f>IF(D1994=Inp_Gemeente,MAX($C$29:C1993)+1,"")</f>
        <v/>
      </c>
      <c r="D1994" s="10" t="s">
        <v>491</v>
      </c>
      <c r="E1994" s="10" t="s">
        <v>2047</v>
      </c>
      <c r="F1994" s="59" t="s">
        <v>26979</v>
      </c>
    </row>
    <row r="1995" spans="3:6" x14ac:dyDescent="0.25">
      <c r="C1995" s="12" t="str">
        <f>IF(D1995=Inp_Gemeente,MAX($C$29:C1994)+1,"")</f>
        <v/>
      </c>
      <c r="D1995" s="10" t="s">
        <v>491</v>
      </c>
      <c r="E1995" s="10" t="s">
        <v>2048</v>
      </c>
      <c r="F1995" s="59" t="s">
        <v>26982</v>
      </c>
    </row>
    <row r="1996" spans="3:6" x14ac:dyDescent="0.25">
      <c r="C1996" s="12" t="str">
        <f>IF(D1996=Inp_Gemeente,MAX($C$29:C1995)+1,"")</f>
        <v/>
      </c>
      <c r="D1996" s="10" t="s">
        <v>491</v>
      </c>
      <c r="E1996" s="10" t="s">
        <v>2049</v>
      </c>
      <c r="F1996" s="59" t="s">
        <v>26978</v>
      </c>
    </row>
    <row r="1997" spans="3:6" x14ac:dyDescent="0.25">
      <c r="C1997" s="12" t="str">
        <f>IF(D1997=Inp_Gemeente,MAX($C$29:C1996)+1,"")</f>
        <v/>
      </c>
      <c r="D1997" s="10" t="s">
        <v>491</v>
      </c>
      <c r="E1997" s="10" t="s">
        <v>2050</v>
      </c>
      <c r="F1997" s="59" t="s">
        <v>26953</v>
      </c>
    </row>
    <row r="1998" spans="3:6" x14ac:dyDescent="0.25">
      <c r="C1998" s="12" t="str">
        <f>IF(D1998=Inp_Gemeente,MAX($C$29:C1997)+1,"")</f>
        <v/>
      </c>
      <c r="D1998" s="10" t="s">
        <v>491</v>
      </c>
      <c r="E1998" s="10" t="s">
        <v>2051</v>
      </c>
      <c r="F1998" s="59" t="s">
        <v>26955</v>
      </c>
    </row>
    <row r="1999" spans="3:6" x14ac:dyDescent="0.25">
      <c r="C1999" s="12" t="str">
        <f>IF(D1999=Inp_Gemeente,MAX($C$29:C1998)+1,"")</f>
        <v/>
      </c>
      <c r="D1999" s="10" t="s">
        <v>491</v>
      </c>
      <c r="E1999" s="10" t="s">
        <v>2052</v>
      </c>
      <c r="F1999" s="59" t="s">
        <v>26957</v>
      </c>
    </row>
    <row r="2000" spans="3:6" x14ac:dyDescent="0.25">
      <c r="C2000" s="12" t="str">
        <f>IF(D2000=Inp_Gemeente,MAX($C$29:C1999)+1,"")</f>
        <v/>
      </c>
      <c r="D2000" s="10" t="s">
        <v>491</v>
      </c>
      <c r="E2000" s="10" t="s">
        <v>2053</v>
      </c>
      <c r="F2000" s="59" t="s">
        <v>26956</v>
      </c>
    </row>
    <row r="2001" spans="3:6" x14ac:dyDescent="0.25">
      <c r="C2001" s="12" t="str">
        <f>IF(D2001=Inp_Gemeente,MAX($C$29:C2000)+1,"")</f>
        <v/>
      </c>
      <c r="D2001" s="10" t="s">
        <v>491</v>
      </c>
      <c r="E2001" s="10" t="s">
        <v>2054</v>
      </c>
      <c r="F2001" s="59" t="s">
        <v>26959</v>
      </c>
    </row>
    <row r="2002" spans="3:6" x14ac:dyDescent="0.25">
      <c r="C2002" s="12" t="str">
        <f>IF(D2002=Inp_Gemeente,MAX($C$29:C2001)+1,"")</f>
        <v/>
      </c>
      <c r="D2002" s="10" t="s">
        <v>491</v>
      </c>
      <c r="E2002" s="10" t="s">
        <v>2055</v>
      </c>
      <c r="F2002" s="59" t="s">
        <v>26960</v>
      </c>
    </row>
    <row r="2003" spans="3:6" x14ac:dyDescent="0.25">
      <c r="C2003" s="12" t="str">
        <f>IF(D2003=Inp_Gemeente,MAX($C$29:C2002)+1,"")</f>
        <v/>
      </c>
      <c r="D2003" s="10" t="s">
        <v>491</v>
      </c>
      <c r="E2003" s="10" t="s">
        <v>2056</v>
      </c>
      <c r="F2003" s="59" t="s">
        <v>26958</v>
      </c>
    </row>
    <row r="2004" spans="3:6" x14ac:dyDescent="0.25">
      <c r="C2004" s="12" t="str">
        <f>IF(D2004=Inp_Gemeente,MAX($C$29:C2003)+1,"")</f>
        <v/>
      </c>
      <c r="D2004" s="10" t="s">
        <v>491</v>
      </c>
      <c r="E2004" s="10" t="s">
        <v>2057</v>
      </c>
      <c r="F2004" s="59" t="s">
        <v>26961</v>
      </c>
    </row>
    <row r="2005" spans="3:6" x14ac:dyDescent="0.25">
      <c r="C2005" s="12" t="str">
        <f>IF(D2005=Inp_Gemeente,MAX($C$29:C2004)+1,"")</f>
        <v/>
      </c>
      <c r="D2005" s="10" t="s">
        <v>491</v>
      </c>
      <c r="E2005" s="10" t="s">
        <v>2058</v>
      </c>
      <c r="F2005" s="59" t="s">
        <v>26968</v>
      </c>
    </row>
    <row r="2006" spans="3:6" x14ac:dyDescent="0.25">
      <c r="C2006" s="12" t="str">
        <f>IF(D2006=Inp_Gemeente,MAX($C$29:C2005)+1,"")</f>
        <v/>
      </c>
      <c r="D2006" s="10" t="s">
        <v>491</v>
      </c>
      <c r="E2006" s="10" t="s">
        <v>2059</v>
      </c>
      <c r="F2006" s="59" t="s">
        <v>26949</v>
      </c>
    </row>
    <row r="2007" spans="3:6" x14ac:dyDescent="0.25">
      <c r="C2007" s="12" t="str">
        <f>IF(D2007=Inp_Gemeente,MAX($C$29:C2006)+1,"")</f>
        <v/>
      </c>
      <c r="D2007" s="10" t="s">
        <v>491</v>
      </c>
      <c r="E2007" s="10" t="s">
        <v>2060</v>
      </c>
      <c r="F2007" s="59" t="s">
        <v>26970</v>
      </c>
    </row>
    <row r="2008" spans="3:6" x14ac:dyDescent="0.25">
      <c r="C2008" s="12" t="str">
        <f>IF(D2008=Inp_Gemeente,MAX($C$29:C2007)+1,"")</f>
        <v/>
      </c>
      <c r="D2008" s="10" t="s">
        <v>491</v>
      </c>
      <c r="E2008" s="10" t="s">
        <v>2061</v>
      </c>
      <c r="F2008" s="59" t="s">
        <v>26948</v>
      </c>
    </row>
    <row r="2009" spans="3:6" x14ac:dyDescent="0.25">
      <c r="C2009" s="12" t="str">
        <f>IF(D2009=Inp_Gemeente,MAX($C$29:C2008)+1,"")</f>
        <v/>
      </c>
      <c r="D2009" s="10" t="s">
        <v>491</v>
      </c>
      <c r="E2009" s="10" t="s">
        <v>2062</v>
      </c>
      <c r="F2009" s="59" t="s">
        <v>26972</v>
      </c>
    </row>
    <row r="2010" spans="3:6" x14ac:dyDescent="0.25">
      <c r="C2010" s="12" t="str">
        <f>IF(D2010=Inp_Gemeente,MAX($C$29:C2009)+1,"")</f>
        <v/>
      </c>
      <c r="D2010" s="10" t="s">
        <v>491</v>
      </c>
      <c r="E2010" s="10" t="s">
        <v>2063</v>
      </c>
      <c r="F2010" s="59" t="s">
        <v>26975</v>
      </c>
    </row>
    <row r="2011" spans="3:6" x14ac:dyDescent="0.25">
      <c r="C2011" s="12" t="str">
        <f>IF(D2011=Inp_Gemeente,MAX($C$29:C2010)+1,"")</f>
        <v/>
      </c>
      <c r="D2011" s="10" t="s">
        <v>491</v>
      </c>
      <c r="E2011" s="10" t="s">
        <v>2064</v>
      </c>
      <c r="F2011" s="59" t="s">
        <v>26976</v>
      </c>
    </row>
    <row r="2012" spans="3:6" x14ac:dyDescent="0.25">
      <c r="C2012" s="12" t="str">
        <f>IF(D2012=Inp_Gemeente,MAX($C$29:C2011)+1,"")</f>
        <v/>
      </c>
      <c r="D2012" s="10" t="s">
        <v>491</v>
      </c>
      <c r="E2012" s="10" t="s">
        <v>2065</v>
      </c>
      <c r="F2012" s="59" t="s">
        <v>26980</v>
      </c>
    </row>
    <row r="2013" spans="3:6" x14ac:dyDescent="0.25">
      <c r="C2013" s="12" t="str">
        <f>IF(D2013=Inp_Gemeente,MAX($C$29:C2012)+1,"")</f>
        <v/>
      </c>
      <c r="D2013" s="10" t="s">
        <v>491</v>
      </c>
      <c r="E2013" s="10" t="s">
        <v>2066</v>
      </c>
      <c r="F2013" s="59" t="s">
        <v>26983</v>
      </c>
    </row>
    <row r="2014" spans="3:6" x14ac:dyDescent="0.25">
      <c r="C2014" s="12" t="str">
        <f>IF(D2014=Inp_Gemeente,MAX($C$29:C2013)+1,"")</f>
        <v/>
      </c>
      <c r="D2014" s="10" t="s">
        <v>491</v>
      </c>
      <c r="E2014" s="10" t="s">
        <v>2067</v>
      </c>
      <c r="F2014" s="59" t="s">
        <v>26984</v>
      </c>
    </row>
    <row r="2015" spans="3:6" x14ac:dyDescent="0.25">
      <c r="C2015" s="12" t="str">
        <f>IF(D2015=Inp_Gemeente,MAX($C$29:C2014)+1,"")</f>
        <v/>
      </c>
      <c r="D2015" s="10" t="s">
        <v>493</v>
      </c>
      <c r="E2015" s="10" t="s">
        <v>2068</v>
      </c>
      <c r="F2015" s="59" t="s">
        <v>25090</v>
      </c>
    </row>
    <row r="2016" spans="3:6" x14ac:dyDescent="0.25">
      <c r="C2016" s="12" t="str">
        <f>IF(D2016=Inp_Gemeente,MAX($C$29:C2015)+1,"")</f>
        <v/>
      </c>
      <c r="D2016" s="10" t="s">
        <v>493</v>
      </c>
      <c r="E2016" s="10" t="s">
        <v>2069</v>
      </c>
      <c r="F2016" s="59" t="s">
        <v>25085</v>
      </c>
    </row>
    <row r="2017" spans="3:6" x14ac:dyDescent="0.25">
      <c r="C2017" s="12" t="str">
        <f>IF(D2017=Inp_Gemeente,MAX($C$29:C2016)+1,"")</f>
        <v/>
      </c>
      <c r="D2017" s="10" t="s">
        <v>493</v>
      </c>
      <c r="E2017" s="10" t="s">
        <v>2070</v>
      </c>
      <c r="F2017" s="59" t="s">
        <v>25061</v>
      </c>
    </row>
    <row r="2018" spans="3:6" x14ac:dyDescent="0.25">
      <c r="C2018" s="12" t="str">
        <f>IF(D2018=Inp_Gemeente,MAX($C$29:C2017)+1,"")</f>
        <v/>
      </c>
      <c r="D2018" s="10" t="s">
        <v>493</v>
      </c>
      <c r="E2018" s="10" t="s">
        <v>2071</v>
      </c>
      <c r="F2018" s="59" t="s">
        <v>25087</v>
      </c>
    </row>
    <row r="2019" spans="3:6" x14ac:dyDescent="0.25">
      <c r="C2019" s="12" t="str">
        <f>IF(D2019=Inp_Gemeente,MAX($C$29:C2018)+1,"")</f>
        <v/>
      </c>
      <c r="D2019" s="10" t="s">
        <v>493</v>
      </c>
      <c r="E2019" s="10" t="s">
        <v>2072</v>
      </c>
      <c r="F2019" s="59" t="s">
        <v>25075</v>
      </c>
    </row>
    <row r="2020" spans="3:6" x14ac:dyDescent="0.25">
      <c r="C2020" s="12" t="str">
        <f>IF(D2020=Inp_Gemeente,MAX($C$29:C2019)+1,"")</f>
        <v/>
      </c>
      <c r="D2020" s="10" t="s">
        <v>493</v>
      </c>
      <c r="E2020" s="10" t="s">
        <v>2073</v>
      </c>
      <c r="F2020" s="59" t="s">
        <v>25047</v>
      </c>
    </row>
    <row r="2021" spans="3:6" x14ac:dyDescent="0.25">
      <c r="C2021" s="12" t="str">
        <f>IF(D2021=Inp_Gemeente,MAX($C$29:C2020)+1,"")</f>
        <v/>
      </c>
      <c r="D2021" s="10" t="s">
        <v>493</v>
      </c>
      <c r="E2021" s="10" t="s">
        <v>2074</v>
      </c>
      <c r="F2021" s="59" t="s">
        <v>25056</v>
      </c>
    </row>
    <row r="2022" spans="3:6" x14ac:dyDescent="0.25">
      <c r="C2022" s="12" t="str">
        <f>IF(D2022=Inp_Gemeente,MAX($C$29:C2021)+1,"")</f>
        <v/>
      </c>
      <c r="D2022" s="10" t="s">
        <v>493</v>
      </c>
      <c r="E2022" s="10" t="s">
        <v>2075</v>
      </c>
      <c r="F2022" s="59" t="s">
        <v>25097</v>
      </c>
    </row>
    <row r="2023" spans="3:6" x14ac:dyDescent="0.25">
      <c r="C2023" s="12" t="str">
        <f>IF(D2023=Inp_Gemeente,MAX($C$29:C2022)+1,"")</f>
        <v/>
      </c>
      <c r="D2023" s="10" t="s">
        <v>493</v>
      </c>
      <c r="E2023" s="10" t="s">
        <v>2076</v>
      </c>
      <c r="F2023" s="59" t="s">
        <v>25098</v>
      </c>
    </row>
    <row r="2024" spans="3:6" x14ac:dyDescent="0.25">
      <c r="C2024" s="12" t="str">
        <f>IF(D2024=Inp_Gemeente,MAX($C$29:C2023)+1,"")</f>
        <v/>
      </c>
      <c r="D2024" s="10" t="s">
        <v>493</v>
      </c>
      <c r="E2024" s="10" t="s">
        <v>2077</v>
      </c>
      <c r="F2024" s="59" t="s">
        <v>25099</v>
      </c>
    </row>
    <row r="2025" spans="3:6" x14ac:dyDescent="0.25">
      <c r="C2025" s="12" t="str">
        <f>IF(D2025=Inp_Gemeente,MAX($C$29:C2024)+1,"")</f>
        <v/>
      </c>
      <c r="D2025" s="10" t="s">
        <v>493</v>
      </c>
      <c r="E2025" s="10" t="s">
        <v>2078</v>
      </c>
      <c r="F2025" s="59" t="s">
        <v>25100</v>
      </c>
    </row>
    <row r="2026" spans="3:6" x14ac:dyDescent="0.25">
      <c r="C2026" s="12" t="str">
        <f>IF(D2026=Inp_Gemeente,MAX($C$29:C2025)+1,"")</f>
        <v/>
      </c>
      <c r="D2026" s="10" t="s">
        <v>493</v>
      </c>
      <c r="E2026" s="10" t="s">
        <v>2079</v>
      </c>
      <c r="F2026" s="59" t="s">
        <v>25102</v>
      </c>
    </row>
    <row r="2027" spans="3:6" x14ac:dyDescent="0.25">
      <c r="C2027" s="12" t="str">
        <f>IF(D2027=Inp_Gemeente,MAX($C$29:C2026)+1,"")</f>
        <v/>
      </c>
      <c r="D2027" s="10" t="s">
        <v>493</v>
      </c>
      <c r="E2027" s="10" t="s">
        <v>2080</v>
      </c>
      <c r="F2027" s="59" t="s">
        <v>25103</v>
      </c>
    </row>
    <row r="2028" spans="3:6" x14ac:dyDescent="0.25">
      <c r="C2028" s="12" t="str">
        <f>IF(D2028=Inp_Gemeente,MAX($C$29:C2027)+1,"")</f>
        <v/>
      </c>
      <c r="D2028" s="10" t="s">
        <v>493</v>
      </c>
      <c r="E2028" s="10" t="s">
        <v>2081</v>
      </c>
      <c r="F2028" s="59" t="s">
        <v>25105</v>
      </c>
    </row>
    <row r="2029" spans="3:6" x14ac:dyDescent="0.25">
      <c r="C2029" s="12" t="str">
        <f>IF(D2029=Inp_Gemeente,MAX($C$29:C2028)+1,"")</f>
        <v/>
      </c>
      <c r="D2029" s="10" t="s">
        <v>493</v>
      </c>
      <c r="E2029" s="10" t="s">
        <v>2082</v>
      </c>
      <c r="F2029" s="59" t="s">
        <v>25106</v>
      </c>
    </row>
    <row r="2030" spans="3:6" x14ac:dyDescent="0.25">
      <c r="C2030" s="12" t="str">
        <f>IF(D2030=Inp_Gemeente,MAX($C$29:C2029)+1,"")</f>
        <v/>
      </c>
      <c r="D2030" s="10" t="s">
        <v>493</v>
      </c>
      <c r="E2030" s="10" t="s">
        <v>2083</v>
      </c>
      <c r="F2030" s="59" t="s">
        <v>25101</v>
      </c>
    </row>
    <row r="2031" spans="3:6" x14ac:dyDescent="0.25">
      <c r="C2031" s="12" t="str">
        <f>IF(D2031=Inp_Gemeente,MAX($C$29:C2030)+1,"")</f>
        <v/>
      </c>
      <c r="D2031" s="10" t="s">
        <v>493</v>
      </c>
      <c r="E2031" s="10" t="s">
        <v>2084</v>
      </c>
      <c r="F2031" s="59" t="s">
        <v>25104</v>
      </c>
    </row>
    <row r="2032" spans="3:6" x14ac:dyDescent="0.25">
      <c r="C2032" s="12" t="str">
        <f>IF(D2032=Inp_Gemeente,MAX($C$29:C2031)+1,"")</f>
        <v/>
      </c>
      <c r="D2032" s="10" t="s">
        <v>493</v>
      </c>
      <c r="E2032" s="10" t="s">
        <v>2085</v>
      </c>
      <c r="F2032" s="59" t="s">
        <v>25050</v>
      </c>
    </row>
    <row r="2033" spans="3:6" x14ac:dyDescent="0.25">
      <c r="C2033" s="12" t="str">
        <f>IF(D2033=Inp_Gemeente,MAX($C$29:C2032)+1,"")</f>
        <v/>
      </c>
      <c r="D2033" s="10" t="s">
        <v>493</v>
      </c>
      <c r="E2033" s="10" t="s">
        <v>2086</v>
      </c>
      <c r="F2033" s="59" t="s">
        <v>25081</v>
      </c>
    </row>
    <row r="2034" spans="3:6" x14ac:dyDescent="0.25">
      <c r="C2034" s="12" t="str">
        <f>IF(D2034=Inp_Gemeente,MAX($C$29:C2033)+1,"")</f>
        <v/>
      </c>
      <c r="D2034" s="10" t="s">
        <v>493</v>
      </c>
      <c r="E2034" s="10" t="s">
        <v>2087</v>
      </c>
      <c r="F2034" s="59" t="s">
        <v>25062</v>
      </c>
    </row>
    <row r="2035" spans="3:6" x14ac:dyDescent="0.25">
      <c r="C2035" s="12" t="str">
        <f>IF(D2035=Inp_Gemeente,MAX($C$29:C2034)+1,"")</f>
        <v/>
      </c>
      <c r="D2035" s="10" t="s">
        <v>493</v>
      </c>
      <c r="E2035" s="10" t="s">
        <v>25052</v>
      </c>
      <c r="F2035" s="59" t="s">
        <v>25051</v>
      </c>
    </row>
    <row r="2036" spans="3:6" x14ac:dyDescent="0.25">
      <c r="C2036" s="12" t="str">
        <f>IF(D2036=Inp_Gemeente,MAX($C$29:C2035)+1,"")</f>
        <v/>
      </c>
      <c r="D2036" s="10" t="s">
        <v>493</v>
      </c>
      <c r="E2036" s="10" t="s">
        <v>2088</v>
      </c>
      <c r="F2036" s="59" t="s">
        <v>25077</v>
      </c>
    </row>
    <row r="2037" spans="3:6" x14ac:dyDescent="0.25">
      <c r="C2037" s="12" t="str">
        <f>IF(D2037=Inp_Gemeente,MAX($C$29:C2036)+1,"")</f>
        <v/>
      </c>
      <c r="D2037" s="10" t="s">
        <v>493</v>
      </c>
      <c r="E2037" s="10" t="s">
        <v>2089</v>
      </c>
      <c r="F2037" s="59" t="s">
        <v>25080</v>
      </c>
    </row>
    <row r="2038" spans="3:6" x14ac:dyDescent="0.25">
      <c r="C2038" s="12" t="str">
        <f>IF(D2038=Inp_Gemeente,MAX($C$29:C2037)+1,"")</f>
        <v/>
      </c>
      <c r="D2038" s="10" t="s">
        <v>493</v>
      </c>
      <c r="E2038" s="10" t="s">
        <v>2089</v>
      </c>
      <c r="F2038" s="59" t="s">
        <v>25084</v>
      </c>
    </row>
    <row r="2039" spans="3:6" x14ac:dyDescent="0.25">
      <c r="C2039" s="12" t="str">
        <f>IF(D2039=Inp_Gemeente,MAX($C$29:C2038)+1,"")</f>
        <v/>
      </c>
      <c r="D2039" s="10" t="s">
        <v>493</v>
      </c>
      <c r="E2039" s="10" t="s">
        <v>2090</v>
      </c>
      <c r="F2039" s="59" t="s">
        <v>25071</v>
      </c>
    </row>
    <row r="2040" spans="3:6" x14ac:dyDescent="0.25">
      <c r="C2040" s="12" t="str">
        <f>IF(D2040=Inp_Gemeente,MAX($C$29:C2039)+1,"")</f>
        <v/>
      </c>
      <c r="D2040" s="10" t="s">
        <v>493</v>
      </c>
      <c r="E2040" s="10" t="s">
        <v>2091</v>
      </c>
      <c r="F2040" s="59" t="s">
        <v>25068</v>
      </c>
    </row>
    <row r="2041" spans="3:6" x14ac:dyDescent="0.25">
      <c r="C2041" s="12" t="str">
        <f>IF(D2041=Inp_Gemeente,MAX($C$29:C2040)+1,"")</f>
        <v/>
      </c>
      <c r="D2041" s="10" t="s">
        <v>493</v>
      </c>
      <c r="E2041" s="10" t="s">
        <v>2092</v>
      </c>
      <c r="F2041" s="59" t="s">
        <v>25058</v>
      </c>
    </row>
    <row r="2042" spans="3:6" x14ac:dyDescent="0.25">
      <c r="C2042" s="12" t="str">
        <f>IF(D2042=Inp_Gemeente,MAX($C$29:C2041)+1,"")</f>
        <v/>
      </c>
      <c r="D2042" s="10" t="s">
        <v>493</v>
      </c>
      <c r="E2042" s="10" t="s">
        <v>2093</v>
      </c>
      <c r="F2042" s="59" t="s">
        <v>25063</v>
      </c>
    </row>
    <row r="2043" spans="3:6" x14ac:dyDescent="0.25">
      <c r="C2043" s="12" t="str">
        <f>IF(D2043=Inp_Gemeente,MAX($C$29:C2042)+1,"")</f>
        <v/>
      </c>
      <c r="D2043" s="10" t="s">
        <v>493</v>
      </c>
      <c r="E2043" s="10" t="s">
        <v>2094</v>
      </c>
      <c r="F2043" s="59" t="s">
        <v>25078</v>
      </c>
    </row>
    <row r="2044" spans="3:6" x14ac:dyDescent="0.25">
      <c r="C2044" s="12" t="str">
        <f>IF(D2044=Inp_Gemeente,MAX($C$29:C2043)+1,"")</f>
        <v/>
      </c>
      <c r="D2044" s="10" t="s">
        <v>493</v>
      </c>
      <c r="E2044" s="10" t="s">
        <v>2095</v>
      </c>
      <c r="F2044" s="59" t="s">
        <v>25060</v>
      </c>
    </row>
    <row r="2045" spans="3:6" x14ac:dyDescent="0.25">
      <c r="C2045" s="12" t="str">
        <f>IF(D2045=Inp_Gemeente,MAX($C$29:C2044)+1,"")</f>
        <v/>
      </c>
      <c r="D2045" s="10" t="s">
        <v>493</v>
      </c>
      <c r="E2045" s="10" t="s">
        <v>2096</v>
      </c>
      <c r="F2045" s="59" t="s">
        <v>25069</v>
      </c>
    </row>
    <row r="2046" spans="3:6" x14ac:dyDescent="0.25">
      <c r="C2046" s="12" t="str">
        <f>IF(D2046=Inp_Gemeente,MAX($C$29:C2045)+1,"")</f>
        <v/>
      </c>
      <c r="D2046" s="10" t="s">
        <v>493</v>
      </c>
      <c r="E2046" s="10" t="s">
        <v>2097</v>
      </c>
      <c r="F2046" s="59" t="s">
        <v>25083</v>
      </c>
    </row>
    <row r="2047" spans="3:6" x14ac:dyDescent="0.25">
      <c r="C2047" s="12" t="str">
        <f>IF(D2047=Inp_Gemeente,MAX($C$29:C2046)+1,"")</f>
        <v/>
      </c>
      <c r="D2047" s="10" t="s">
        <v>493</v>
      </c>
      <c r="E2047" s="10" t="s">
        <v>2098</v>
      </c>
      <c r="F2047" s="59" t="s">
        <v>25086</v>
      </c>
    </row>
    <row r="2048" spans="3:6" x14ac:dyDescent="0.25">
      <c r="C2048" s="12" t="str">
        <f>IF(D2048=Inp_Gemeente,MAX($C$29:C2047)+1,"")</f>
        <v/>
      </c>
      <c r="D2048" s="10" t="s">
        <v>493</v>
      </c>
      <c r="E2048" s="10" t="s">
        <v>2099</v>
      </c>
      <c r="F2048" s="59" t="s">
        <v>25088</v>
      </c>
    </row>
    <row r="2049" spans="3:6" x14ac:dyDescent="0.25">
      <c r="C2049" s="12" t="str">
        <f>IF(D2049=Inp_Gemeente,MAX($C$29:C2048)+1,"")</f>
        <v/>
      </c>
      <c r="D2049" s="10" t="s">
        <v>493</v>
      </c>
      <c r="E2049" s="10" t="s">
        <v>1257</v>
      </c>
      <c r="F2049" s="59" t="s">
        <v>25054</v>
      </c>
    </row>
    <row r="2050" spans="3:6" x14ac:dyDescent="0.25">
      <c r="C2050" s="12" t="str">
        <f>IF(D2050=Inp_Gemeente,MAX($C$29:C2049)+1,"")</f>
        <v/>
      </c>
      <c r="D2050" s="10" t="s">
        <v>493</v>
      </c>
      <c r="E2050" s="10" t="s">
        <v>2100</v>
      </c>
      <c r="F2050" s="59" t="s">
        <v>25064</v>
      </c>
    </row>
    <row r="2051" spans="3:6" x14ac:dyDescent="0.25">
      <c r="C2051" s="12" t="str">
        <f>IF(D2051=Inp_Gemeente,MAX($C$29:C2050)+1,"")</f>
        <v/>
      </c>
      <c r="D2051" s="10" t="s">
        <v>493</v>
      </c>
      <c r="E2051" s="10" t="s">
        <v>2101</v>
      </c>
      <c r="F2051" s="59" t="s">
        <v>25091</v>
      </c>
    </row>
    <row r="2052" spans="3:6" x14ac:dyDescent="0.25">
      <c r="C2052" s="12" t="str">
        <f>IF(D2052=Inp_Gemeente,MAX($C$29:C2051)+1,"")</f>
        <v/>
      </c>
      <c r="D2052" s="10" t="s">
        <v>493</v>
      </c>
      <c r="E2052" s="10" t="s">
        <v>2102</v>
      </c>
      <c r="F2052" s="59" t="s">
        <v>25074</v>
      </c>
    </row>
    <row r="2053" spans="3:6" x14ac:dyDescent="0.25">
      <c r="C2053" s="12" t="str">
        <f>IF(D2053=Inp_Gemeente,MAX($C$29:C2052)+1,"")</f>
        <v/>
      </c>
      <c r="D2053" s="10" t="s">
        <v>493</v>
      </c>
      <c r="E2053" s="10" t="s">
        <v>2103</v>
      </c>
      <c r="F2053" s="59" t="s">
        <v>25094</v>
      </c>
    </row>
    <row r="2054" spans="3:6" x14ac:dyDescent="0.25">
      <c r="C2054" s="12" t="str">
        <f>IF(D2054=Inp_Gemeente,MAX($C$29:C2053)+1,"")</f>
        <v/>
      </c>
      <c r="D2054" s="10" t="s">
        <v>493</v>
      </c>
      <c r="E2054" s="10" t="s">
        <v>2104</v>
      </c>
      <c r="F2054" s="59" t="s">
        <v>25076</v>
      </c>
    </row>
    <row r="2055" spans="3:6" x14ac:dyDescent="0.25">
      <c r="C2055" s="12" t="str">
        <f>IF(D2055=Inp_Gemeente,MAX($C$29:C2054)+1,"")</f>
        <v/>
      </c>
      <c r="D2055" s="10" t="s">
        <v>493</v>
      </c>
      <c r="E2055" s="10" t="s">
        <v>2105</v>
      </c>
      <c r="F2055" s="59" t="s">
        <v>25049</v>
      </c>
    </row>
    <row r="2056" spans="3:6" x14ac:dyDescent="0.25">
      <c r="C2056" s="12" t="str">
        <f>IF(D2056=Inp_Gemeente,MAX($C$29:C2055)+1,"")</f>
        <v/>
      </c>
      <c r="D2056" s="10" t="s">
        <v>493</v>
      </c>
      <c r="E2056" s="10" t="s">
        <v>2106</v>
      </c>
      <c r="F2056" s="59" t="s">
        <v>25072</v>
      </c>
    </row>
    <row r="2057" spans="3:6" x14ac:dyDescent="0.25">
      <c r="C2057" s="12" t="str">
        <f>IF(D2057=Inp_Gemeente,MAX($C$29:C2056)+1,"")</f>
        <v/>
      </c>
      <c r="D2057" s="10" t="s">
        <v>493</v>
      </c>
      <c r="E2057" s="10" t="s">
        <v>2107</v>
      </c>
      <c r="F2057" s="59" t="s">
        <v>25053</v>
      </c>
    </row>
    <row r="2058" spans="3:6" x14ac:dyDescent="0.25">
      <c r="C2058" s="12" t="str">
        <f>IF(D2058=Inp_Gemeente,MAX($C$29:C2057)+1,"")</f>
        <v/>
      </c>
      <c r="D2058" s="10" t="s">
        <v>493</v>
      </c>
      <c r="E2058" s="10" t="s">
        <v>2108</v>
      </c>
      <c r="F2058" s="59" t="s">
        <v>25070</v>
      </c>
    </row>
    <row r="2059" spans="3:6" x14ac:dyDescent="0.25">
      <c r="C2059" s="12" t="str">
        <f>IF(D2059=Inp_Gemeente,MAX($C$29:C2058)+1,"")</f>
        <v/>
      </c>
      <c r="D2059" s="10" t="s">
        <v>493</v>
      </c>
      <c r="E2059" s="10" t="s">
        <v>2109</v>
      </c>
      <c r="F2059" s="59" t="s">
        <v>25048</v>
      </c>
    </row>
    <row r="2060" spans="3:6" x14ac:dyDescent="0.25">
      <c r="C2060" s="12" t="str">
        <f>IF(D2060=Inp_Gemeente,MAX($C$29:C2059)+1,"")</f>
        <v/>
      </c>
      <c r="D2060" s="10" t="s">
        <v>493</v>
      </c>
      <c r="E2060" s="10" t="s">
        <v>2110</v>
      </c>
      <c r="F2060" s="59" t="s">
        <v>25095</v>
      </c>
    </row>
    <row r="2061" spans="3:6" x14ac:dyDescent="0.25">
      <c r="C2061" s="12" t="str">
        <f>IF(D2061=Inp_Gemeente,MAX($C$29:C2060)+1,"")</f>
        <v/>
      </c>
      <c r="D2061" s="10" t="s">
        <v>493</v>
      </c>
      <c r="E2061" s="10" t="s">
        <v>2111</v>
      </c>
      <c r="F2061" s="59" t="s">
        <v>25092</v>
      </c>
    </row>
    <row r="2062" spans="3:6" x14ac:dyDescent="0.25">
      <c r="C2062" s="12" t="str">
        <f>IF(D2062=Inp_Gemeente,MAX($C$29:C2061)+1,"")</f>
        <v/>
      </c>
      <c r="D2062" s="10" t="s">
        <v>493</v>
      </c>
      <c r="E2062" s="10" t="s">
        <v>2112</v>
      </c>
      <c r="F2062" s="59" t="s">
        <v>25055</v>
      </c>
    </row>
    <row r="2063" spans="3:6" x14ac:dyDescent="0.25">
      <c r="C2063" s="12" t="str">
        <f>IF(D2063=Inp_Gemeente,MAX($C$29:C2062)+1,"")</f>
        <v/>
      </c>
      <c r="D2063" s="10" t="s">
        <v>493</v>
      </c>
      <c r="E2063" s="10" t="s">
        <v>2113</v>
      </c>
      <c r="F2063" s="59" t="s">
        <v>25073</v>
      </c>
    </row>
    <row r="2064" spans="3:6" x14ac:dyDescent="0.25">
      <c r="C2064" s="12" t="str">
        <f>IF(D2064=Inp_Gemeente,MAX($C$29:C2063)+1,"")</f>
        <v/>
      </c>
      <c r="D2064" s="10" t="s">
        <v>493</v>
      </c>
      <c r="E2064" s="10" t="s">
        <v>2114</v>
      </c>
      <c r="F2064" s="59" t="s">
        <v>25067</v>
      </c>
    </row>
    <row r="2065" spans="3:6" x14ac:dyDescent="0.25">
      <c r="C2065" s="12" t="str">
        <f>IF(D2065=Inp_Gemeente,MAX($C$29:C2064)+1,"")</f>
        <v/>
      </c>
      <c r="D2065" s="10" t="s">
        <v>493</v>
      </c>
      <c r="E2065" s="10" t="s">
        <v>2115</v>
      </c>
      <c r="F2065" s="59" t="s">
        <v>25057</v>
      </c>
    </row>
    <row r="2066" spans="3:6" x14ac:dyDescent="0.25">
      <c r="C2066" s="12" t="str">
        <f>IF(D2066=Inp_Gemeente,MAX($C$29:C2065)+1,"")</f>
        <v/>
      </c>
      <c r="D2066" s="10" t="s">
        <v>493</v>
      </c>
      <c r="E2066" s="10" t="s">
        <v>2116</v>
      </c>
      <c r="F2066" s="59" t="s">
        <v>25089</v>
      </c>
    </row>
    <row r="2067" spans="3:6" x14ac:dyDescent="0.25">
      <c r="C2067" s="12" t="str">
        <f>IF(D2067=Inp_Gemeente,MAX($C$29:C2066)+1,"")</f>
        <v/>
      </c>
      <c r="D2067" s="10" t="s">
        <v>493</v>
      </c>
      <c r="E2067" s="10" t="s">
        <v>2117</v>
      </c>
      <c r="F2067" s="59" t="s">
        <v>25066</v>
      </c>
    </row>
    <row r="2068" spans="3:6" x14ac:dyDescent="0.25">
      <c r="C2068" s="12" t="str">
        <f>IF(D2068=Inp_Gemeente,MAX($C$29:C2067)+1,"")</f>
        <v/>
      </c>
      <c r="D2068" s="10" t="s">
        <v>493</v>
      </c>
      <c r="E2068" s="10" t="s">
        <v>2118</v>
      </c>
      <c r="F2068" s="59" t="s">
        <v>25093</v>
      </c>
    </row>
    <row r="2069" spans="3:6" x14ac:dyDescent="0.25">
      <c r="C2069" s="12" t="str">
        <f>IF(D2069=Inp_Gemeente,MAX($C$29:C2068)+1,"")</f>
        <v/>
      </c>
      <c r="D2069" s="10" t="s">
        <v>493</v>
      </c>
      <c r="E2069" s="10" t="s">
        <v>2119</v>
      </c>
      <c r="F2069" s="59" t="s">
        <v>25059</v>
      </c>
    </row>
    <row r="2070" spans="3:6" x14ac:dyDescent="0.25">
      <c r="C2070" s="12" t="str">
        <f>IF(D2070=Inp_Gemeente,MAX($C$29:C2069)+1,"")</f>
        <v/>
      </c>
      <c r="D2070" s="10" t="s">
        <v>493</v>
      </c>
      <c r="E2070" s="10" t="s">
        <v>2120</v>
      </c>
      <c r="F2070" s="59" t="s">
        <v>25082</v>
      </c>
    </row>
    <row r="2071" spans="3:6" x14ac:dyDescent="0.25">
      <c r="C2071" s="12" t="str">
        <f>IF(D2071=Inp_Gemeente,MAX($C$29:C2070)+1,"")</f>
        <v/>
      </c>
      <c r="D2071" s="10" t="s">
        <v>493</v>
      </c>
      <c r="E2071" s="10" t="s">
        <v>2121</v>
      </c>
      <c r="F2071" s="59" t="s">
        <v>25065</v>
      </c>
    </row>
    <row r="2072" spans="3:6" x14ac:dyDescent="0.25">
      <c r="C2072" s="12" t="str">
        <f>IF(D2072=Inp_Gemeente,MAX($C$29:C2071)+1,"")</f>
        <v/>
      </c>
      <c r="D2072" s="10" t="s">
        <v>493</v>
      </c>
      <c r="E2072" s="10" t="s">
        <v>2122</v>
      </c>
      <c r="F2072" s="59" t="s">
        <v>25096</v>
      </c>
    </row>
    <row r="2073" spans="3:6" x14ac:dyDescent="0.25">
      <c r="C2073" s="12" t="str">
        <f>IF(D2073=Inp_Gemeente,MAX($C$29:C2072)+1,"")</f>
        <v/>
      </c>
      <c r="D2073" s="10" t="s">
        <v>493</v>
      </c>
      <c r="E2073" s="10" t="s">
        <v>2123</v>
      </c>
      <c r="F2073" s="59" t="s">
        <v>25079</v>
      </c>
    </row>
    <row r="2074" spans="3:6" x14ac:dyDescent="0.25">
      <c r="C2074" s="12" t="str">
        <f>IF(D2074=Inp_Gemeente,MAX($C$29:C2073)+1,"")</f>
        <v/>
      </c>
      <c r="D2074" s="10" t="s">
        <v>495</v>
      </c>
      <c r="E2074" s="10" t="s">
        <v>2124</v>
      </c>
      <c r="F2074" s="59" t="s">
        <v>22943</v>
      </c>
    </row>
    <row r="2075" spans="3:6" x14ac:dyDescent="0.25">
      <c r="C2075" s="12" t="str">
        <f>IF(D2075=Inp_Gemeente,MAX($C$29:C2074)+1,"")</f>
        <v/>
      </c>
      <c r="D2075" s="10" t="s">
        <v>495</v>
      </c>
      <c r="E2075" s="10" t="s">
        <v>2125</v>
      </c>
      <c r="F2075" s="59" t="s">
        <v>22942</v>
      </c>
    </row>
    <row r="2076" spans="3:6" x14ac:dyDescent="0.25">
      <c r="C2076" s="12" t="str">
        <f>IF(D2076=Inp_Gemeente,MAX($C$29:C2075)+1,"")</f>
        <v/>
      </c>
      <c r="D2076" s="10" t="s">
        <v>495</v>
      </c>
      <c r="E2076" s="10" t="s">
        <v>2126</v>
      </c>
      <c r="F2076" s="59" t="s">
        <v>22936</v>
      </c>
    </row>
    <row r="2077" spans="3:6" x14ac:dyDescent="0.25">
      <c r="C2077" s="12" t="str">
        <f>IF(D2077=Inp_Gemeente,MAX($C$29:C2076)+1,"")</f>
        <v/>
      </c>
      <c r="D2077" s="10" t="s">
        <v>495</v>
      </c>
      <c r="E2077" s="10" t="s">
        <v>2127</v>
      </c>
      <c r="F2077" s="59" t="s">
        <v>22935</v>
      </c>
    </row>
    <row r="2078" spans="3:6" x14ac:dyDescent="0.25">
      <c r="C2078" s="12" t="str">
        <f>IF(D2078=Inp_Gemeente,MAX($C$29:C2077)+1,"")</f>
        <v/>
      </c>
      <c r="D2078" s="10" t="s">
        <v>495</v>
      </c>
      <c r="E2078" s="10" t="s">
        <v>2128</v>
      </c>
      <c r="F2078" s="59" t="s">
        <v>22940</v>
      </c>
    </row>
    <row r="2079" spans="3:6" x14ac:dyDescent="0.25">
      <c r="C2079" s="12" t="str">
        <f>IF(D2079=Inp_Gemeente,MAX($C$29:C2078)+1,"")</f>
        <v/>
      </c>
      <c r="D2079" s="10" t="s">
        <v>495</v>
      </c>
      <c r="E2079" s="10" t="s">
        <v>2129</v>
      </c>
      <c r="F2079" s="59" t="s">
        <v>22941</v>
      </c>
    </row>
    <row r="2080" spans="3:6" x14ac:dyDescent="0.25">
      <c r="C2080" s="12" t="str">
        <f>IF(D2080=Inp_Gemeente,MAX($C$29:C2079)+1,"")</f>
        <v/>
      </c>
      <c r="D2080" s="10" t="s">
        <v>495</v>
      </c>
      <c r="E2080" s="10" t="s">
        <v>2130</v>
      </c>
      <c r="F2080" s="59" t="s">
        <v>22939</v>
      </c>
    </row>
    <row r="2081" spans="3:6" x14ac:dyDescent="0.25">
      <c r="C2081" s="12" t="str">
        <f>IF(D2081=Inp_Gemeente,MAX($C$29:C2080)+1,"")</f>
        <v/>
      </c>
      <c r="D2081" s="10" t="s">
        <v>495</v>
      </c>
      <c r="E2081" s="10" t="s">
        <v>2131</v>
      </c>
      <c r="F2081" s="59" t="s">
        <v>22938</v>
      </c>
    </row>
    <row r="2082" spans="3:6" x14ac:dyDescent="0.25">
      <c r="C2082" s="12" t="str">
        <f>IF(D2082=Inp_Gemeente,MAX($C$29:C2081)+1,"")</f>
        <v/>
      </c>
      <c r="D2082" s="10" t="s">
        <v>495</v>
      </c>
      <c r="E2082" s="10" t="s">
        <v>2132</v>
      </c>
      <c r="F2082" s="59" t="s">
        <v>22937</v>
      </c>
    </row>
    <row r="2083" spans="3:6" x14ac:dyDescent="0.25">
      <c r="C2083" s="12" t="str">
        <f>IF(D2083=Inp_Gemeente,MAX($C$29:C2082)+1,"")</f>
        <v/>
      </c>
      <c r="D2083" s="10" t="s">
        <v>495</v>
      </c>
      <c r="E2083" s="10" t="s">
        <v>2133</v>
      </c>
      <c r="F2083" s="59" t="s">
        <v>22945</v>
      </c>
    </row>
    <row r="2084" spans="3:6" x14ac:dyDescent="0.25">
      <c r="C2084" s="12" t="str">
        <f>IF(D2084=Inp_Gemeente,MAX($C$29:C2083)+1,"")</f>
        <v/>
      </c>
      <c r="D2084" s="10" t="s">
        <v>495</v>
      </c>
      <c r="E2084" s="10" t="s">
        <v>2134</v>
      </c>
      <c r="F2084" s="59" t="s">
        <v>22944</v>
      </c>
    </row>
    <row r="2085" spans="3:6" x14ac:dyDescent="0.25">
      <c r="C2085" s="12" t="str">
        <f>IF(D2085=Inp_Gemeente,MAX($C$29:C2084)+1,"")</f>
        <v/>
      </c>
      <c r="D2085" s="10" t="s">
        <v>495</v>
      </c>
      <c r="E2085" s="10" t="s">
        <v>2135</v>
      </c>
      <c r="F2085" s="59" t="s">
        <v>22948</v>
      </c>
    </row>
    <row r="2086" spans="3:6" x14ac:dyDescent="0.25">
      <c r="C2086" s="12" t="str">
        <f>IF(D2086=Inp_Gemeente,MAX($C$29:C2085)+1,"")</f>
        <v/>
      </c>
      <c r="D2086" s="10" t="s">
        <v>495</v>
      </c>
      <c r="E2086" s="10" t="s">
        <v>2136</v>
      </c>
      <c r="F2086" s="59" t="s">
        <v>22950</v>
      </c>
    </row>
    <row r="2087" spans="3:6" x14ac:dyDescent="0.25">
      <c r="C2087" s="12" t="str">
        <f>IF(D2087=Inp_Gemeente,MAX($C$29:C2086)+1,"")</f>
        <v/>
      </c>
      <c r="D2087" s="10" t="s">
        <v>495</v>
      </c>
      <c r="E2087" s="10" t="s">
        <v>2137</v>
      </c>
      <c r="F2087" s="59" t="s">
        <v>22949</v>
      </c>
    </row>
    <row r="2088" spans="3:6" x14ac:dyDescent="0.25">
      <c r="C2088" s="12" t="str">
        <f>IF(D2088=Inp_Gemeente,MAX($C$29:C2087)+1,"")</f>
        <v/>
      </c>
      <c r="D2088" s="10" t="s">
        <v>495</v>
      </c>
      <c r="E2088" s="10" t="s">
        <v>2138</v>
      </c>
      <c r="F2088" s="59" t="s">
        <v>22946</v>
      </c>
    </row>
    <row r="2089" spans="3:6" x14ac:dyDescent="0.25">
      <c r="C2089" s="12" t="str">
        <f>IF(D2089=Inp_Gemeente,MAX($C$29:C2088)+1,"")</f>
        <v/>
      </c>
      <c r="D2089" s="10" t="s">
        <v>495</v>
      </c>
      <c r="E2089" s="10" t="s">
        <v>2139</v>
      </c>
      <c r="F2089" s="59" t="s">
        <v>22947</v>
      </c>
    </row>
    <row r="2090" spans="3:6" x14ac:dyDescent="0.25">
      <c r="C2090" s="12" t="str">
        <f>IF(D2090=Inp_Gemeente,MAX($C$29:C2089)+1,"")</f>
        <v/>
      </c>
      <c r="D2090" s="10" t="s">
        <v>497</v>
      </c>
      <c r="E2090" s="10" t="s">
        <v>2140</v>
      </c>
      <c r="F2090" s="59" t="s">
        <v>18034</v>
      </c>
    </row>
    <row r="2091" spans="3:6" x14ac:dyDescent="0.25">
      <c r="C2091" s="12" t="str">
        <f>IF(D2091=Inp_Gemeente,MAX($C$29:C2090)+1,"")</f>
        <v/>
      </c>
      <c r="D2091" s="10" t="s">
        <v>497</v>
      </c>
      <c r="E2091" s="10" t="s">
        <v>2141</v>
      </c>
      <c r="F2091" s="59" t="s">
        <v>18016</v>
      </c>
    </row>
    <row r="2092" spans="3:6" x14ac:dyDescent="0.25">
      <c r="C2092" s="12" t="str">
        <f>IF(D2092=Inp_Gemeente,MAX($C$29:C2091)+1,"")</f>
        <v/>
      </c>
      <c r="D2092" s="10" t="s">
        <v>497</v>
      </c>
      <c r="E2092" s="10" t="s">
        <v>2142</v>
      </c>
      <c r="F2092" s="59" t="s">
        <v>18020</v>
      </c>
    </row>
    <row r="2093" spans="3:6" x14ac:dyDescent="0.25">
      <c r="C2093" s="12" t="str">
        <f>IF(D2093=Inp_Gemeente,MAX($C$29:C2092)+1,"")</f>
        <v/>
      </c>
      <c r="D2093" s="10" t="s">
        <v>497</v>
      </c>
      <c r="E2093" s="10" t="s">
        <v>2143</v>
      </c>
      <c r="F2093" s="59" t="s">
        <v>18003</v>
      </c>
    </row>
    <row r="2094" spans="3:6" x14ac:dyDescent="0.25">
      <c r="C2094" s="12" t="str">
        <f>IF(D2094=Inp_Gemeente,MAX($C$29:C2093)+1,"")</f>
        <v/>
      </c>
      <c r="D2094" s="10" t="s">
        <v>497</v>
      </c>
      <c r="E2094" s="10" t="s">
        <v>2144</v>
      </c>
      <c r="F2094" s="59" t="s">
        <v>18013</v>
      </c>
    </row>
    <row r="2095" spans="3:6" x14ac:dyDescent="0.25">
      <c r="C2095" s="12" t="str">
        <f>IF(D2095=Inp_Gemeente,MAX($C$29:C2094)+1,"")</f>
        <v/>
      </c>
      <c r="D2095" s="10" t="s">
        <v>497</v>
      </c>
      <c r="E2095" s="10" t="s">
        <v>2145</v>
      </c>
      <c r="F2095" s="59" t="s">
        <v>18005</v>
      </c>
    </row>
    <row r="2096" spans="3:6" x14ac:dyDescent="0.25">
      <c r="C2096" s="12" t="str">
        <f>IF(D2096=Inp_Gemeente,MAX($C$29:C2095)+1,"")</f>
        <v/>
      </c>
      <c r="D2096" s="10" t="s">
        <v>497</v>
      </c>
      <c r="E2096" s="10" t="s">
        <v>2146</v>
      </c>
      <c r="F2096" s="59" t="s">
        <v>18021</v>
      </c>
    </row>
    <row r="2097" spans="3:6" x14ac:dyDescent="0.25">
      <c r="C2097" s="12" t="str">
        <f>IF(D2097=Inp_Gemeente,MAX($C$29:C2096)+1,"")</f>
        <v/>
      </c>
      <c r="D2097" s="10" t="s">
        <v>497</v>
      </c>
      <c r="E2097" s="10" t="s">
        <v>2147</v>
      </c>
      <c r="F2097" s="59" t="s">
        <v>18037</v>
      </c>
    </row>
    <row r="2098" spans="3:6" x14ac:dyDescent="0.25">
      <c r="C2098" s="12" t="str">
        <f>IF(D2098=Inp_Gemeente,MAX($C$29:C2097)+1,"")</f>
        <v/>
      </c>
      <c r="D2098" s="10" t="s">
        <v>497</v>
      </c>
      <c r="E2098" s="10" t="s">
        <v>2148</v>
      </c>
      <c r="F2098" s="59" t="s">
        <v>18035</v>
      </c>
    </row>
    <row r="2099" spans="3:6" x14ac:dyDescent="0.25">
      <c r="C2099" s="12" t="str">
        <f>IF(D2099=Inp_Gemeente,MAX($C$29:C2098)+1,"")</f>
        <v/>
      </c>
      <c r="D2099" s="10" t="s">
        <v>497</v>
      </c>
      <c r="E2099" s="10" t="s">
        <v>2149</v>
      </c>
      <c r="F2099" s="59" t="s">
        <v>18015</v>
      </c>
    </row>
    <row r="2100" spans="3:6" x14ac:dyDescent="0.25">
      <c r="C2100" s="12" t="str">
        <f>IF(D2100=Inp_Gemeente,MAX($C$29:C2099)+1,"")</f>
        <v/>
      </c>
      <c r="D2100" s="10" t="s">
        <v>497</v>
      </c>
      <c r="E2100" s="10" t="s">
        <v>2150</v>
      </c>
      <c r="F2100" s="59" t="s">
        <v>18009</v>
      </c>
    </row>
    <row r="2101" spans="3:6" x14ac:dyDescent="0.25">
      <c r="C2101" s="12" t="str">
        <f>IF(D2101=Inp_Gemeente,MAX($C$29:C2100)+1,"")</f>
        <v/>
      </c>
      <c r="D2101" s="10" t="s">
        <v>497</v>
      </c>
      <c r="E2101" s="10" t="s">
        <v>2151</v>
      </c>
      <c r="F2101" s="59" t="s">
        <v>18028</v>
      </c>
    </row>
    <row r="2102" spans="3:6" x14ac:dyDescent="0.25">
      <c r="C2102" s="12" t="str">
        <f>IF(D2102=Inp_Gemeente,MAX($C$29:C2101)+1,"")</f>
        <v/>
      </c>
      <c r="D2102" s="10" t="s">
        <v>497</v>
      </c>
      <c r="E2102" s="10" t="s">
        <v>2152</v>
      </c>
      <c r="F2102" s="59" t="s">
        <v>18022</v>
      </c>
    </row>
    <row r="2103" spans="3:6" x14ac:dyDescent="0.25">
      <c r="C2103" s="12" t="str">
        <f>IF(D2103=Inp_Gemeente,MAX($C$29:C2102)+1,"")</f>
        <v/>
      </c>
      <c r="D2103" s="10" t="s">
        <v>497</v>
      </c>
      <c r="E2103" s="10" t="s">
        <v>2153</v>
      </c>
      <c r="F2103" s="59" t="s">
        <v>18026</v>
      </c>
    </row>
    <row r="2104" spans="3:6" x14ac:dyDescent="0.25">
      <c r="C2104" s="12" t="str">
        <f>IF(D2104=Inp_Gemeente,MAX($C$29:C2103)+1,"")</f>
        <v/>
      </c>
      <c r="D2104" s="10" t="s">
        <v>497</v>
      </c>
      <c r="E2104" s="10" t="s">
        <v>2154</v>
      </c>
      <c r="F2104" s="59" t="s">
        <v>18010</v>
      </c>
    </row>
    <row r="2105" spans="3:6" x14ac:dyDescent="0.25">
      <c r="C2105" s="12" t="str">
        <f>IF(D2105=Inp_Gemeente,MAX($C$29:C2104)+1,"")</f>
        <v/>
      </c>
      <c r="D2105" s="10" t="s">
        <v>497</v>
      </c>
      <c r="E2105" s="10" t="s">
        <v>2155</v>
      </c>
      <c r="F2105" s="59" t="s">
        <v>18018</v>
      </c>
    </row>
    <row r="2106" spans="3:6" x14ac:dyDescent="0.25">
      <c r="C2106" s="12" t="str">
        <f>IF(D2106=Inp_Gemeente,MAX($C$29:C2105)+1,"")</f>
        <v/>
      </c>
      <c r="D2106" s="10" t="s">
        <v>497</v>
      </c>
      <c r="E2106" s="10" t="s">
        <v>2156</v>
      </c>
      <c r="F2106" s="59" t="s">
        <v>18036</v>
      </c>
    </row>
    <row r="2107" spans="3:6" x14ac:dyDescent="0.25">
      <c r="C2107" s="12" t="str">
        <f>IF(D2107=Inp_Gemeente,MAX($C$29:C2106)+1,"")</f>
        <v/>
      </c>
      <c r="D2107" s="10" t="s">
        <v>497</v>
      </c>
      <c r="E2107" s="10" t="s">
        <v>1312</v>
      </c>
      <c r="F2107" s="59" t="s">
        <v>18014</v>
      </c>
    </row>
    <row r="2108" spans="3:6" x14ac:dyDescent="0.25">
      <c r="C2108" s="12" t="str">
        <f>IF(D2108=Inp_Gemeente,MAX($C$29:C2107)+1,"")</f>
        <v/>
      </c>
      <c r="D2108" s="10" t="s">
        <v>497</v>
      </c>
      <c r="E2108" s="10" t="s">
        <v>735</v>
      </c>
      <c r="F2108" s="59" t="s">
        <v>18007</v>
      </c>
    </row>
    <row r="2109" spans="3:6" x14ac:dyDescent="0.25">
      <c r="C2109" s="12" t="str">
        <f>IF(D2109=Inp_Gemeente,MAX($C$29:C2108)+1,"")</f>
        <v/>
      </c>
      <c r="D2109" s="10" t="s">
        <v>497</v>
      </c>
      <c r="E2109" s="10" t="s">
        <v>2157</v>
      </c>
      <c r="F2109" s="59" t="s">
        <v>18006</v>
      </c>
    </row>
    <row r="2110" spans="3:6" x14ac:dyDescent="0.25">
      <c r="C2110" s="12" t="str">
        <f>IF(D2110=Inp_Gemeente,MAX($C$29:C2109)+1,"")</f>
        <v/>
      </c>
      <c r="D2110" s="10" t="s">
        <v>497</v>
      </c>
      <c r="E2110" s="10" t="s">
        <v>2158</v>
      </c>
      <c r="F2110" s="59" t="s">
        <v>18017</v>
      </c>
    </row>
    <row r="2111" spans="3:6" x14ac:dyDescent="0.25">
      <c r="C2111" s="12" t="str">
        <f>IF(D2111=Inp_Gemeente,MAX($C$29:C2110)+1,"")</f>
        <v/>
      </c>
      <c r="D2111" s="10" t="s">
        <v>497</v>
      </c>
      <c r="E2111" s="10" t="s">
        <v>2159</v>
      </c>
      <c r="F2111" s="59" t="s">
        <v>18008</v>
      </c>
    </row>
    <row r="2112" spans="3:6" x14ac:dyDescent="0.25">
      <c r="C2112" s="12" t="str">
        <f>IF(D2112=Inp_Gemeente,MAX($C$29:C2111)+1,"")</f>
        <v/>
      </c>
      <c r="D2112" s="10" t="s">
        <v>497</v>
      </c>
      <c r="E2112" s="10" t="s">
        <v>2160</v>
      </c>
      <c r="F2112" s="59" t="s">
        <v>18023</v>
      </c>
    </row>
    <row r="2113" spans="3:6" x14ac:dyDescent="0.25">
      <c r="C2113" s="12" t="str">
        <f>IF(D2113=Inp_Gemeente,MAX($C$29:C2112)+1,"")</f>
        <v/>
      </c>
      <c r="D2113" s="10" t="s">
        <v>497</v>
      </c>
      <c r="E2113" s="10" t="s">
        <v>2161</v>
      </c>
      <c r="F2113" s="59" t="s">
        <v>18027</v>
      </c>
    </row>
    <row r="2114" spans="3:6" x14ac:dyDescent="0.25">
      <c r="C2114" s="12" t="str">
        <f>IF(D2114=Inp_Gemeente,MAX($C$29:C2113)+1,"")</f>
        <v/>
      </c>
      <c r="D2114" s="10" t="s">
        <v>497</v>
      </c>
      <c r="E2114" s="10" t="s">
        <v>2162</v>
      </c>
      <c r="F2114" s="59" t="s">
        <v>18011</v>
      </c>
    </row>
    <row r="2115" spans="3:6" x14ac:dyDescent="0.25">
      <c r="C2115" s="12" t="str">
        <f>IF(D2115=Inp_Gemeente,MAX($C$29:C2114)+1,"")</f>
        <v/>
      </c>
      <c r="D2115" s="10" t="s">
        <v>497</v>
      </c>
      <c r="E2115" s="10" t="s">
        <v>2163</v>
      </c>
      <c r="F2115" s="59" t="s">
        <v>18032</v>
      </c>
    </row>
    <row r="2116" spans="3:6" x14ac:dyDescent="0.25">
      <c r="C2116" s="12" t="str">
        <f>IF(D2116=Inp_Gemeente,MAX($C$29:C2115)+1,"")</f>
        <v/>
      </c>
      <c r="D2116" s="10" t="s">
        <v>497</v>
      </c>
      <c r="E2116" s="10" t="s">
        <v>2164</v>
      </c>
      <c r="F2116" s="59" t="s">
        <v>18033</v>
      </c>
    </row>
    <row r="2117" spans="3:6" x14ac:dyDescent="0.25">
      <c r="C2117" s="12" t="str">
        <f>IF(D2117=Inp_Gemeente,MAX($C$29:C2116)+1,"")</f>
        <v/>
      </c>
      <c r="D2117" s="10" t="s">
        <v>497</v>
      </c>
      <c r="E2117" s="10" t="s">
        <v>2165</v>
      </c>
      <c r="F2117" s="59" t="s">
        <v>18029</v>
      </c>
    </row>
    <row r="2118" spans="3:6" x14ac:dyDescent="0.25">
      <c r="C2118" s="12" t="str">
        <f>IF(D2118=Inp_Gemeente,MAX($C$29:C2117)+1,"")</f>
        <v/>
      </c>
      <c r="D2118" s="10" t="s">
        <v>497</v>
      </c>
      <c r="E2118" s="10" t="s">
        <v>2166</v>
      </c>
      <c r="F2118" s="59" t="s">
        <v>18025</v>
      </c>
    </row>
    <row r="2119" spans="3:6" x14ac:dyDescent="0.25">
      <c r="C2119" s="12" t="str">
        <f>IF(D2119=Inp_Gemeente,MAX($C$29:C2118)+1,"")</f>
        <v/>
      </c>
      <c r="D2119" s="10" t="s">
        <v>497</v>
      </c>
      <c r="E2119" s="10" t="s">
        <v>2167</v>
      </c>
      <c r="F2119" s="59" t="s">
        <v>18012</v>
      </c>
    </row>
    <row r="2120" spans="3:6" x14ac:dyDescent="0.25">
      <c r="C2120" s="12" t="str">
        <f>IF(D2120=Inp_Gemeente,MAX($C$29:C2119)+1,"")</f>
        <v/>
      </c>
      <c r="D2120" s="10" t="s">
        <v>497</v>
      </c>
      <c r="E2120" s="10" t="s">
        <v>2168</v>
      </c>
      <c r="F2120" s="59" t="s">
        <v>18004</v>
      </c>
    </row>
    <row r="2121" spans="3:6" x14ac:dyDescent="0.25">
      <c r="C2121" s="12" t="str">
        <f>IF(D2121=Inp_Gemeente,MAX($C$29:C2120)+1,"")</f>
        <v/>
      </c>
      <c r="D2121" s="10" t="s">
        <v>497</v>
      </c>
      <c r="E2121" s="10" t="s">
        <v>2169</v>
      </c>
      <c r="F2121" s="59" t="s">
        <v>18031</v>
      </c>
    </row>
    <row r="2122" spans="3:6" x14ac:dyDescent="0.25">
      <c r="C2122" s="12" t="str">
        <f>IF(D2122=Inp_Gemeente,MAX($C$29:C2121)+1,"")</f>
        <v/>
      </c>
      <c r="D2122" s="10" t="s">
        <v>497</v>
      </c>
      <c r="E2122" s="10" t="s">
        <v>2170</v>
      </c>
      <c r="F2122" s="59" t="s">
        <v>18038</v>
      </c>
    </row>
    <row r="2123" spans="3:6" x14ac:dyDescent="0.25">
      <c r="C2123" s="12" t="str">
        <f>IF(D2123=Inp_Gemeente,MAX($C$29:C2122)+1,"")</f>
        <v/>
      </c>
      <c r="D2123" s="10" t="s">
        <v>497</v>
      </c>
      <c r="E2123" s="10" t="s">
        <v>2171</v>
      </c>
      <c r="F2123" s="59" t="s">
        <v>18019</v>
      </c>
    </row>
    <row r="2124" spans="3:6" x14ac:dyDescent="0.25">
      <c r="C2124" s="12" t="str">
        <f>IF(D2124=Inp_Gemeente,MAX($C$29:C2123)+1,"")</f>
        <v/>
      </c>
      <c r="D2124" s="10" t="s">
        <v>497</v>
      </c>
      <c r="E2124" s="10" t="s">
        <v>2172</v>
      </c>
      <c r="F2124" s="59" t="s">
        <v>18030</v>
      </c>
    </row>
    <row r="2125" spans="3:6" x14ac:dyDescent="0.25">
      <c r="C2125" s="12" t="str">
        <f>IF(D2125=Inp_Gemeente,MAX($C$29:C2124)+1,"")</f>
        <v/>
      </c>
      <c r="D2125" s="10" t="s">
        <v>497</v>
      </c>
      <c r="E2125" s="10" t="s">
        <v>2173</v>
      </c>
      <c r="F2125" s="59" t="s">
        <v>18024</v>
      </c>
    </row>
    <row r="2126" spans="3:6" x14ac:dyDescent="0.25">
      <c r="C2126" s="12" t="str">
        <f>IF(D2126=Inp_Gemeente,MAX($C$29:C2125)+1,"")</f>
        <v/>
      </c>
      <c r="D2126" s="10" t="s">
        <v>499</v>
      </c>
      <c r="E2126" s="10" t="s">
        <v>2174</v>
      </c>
      <c r="F2126" s="59" t="s">
        <v>21495</v>
      </c>
    </row>
    <row r="2127" spans="3:6" x14ac:dyDescent="0.25">
      <c r="C2127" s="12" t="str">
        <f>IF(D2127=Inp_Gemeente,MAX($C$29:C2126)+1,"")</f>
        <v/>
      </c>
      <c r="D2127" s="10" t="s">
        <v>499</v>
      </c>
      <c r="E2127" s="10" t="s">
        <v>2175</v>
      </c>
      <c r="F2127" s="59" t="s">
        <v>21491</v>
      </c>
    </row>
    <row r="2128" spans="3:6" x14ac:dyDescent="0.25">
      <c r="C2128" s="12" t="str">
        <f>IF(D2128=Inp_Gemeente,MAX($C$29:C2127)+1,"")</f>
        <v/>
      </c>
      <c r="D2128" s="10" t="s">
        <v>499</v>
      </c>
      <c r="E2128" s="10" t="s">
        <v>2176</v>
      </c>
      <c r="F2128" s="59" t="s">
        <v>21490</v>
      </c>
    </row>
    <row r="2129" spans="3:6" x14ac:dyDescent="0.25">
      <c r="C2129" s="12" t="str">
        <f>IF(D2129=Inp_Gemeente,MAX($C$29:C2128)+1,"")</f>
        <v/>
      </c>
      <c r="D2129" s="10" t="s">
        <v>499</v>
      </c>
      <c r="E2129" s="10" t="s">
        <v>2177</v>
      </c>
      <c r="F2129" s="59" t="s">
        <v>21496</v>
      </c>
    </row>
    <row r="2130" spans="3:6" x14ac:dyDescent="0.25">
      <c r="C2130" s="12" t="str">
        <f>IF(D2130=Inp_Gemeente,MAX($C$29:C2129)+1,"")</f>
        <v/>
      </c>
      <c r="D2130" s="10" t="s">
        <v>499</v>
      </c>
      <c r="E2130" s="10" t="s">
        <v>541</v>
      </c>
      <c r="F2130" s="59" t="s">
        <v>21471</v>
      </c>
    </row>
    <row r="2131" spans="3:6" x14ac:dyDescent="0.25">
      <c r="C2131" s="12" t="str">
        <f>IF(D2131=Inp_Gemeente,MAX($C$29:C2130)+1,"")</f>
        <v/>
      </c>
      <c r="D2131" s="10" t="s">
        <v>499</v>
      </c>
      <c r="E2131" s="10" t="s">
        <v>2178</v>
      </c>
      <c r="F2131" s="59" t="s">
        <v>21498</v>
      </c>
    </row>
    <row r="2132" spans="3:6" x14ac:dyDescent="0.25">
      <c r="C2132" s="12" t="str">
        <f>IF(D2132=Inp_Gemeente,MAX($C$29:C2131)+1,"")</f>
        <v/>
      </c>
      <c r="D2132" s="10" t="s">
        <v>499</v>
      </c>
      <c r="E2132" s="10" t="s">
        <v>2179</v>
      </c>
      <c r="F2132" s="59" t="s">
        <v>21492</v>
      </c>
    </row>
    <row r="2133" spans="3:6" x14ac:dyDescent="0.25">
      <c r="C2133" s="12" t="str">
        <f>IF(D2133=Inp_Gemeente,MAX($C$29:C2132)+1,"")</f>
        <v/>
      </c>
      <c r="D2133" s="10" t="s">
        <v>499</v>
      </c>
      <c r="E2133" s="10" t="s">
        <v>2180</v>
      </c>
      <c r="F2133" s="59" t="s">
        <v>21502</v>
      </c>
    </row>
    <row r="2134" spans="3:6" x14ac:dyDescent="0.25">
      <c r="C2134" s="12" t="str">
        <f>IF(D2134=Inp_Gemeente,MAX($C$29:C2133)+1,"")</f>
        <v/>
      </c>
      <c r="D2134" s="10" t="s">
        <v>499</v>
      </c>
      <c r="E2134" s="10" t="s">
        <v>2181</v>
      </c>
      <c r="F2134" s="59" t="s">
        <v>21484</v>
      </c>
    </row>
    <row r="2135" spans="3:6" x14ac:dyDescent="0.25">
      <c r="C2135" s="12" t="str">
        <f>IF(D2135=Inp_Gemeente,MAX($C$29:C2134)+1,"")</f>
        <v/>
      </c>
      <c r="D2135" s="10" t="s">
        <v>499</v>
      </c>
      <c r="E2135" s="10" t="s">
        <v>2182</v>
      </c>
      <c r="F2135" s="59" t="s">
        <v>21482</v>
      </c>
    </row>
    <row r="2136" spans="3:6" x14ac:dyDescent="0.25">
      <c r="C2136" s="12" t="str">
        <f>IF(D2136=Inp_Gemeente,MAX($C$29:C2135)+1,"")</f>
        <v/>
      </c>
      <c r="D2136" s="10" t="s">
        <v>499</v>
      </c>
      <c r="E2136" s="10" t="s">
        <v>2183</v>
      </c>
      <c r="F2136" s="59" t="s">
        <v>21497</v>
      </c>
    </row>
    <row r="2137" spans="3:6" x14ac:dyDescent="0.25">
      <c r="C2137" s="12" t="str">
        <f>IF(D2137=Inp_Gemeente,MAX($C$29:C2136)+1,"")</f>
        <v/>
      </c>
      <c r="D2137" s="10" t="s">
        <v>499</v>
      </c>
      <c r="E2137" s="10" t="s">
        <v>1905</v>
      </c>
      <c r="F2137" s="59" t="s">
        <v>21472</v>
      </c>
    </row>
    <row r="2138" spans="3:6" x14ac:dyDescent="0.25">
      <c r="C2138" s="12" t="str">
        <f>IF(D2138=Inp_Gemeente,MAX($C$29:C2137)+1,"")</f>
        <v/>
      </c>
      <c r="D2138" s="10" t="s">
        <v>499</v>
      </c>
      <c r="E2138" s="10" t="s">
        <v>2184</v>
      </c>
      <c r="F2138" s="59" t="s">
        <v>21475</v>
      </c>
    </row>
    <row r="2139" spans="3:6" x14ac:dyDescent="0.25">
      <c r="C2139" s="12" t="str">
        <f>IF(D2139=Inp_Gemeente,MAX($C$29:C2138)+1,"")</f>
        <v/>
      </c>
      <c r="D2139" s="10" t="s">
        <v>499</v>
      </c>
      <c r="E2139" s="10" t="s">
        <v>2185</v>
      </c>
      <c r="F2139" s="59" t="s">
        <v>21477</v>
      </c>
    </row>
    <row r="2140" spans="3:6" x14ac:dyDescent="0.25">
      <c r="C2140" s="12" t="str">
        <f>IF(D2140=Inp_Gemeente,MAX($C$29:C2139)+1,"")</f>
        <v/>
      </c>
      <c r="D2140" s="10" t="s">
        <v>499</v>
      </c>
      <c r="E2140" s="10" t="s">
        <v>2186</v>
      </c>
      <c r="F2140" s="59" t="s">
        <v>21500</v>
      </c>
    </row>
    <row r="2141" spans="3:6" x14ac:dyDescent="0.25">
      <c r="C2141" s="12" t="str">
        <f>IF(D2141=Inp_Gemeente,MAX($C$29:C2140)+1,"")</f>
        <v/>
      </c>
      <c r="D2141" s="10" t="s">
        <v>499</v>
      </c>
      <c r="E2141" s="10" t="s">
        <v>2187</v>
      </c>
      <c r="F2141" s="59" t="s">
        <v>21488</v>
      </c>
    </row>
    <row r="2142" spans="3:6" x14ac:dyDescent="0.25">
      <c r="C2142" s="12" t="str">
        <f>IF(D2142=Inp_Gemeente,MAX($C$29:C2141)+1,"")</f>
        <v/>
      </c>
      <c r="D2142" s="10" t="s">
        <v>499</v>
      </c>
      <c r="E2142" s="10" t="s">
        <v>2188</v>
      </c>
      <c r="F2142" s="59" t="s">
        <v>21487</v>
      </c>
    </row>
    <row r="2143" spans="3:6" x14ac:dyDescent="0.25">
      <c r="C2143" s="12" t="str">
        <f>IF(D2143=Inp_Gemeente,MAX($C$29:C2142)+1,"")</f>
        <v/>
      </c>
      <c r="D2143" s="10" t="s">
        <v>499</v>
      </c>
      <c r="E2143" s="10" t="s">
        <v>2189</v>
      </c>
      <c r="F2143" s="59" t="s">
        <v>21505</v>
      </c>
    </row>
    <row r="2144" spans="3:6" x14ac:dyDescent="0.25">
      <c r="C2144" s="12" t="str">
        <f>IF(D2144=Inp_Gemeente,MAX($C$29:C2143)+1,"")</f>
        <v/>
      </c>
      <c r="D2144" s="10" t="s">
        <v>499</v>
      </c>
      <c r="E2144" s="10" t="s">
        <v>2190</v>
      </c>
      <c r="F2144" s="59" t="s">
        <v>21479</v>
      </c>
    </row>
    <row r="2145" spans="3:6" x14ac:dyDescent="0.25">
      <c r="C2145" s="12" t="str">
        <f>IF(D2145=Inp_Gemeente,MAX($C$29:C2144)+1,"")</f>
        <v/>
      </c>
      <c r="D2145" s="10" t="s">
        <v>499</v>
      </c>
      <c r="E2145" s="10" t="s">
        <v>2191</v>
      </c>
      <c r="F2145" s="59" t="s">
        <v>21478</v>
      </c>
    </row>
    <row r="2146" spans="3:6" x14ac:dyDescent="0.25">
      <c r="C2146" s="12" t="str">
        <f>IF(D2146=Inp_Gemeente,MAX($C$29:C2145)+1,"")</f>
        <v/>
      </c>
      <c r="D2146" s="10" t="s">
        <v>499</v>
      </c>
      <c r="E2146" s="10" t="s">
        <v>2192</v>
      </c>
      <c r="F2146" s="59" t="s">
        <v>21486</v>
      </c>
    </row>
    <row r="2147" spans="3:6" x14ac:dyDescent="0.25">
      <c r="C2147" s="12" t="str">
        <f>IF(D2147=Inp_Gemeente,MAX($C$29:C2146)+1,"")</f>
        <v/>
      </c>
      <c r="D2147" s="10" t="s">
        <v>499</v>
      </c>
      <c r="E2147" s="10" t="s">
        <v>2193</v>
      </c>
      <c r="F2147" s="59" t="s">
        <v>21499</v>
      </c>
    </row>
    <row r="2148" spans="3:6" x14ac:dyDescent="0.25">
      <c r="C2148" s="12" t="str">
        <f>IF(D2148=Inp_Gemeente,MAX($C$29:C2147)+1,"")</f>
        <v/>
      </c>
      <c r="D2148" s="10" t="s">
        <v>499</v>
      </c>
      <c r="E2148" s="10" t="s">
        <v>2194</v>
      </c>
      <c r="F2148" s="59" t="s">
        <v>21481</v>
      </c>
    </row>
    <row r="2149" spans="3:6" x14ac:dyDescent="0.25">
      <c r="C2149" s="12" t="str">
        <f>IF(D2149=Inp_Gemeente,MAX($C$29:C2148)+1,"")</f>
        <v/>
      </c>
      <c r="D2149" s="10" t="s">
        <v>499</v>
      </c>
      <c r="E2149" s="10" t="s">
        <v>2195</v>
      </c>
      <c r="F2149" s="59" t="s">
        <v>21501</v>
      </c>
    </row>
    <row r="2150" spans="3:6" x14ac:dyDescent="0.25">
      <c r="C2150" s="12" t="str">
        <f>IF(D2150=Inp_Gemeente,MAX($C$29:C2149)+1,"")</f>
        <v/>
      </c>
      <c r="D2150" s="10" t="s">
        <v>499</v>
      </c>
      <c r="E2150" s="10" t="s">
        <v>2196</v>
      </c>
      <c r="F2150" s="59" t="s">
        <v>21493</v>
      </c>
    </row>
    <row r="2151" spans="3:6" x14ac:dyDescent="0.25">
      <c r="C2151" s="12" t="str">
        <f>IF(D2151=Inp_Gemeente,MAX($C$29:C2150)+1,"")</f>
        <v/>
      </c>
      <c r="D2151" s="10" t="s">
        <v>499</v>
      </c>
      <c r="E2151" s="10" t="s">
        <v>2197</v>
      </c>
      <c r="F2151" s="59" t="s">
        <v>21480</v>
      </c>
    </row>
    <row r="2152" spans="3:6" x14ac:dyDescent="0.25">
      <c r="C2152" s="12" t="str">
        <f>IF(D2152=Inp_Gemeente,MAX($C$29:C2151)+1,"")</f>
        <v/>
      </c>
      <c r="D2152" s="10" t="s">
        <v>499</v>
      </c>
      <c r="E2152" s="10" t="s">
        <v>2198</v>
      </c>
      <c r="F2152" s="59" t="s">
        <v>21504</v>
      </c>
    </row>
    <row r="2153" spans="3:6" x14ac:dyDescent="0.25">
      <c r="C2153" s="12" t="str">
        <f>IF(D2153=Inp_Gemeente,MAX($C$29:C2152)+1,"")</f>
        <v/>
      </c>
      <c r="D2153" s="10" t="s">
        <v>499</v>
      </c>
      <c r="E2153" s="10" t="s">
        <v>2199</v>
      </c>
      <c r="F2153" s="59" t="s">
        <v>21489</v>
      </c>
    </row>
    <row r="2154" spans="3:6" x14ac:dyDescent="0.25">
      <c r="C2154" s="12" t="str">
        <f>IF(D2154=Inp_Gemeente,MAX($C$29:C2153)+1,"")</f>
        <v/>
      </c>
      <c r="D2154" s="10" t="s">
        <v>499</v>
      </c>
      <c r="E2154" s="10" t="s">
        <v>2200</v>
      </c>
      <c r="F2154" s="59" t="s">
        <v>21506</v>
      </c>
    </row>
    <row r="2155" spans="3:6" x14ac:dyDescent="0.25">
      <c r="C2155" s="12" t="str">
        <f>IF(D2155=Inp_Gemeente,MAX($C$29:C2154)+1,"")</f>
        <v/>
      </c>
      <c r="D2155" s="10" t="s">
        <v>499</v>
      </c>
      <c r="E2155" s="10" t="s">
        <v>2201</v>
      </c>
      <c r="F2155" s="59" t="s">
        <v>21507</v>
      </c>
    </row>
    <row r="2156" spans="3:6" x14ac:dyDescent="0.25">
      <c r="C2156" s="12" t="str">
        <f>IF(D2156=Inp_Gemeente,MAX($C$29:C2155)+1,"")</f>
        <v/>
      </c>
      <c r="D2156" s="10" t="s">
        <v>499</v>
      </c>
      <c r="E2156" s="10" t="s">
        <v>2202</v>
      </c>
      <c r="F2156" s="59" t="s">
        <v>21508</v>
      </c>
    </row>
    <row r="2157" spans="3:6" x14ac:dyDescent="0.25">
      <c r="C2157" s="12" t="str">
        <f>IF(D2157=Inp_Gemeente,MAX($C$29:C2156)+1,"")</f>
        <v/>
      </c>
      <c r="D2157" s="10" t="s">
        <v>499</v>
      </c>
      <c r="E2157" s="10" t="s">
        <v>2203</v>
      </c>
      <c r="F2157" s="59" t="s">
        <v>21503</v>
      </c>
    </row>
    <row r="2158" spans="3:6" x14ac:dyDescent="0.25">
      <c r="C2158" s="12" t="str">
        <f>IF(D2158=Inp_Gemeente,MAX($C$29:C2157)+1,"")</f>
        <v/>
      </c>
      <c r="D2158" s="10" t="s">
        <v>499</v>
      </c>
      <c r="E2158" s="10" t="s">
        <v>2204</v>
      </c>
      <c r="F2158" s="59" t="s">
        <v>21473</v>
      </c>
    </row>
    <row r="2159" spans="3:6" x14ac:dyDescent="0.25">
      <c r="C2159" s="12" t="str">
        <f>IF(D2159=Inp_Gemeente,MAX($C$29:C2158)+1,"")</f>
        <v/>
      </c>
      <c r="D2159" s="10" t="s">
        <v>499</v>
      </c>
      <c r="E2159" s="10" t="s">
        <v>2205</v>
      </c>
      <c r="F2159" s="59" t="s">
        <v>21474</v>
      </c>
    </row>
    <row r="2160" spans="3:6" x14ac:dyDescent="0.25">
      <c r="C2160" s="12" t="str">
        <f>IF(D2160=Inp_Gemeente,MAX($C$29:C2159)+1,"")</f>
        <v/>
      </c>
      <c r="D2160" s="10" t="s">
        <v>499</v>
      </c>
      <c r="E2160" s="10" t="s">
        <v>2206</v>
      </c>
      <c r="F2160" s="59" t="s">
        <v>21485</v>
      </c>
    </row>
    <row r="2161" spans="3:6" x14ac:dyDescent="0.25">
      <c r="C2161" s="12" t="str">
        <f>IF(D2161=Inp_Gemeente,MAX($C$29:C2160)+1,"")</f>
        <v/>
      </c>
      <c r="D2161" s="10" t="s">
        <v>499</v>
      </c>
      <c r="E2161" s="10" t="s">
        <v>2207</v>
      </c>
      <c r="F2161" s="59" t="s">
        <v>21483</v>
      </c>
    </row>
    <row r="2162" spans="3:6" x14ac:dyDescent="0.25">
      <c r="C2162" s="12" t="str">
        <f>IF(D2162=Inp_Gemeente,MAX($C$29:C2161)+1,"")</f>
        <v/>
      </c>
      <c r="D2162" s="10" t="s">
        <v>499</v>
      </c>
      <c r="E2162" s="10" t="s">
        <v>2208</v>
      </c>
      <c r="F2162" s="59" t="s">
        <v>21494</v>
      </c>
    </row>
    <row r="2163" spans="3:6" x14ac:dyDescent="0.25">
      <c r="C2163" s="12" t="str">
        <f>IF(D2163=Inp_Gemeente,MAX($C$29:C2162)+1,"")</f>
        <v/>
      </c>
      <c r="D2163" s="10" t="s">
        <v>499</v>
      </c>
      <c r="E2163" s="10" t="s">
        <v>2209</v>
      </c>
      <c r="F2163" s="59" t="s">
        <v>21476</v>
      </c>
    </row>
    <row r="2164" spans="3:6" x14ac:dyDescent="0.25">
      <c r="C2164" s="12" t="str">
        <f>IF(D2164=Inp_Gemeente,MAX($C$29:C2163)+1,"")</f>
        <v/>
      </c>
      <c r="D2164" s="10" t="s">
        <v>501</v>
      </c>
      <c r="E2164" s="10" t="s">
        <v>2210</v>
      </c>
      <c r="F2164" s="59" t="s">
        <v>25694</v>
      </c>
    </row>
    <row r="2165" spans="3:6" x14ac:dyDescent="0.25">
      <c r="C2165" s="12" t="str">
        <f>IF(D2165=Inp_Gemeente,MAX($C$29:C2164)+1,"")</f>
        <v/>
      </c>
      <c r="D2165" s="10" t="s">
        <v>501</v>
      </c>
      <c r="E2165" s="10" t="s">
        <v>2211</v>
      </c>
      <c r="F2165" s="59" t="s">
        <v>25687</v>
      </c>
    </row>
    <row r="2166" spans="3:6" x14ac:dyDescent="0.25">
      <c r="C2166" s="12" t="str">
        <f>IF(D2166=Inp_Gemeente,MAX($C$29:C2165)+1,"")</f>
        <v/>
      </c>
      <c r="D2166" s="10" t="s">
        <v>501</v>
      </c>
      <c r="E2166" s="10" t="s">
        <v>2212</v>
      </c>
      <c r="F2166" s="59" t="s">
        <v>25654</v>
      </c>
    </row>
    <row r="2167" spans="3:6" x14ac:dyDescent="0.25">
      <c r="C2167" s="12" t="str">
        <f>IF(D2167=Inp_Gemeente,MAX($C$29:C2166)+1,"")</f>
        <v/>
      </c>
      <c r="D2167" s="10" t="s">
        <v>501</v>
      </c>
      <c r="E2167" s="10" t="s">
        <v>2213</v>
      </c>
      <c r="F2167" s="59" t="s">
        <v>25682</v>
      </c>
    </row>
    <row r="2168" spans="3:6" x14ac:dyDescent="0.25">
      <c r="C2168" s="12" t="str">
        <f>IF(D2168=Inp_Gemeente,MAX($C$29:C2167)+1,"")</f>
        <v/>
      </c>
      <c r="D2168" s="10" t="s">
        <v>501</v>
      </c>
      <c r="E2168" s="10" t="s">
        <v>2214</v>
      </c>
      <c r="F2168" s="59" t="s">
        <v>25703</v>
      </c>
    </row>
    <row r="2169" spans="3:6" x14ac:dyDescent="0.25">
      <c r="C2169" s="12" t="str">
        <f>IF(D2169=Inp_Gemeente,MAX($C$29:C2168)+1,"")</f>
        <v/>
      </c>
      <c r="D2169" s="10" t="s">
        <v>501</v>
      </c>
      <c r="E2169" s="10" t="s">
        <v>2215</v>
      </c>
      <c r="F2169" s="59" t="s">
        <v>25710</v>
      </c>
    </row>
    <row r="2170" spans="3:6" x14ac:dyDescent="0.25">
      <c r="C2170" s="12" t="str">
        <f>IF(D2170=Inp_Gemeente,MAX($C$29:C2169)+1,"")</f>
        <v/>
      </c>
      <c r="D2170" s="10" t="s">
        <v>501</v>
      </c>
      <c r="E2170" s="10" t="s">
        <v>2216</v>
      </c>
      <c r="F2170" s="59" t="s">
        <v>25668</v>
      </c>
    </row>
    <row r="2171" spans="3:6" x14ac:dyDescent="0.25">
      <c r="C2171" s="12" t="str">
        <f>IF(D2171=Inp_Gemeente,MAX($C$29:C2170)+1,"")</f>
        <v/>
      </c>
      <c r="D2171" s="10" t="s">
        <v>501</v>
      </c>
      <c r="E2171" s="10" t="s">
        <v>1960</v>
      </c>
      <c r="F2171" s="59" t="s">
        <v>25669</v>
      </c>
    </row>
    <row r="2172" spans="3:6" x14ac:dyDescent="0.25">
      <c r="C2172" s="12" t="str">
        <f>IF(D2172=Inp_Gemeente,MAX($C$29:C2171)+1,"")</f>
        <v/>
      </c>
      <c r="D2172" s="10" t="s">
        <v>501</v>
      </c>
      <c r="E2172" s="10" t="s">
        <v>2217</v>
      </c>
      <c r="F2172" s="59" t="s">
        <v>25680</v>
      </c>
    </row>
    <row r="2173" spans="3:6" x14ac:dyDescent="0.25">
      <c r="C2173" s="12" t="str">
        <f>IF(D2173=Inp_Gemeente,MAX($C$29:C2172)+1,"")</f>
        <v/>
      </c>
      <c r="D2173" s="10" t="s">
        <v>501</v>
      </c>
      <c r="E2173" s="10" t="s">
        <v>2218</v>
      </c>
      <c r="F2173" s="59" t="s">
        <v>25681</v>
      </c>
    </row>
    <row r="2174" spans="3:6" x14ac:dyDescent="0.25">
      <c r="C2174" s="12" t="str">
        <f>IF(D2174=Inp_Gemeente,MAX($C$29:C2173)+1,"")</f>
        <v/>
      </c>
      <c r="D2174" s="10" t="s">
        <v>501</v>
      </c>
      <c r="E2174" s="10" t="s">
        <v>2219</v>
      </c>
      <c r="F2174" s="59" t="s">
        <v>25685</v>
      </c>
    </row>
    <row r="2175" spans="3:6" x14ac:dyDescent="0.25">
      <c r="C2175" s="12" t="str">
        <f>IF(D2175=Inp_Gemeente,MAX($C$29:C2174)+1,"")</f>
        <v/>
      </c>
      <c r="D2175" s="10" t="s">
        <v>501</v>
      </c>
      <c r="E2175" s="10" t="s">
        <v>2220</v>
      </c>
      <c r="F2175" s="59" t="s">
        <v>25663</v>
      </c>
    </row>
    <row r="2176" spans="3:6" x14ac:dyDescent="0.25">
      <c r="C2176" s="12" t="str">
        <f>IF(D2176=Inp_Gemeente,MAX($C$29:C2175)+1,"")</f>
        <v/>
      </c>
      <c r="D2176" s="10" t="s">
        <v>501</v>
      </c>
      <c r="E2176" s="10" t="s">
        <v>2221</v>
      </c>
      <c r="F2176" s="59" t="s">
        <v>25718</v>
      </c>
    </row>
    <row r="2177" spans="3:6" x14ac:dyDescent="0.25">
      <c r="C2177" s="12" t="str">
        <f>IF(D2177=Inp_Gemeente,MAX($C$29:C2176)+1,"")</f>
        <v/>
      </c>
      <c r="D2177" s="10" t="s">
        <v>501</v>
      </c>
      <c r="E2177" s="10" t="s">
        <v>2222</v>
      </c>
      <c r="F2177" s="59" t="s">
        <v>25719</v>
      </c>
    </row>
    <row r="2178" spans="3:6" x14ac:dyDescent="0.25">
      <c r="C2178" s="12" t="str">
        <f>IF(D2178=Inp_Gemeente,MAX($C$29:C2177)+1,"")</f>
        <v/>
      </c>
      <c r="D2178" s="10" t="s">
        <v>501</v>
      </c>
      <c r="E2178" s="10" t="s">
        <v>2223</v>
      </c>
      <c r="F2178" s="59" t="s">
        <v>25656</v>
      </c>
    </row>
    <row r="2179" spans="3:6" x14ac:dyDescent="0.25">
      <c r="C2179" s="12" t="str">
        <f>IF(D2179=Inp_Gemeente,MAX($C$29:C2178)+1,"")</f>
        <v/>
      </c>
      <c r="D2179" s="10" t="s">
        <v>501</v>
      </c>
      <c r="E2179" s="10" t="s">
        <v>2224</v>
      </c>
      <c r="F2179" s="59" t="s">
        <v>25657</v>
      </c>
    </row>
    <row r="2180" spans="3:6" x14ac:dyDescent="0.25">
      <c r="C2180" s="12" t="str">
        <f>IF(D2180=Inp_Gemeente,MAX($C$29:C2179)+1,"")</f>
        <v/>
      </c>
      <c r="D2180" s="10" t="s">
        <v>501</v>
      </c>
      <c r="E2180" s="10" t="s">
        <v>2225</v>
      </c>
      <c r="F2180" s="59" t="s">
        <v>25658</v>
      </c>
    </row>
    <row r="2181" spans="3:6" x14ac:dyDescent="0.25">
      <c r="C2181" s="12" t="str">
        <f>IF(D2181=Inp_Gemeente,MAX($C$29:C2180)+1,"")</f>
        <v/>
      </c>
      <c r="D2181" s="10" t="s">
        <v>501</v>
      </c>
      <c r="E2181" s="10" t="s">
        <v>2226</v>
      </c>
      <c r="F2181" s="59" t="s">
        <v>25722</v>
      </c>
    </row>
    <row r="2182" spans="3:6" x14ac:dyDescent="0.25">
      <c r="C2182" s="12" t="str">
        <f>IF(D2182=Inp_Gemeente,MAX($C$29:C2181)+1,"")</f>
        <v/>
      </c>
      <c r="D2182" s="10" t="s">
        <v>501</v>
      </c>
      <c r="E2182" s="10" t="s">
        <v>2227</v>
      </c>
      <c r="F2182" s="59" t="s">
        <v>25655</v>
      </c>
    </row>
    <row r="2183" spans="3:6" x14ac:dyDescent="0.25">
      <c r="C2183" s="12" t="str">
        <f>IF(D2183=Inp_Gemeente,MAX($C$29:C2182)+1,"")</f>
        <v/>
      </c>
      <c r="D2183" s="10" t="s">
        <v>501</v>
      </c>
      <c r="E2183" s="10" t="s">
        <v>2228</v>
      </c>
      <c r="F2183" s="59" t="s">
        <v>25707</v>
      </c>
    </row>
    <row r="2184" spans="3:6" x14ac:dyDescent="0.25">
      <c r="C2184" s="12" t="str">
        <f>IF(D2184=Inp_Gemeente,MAX($C$29:C2183)+1,"")</f>
        <v/>
      </c>
      <c r="D2184" s="10" t="s">
        <v>501</v>
      </c>
      <c r="E2184" s="10" t="s">
        <v>2229</v>
      </c>
      <c r="F2184" s="59" t="s">
        <v>25706</v>
      </c>
    </row>
    <row r="2185" spans="3:6" x14ac:dyDescent="0.25">
      <c r="C2185" s="12" t="str">
        <f>IF(D2185=Inp_Gemeente,MAX($C$29:C2184)+1,"")</f>
        <v/>
      </c>
      <c r="D2185" s="10" t="s">
        <v>501</v>
      </c>
      <c r="E2185" s="10" t="s">
        <v>2230</v>
      </c>
      <c r="F2185" s="59" t="s">
        <v>25712</v>
      </c>
    </row>
    <row r="2186" spans="3:6" x14ac:dyDescent="0.25">
      <c r="C2186" s="12" t="str">
        <f>IF(D2186=Inp_Gemeente,MAX($C$29:C2185)+1,"")</f>
        <v/>
      </c>
      <c r="D2186" s="10" t="s">
        <v>501</v>
      </c>
      <c r="E2186" s="10" t="s">
        <v>2231</v>
      </c>
      <c r="F2186" s="59" t="s">
        <v>25666</v>
      </c>
    </row>
    <row r="2187" spans="3:6" x14ac:dyDescent="0.25">
      <c r="C2187" s="12" t="str">
        <f>IF(D2187=Inp_Gemeente,MAX($C$29:C2186)+1,"")</f>
        <v/>
      </c>
      <c r="D2187" s="10" t="s">
        <v>501</v>
      </c>
      <c r="E2187" s="10" t="s">
        <v>2232</v>
      </c>
      <c r="F2187" s="59" t="s">
        <v>25693</v>
      </c>
    </row>
    <row r="2188" spans="3:6" x14ac:dyDescent="0.25">
      <c r="C2188" s="12" t="str">
        <f>IF(D2188=Inp_Gemeente,MAX($C$29:C2187)+1,"")</f>
        <v/>
      </c>
      <c r="D2188" s="10" t="s">
        <v>501</v>
      </c>
      <c r="E2188" s="10" t="s">
        <v>2233</v>
      </c>
      <c r="F2188" s="59" t="s">
        <v>25725</v>
      </c>
    </row>
    <row r="2189" spans="3:6" x14ac:dyDescent="0.25">
      <c r="C2189" s="12" t="str">
        <f>IF(D2189=Inp_Gemeente,MAX($C$29:C2188)+1,"")</f>
        <v/>
      </c>
      <c r="D2189" s="10" t="s">
        <v>501</v>
      </c>
      <c r="E2189" s="10" t="s">
        <v>2234</v>
      </c>
      <c r="F2189" s="59" t="s">
        <v>25709</v>
      </c>
    </row>
    <row r="2190" spans="3:6" x14ac:dyDescent="0.25">
      <c r="C2190" s="12" t="str">
        <f>IF(D2190=Inp_Gemeente,MAX($C$29:C2189)+1,"")</f>
        <v/>
      </c>
      <c r="D2190" s="10" t="s">
        <v>501</v>
      </c>
      <c r="E2190" s="10" t="s">
        <v>2235</v>
      </c>
      <c r="F2190" s="59" t="s">
        <v>25723</v>
      </c>
    </row>
    <row r="2191" spans="3:6" x14ac:dyDescent="0.25">
      <c r="C2191" s="12" t="str">
        <f>IF(D2191=Inp_Gemeente,MAX($C$29:C2190)+1,"")</f>
        <v/>
      </c>
      <c r="D2191" s="10" t="s">
        <v>501</v>
      </c>
      <c r="E2191" s="10" t="s">
        <v>2236</v>
      </c>
      <c r="F2191" s="59" t="s">
        <v>25711</v>
      </c>
    </row>
    <row r="2192" spans="3:6" x14ac:dyDescent="0.25">
      <c r="C2192" s="12" t="str">
        <f>IF(D2192=Inp_Gemeente,MAX($C$29:C2191)+1,"")</f>
        <v/>
      </c>
      <c r="D2192" s="10" t="s">
        <v>501</v>
      </c>
      <c r="E2192" s="10" t="s">
        <v>2237</v>
      </c>
      <c r="F2192" s="59" t="s">
        <v>25686</v>
      </c>
    </row>
    <row r="2193" spans="3:6" x14ac:dyDescent="0.25">
      <c r="C2193" s="12" t="str">
        <f>IF(D2193=Inp_Gemeente,MAX($C$29:C2192)+1,"")</f>
        <v/>
      </c>
      <c r="D2193" s="10" t="s">
        <v>501</v>
      </c>
      <c r="E2193" s="10" t="s">
        <v>2238</v>
      </c>
      <c r="F2193" s="59" t="s">
        <v>25708</v>
      </c>
    </row>
    <row r="2194" spans="3:6" x14ac:dyDescent="0.25">
      <c r="C2194" s="12" t="str">
        <f>IF(D2194=Inp_Gemeente,MAX($C$29:C2193)+1,"")</f>
        <v/>
      </c>
      <c r="D2194" s="10" t="s">
        <v>501</v>
      </c>
      <c r="E2194" s="10" t="s">
        <v>2239</v>
      </c>
      <c r="F2194" s="59" t="s">
        <v>25670</v>
      </c>
    </row>
    <row r="2195" spans="3:6" x14ac:dyDescent="0.25">
      <c r="C2195" s="12" t="str">
        <f>IF(D2195=Inp_Gemeente,MAX($C$29:C2194)+1,"")</f>
        <v/>
      </c>
      <c r="D2195" s="10" t="s">
        <v>501</v>
      </c>
      <c r="E2195" s="10" t="s">
        <v>2240</v>
      </c>
      <c r="F2195" s="59" t="s">
        <v>25664</v>
      </c>
    </row>
    <row r="2196" spans="3:6" x14ac:dyDescent="0.25">
      <c r="C2196" s="12" t="str">
        <f>IF(D2196=Inp_Gemeente,MAX($C$29:C2195)+1,"")</f>
        <v/>
      </c>
      <c r="D2196" s="10" t="s">
        <v>501</v>
      </c>
      <c r="E2196" s="10" t="s">
        <v>2241</v>
      </c>
      <c r="F2196" s="59" t="s">
        <v>25698</v>
      </c>
    </row>
    <row r="2197" spans="3:6" x14ac:dyDescent="0.25">
      <c r="C2197" s="12" t="str">
        <f>IF(D2197=Inp_Gemeente,MAX($C$29:C2196)+1,"")</f>
        <v/>
      </c>
      <c r="D2197" s="10" t="s">
        <v>501</v>
      </c>
      <c r="E2197" s="10" t="s">
        <v>2242</v>
      </c>
      <c r="F2197" s="59" t="s">
        <v>25665</v>
      </c>
    </row>
    <row r="2198" spans="3:6" x14ac:dyDescent="0.25">
      <c r="C2198" s="12" t="str">
        <f>IF(D2198=Inp_Gemeente,MAX($C$29:C2197)+1,"")</f>
        <v/>
      </c>
      <c r="D2198" s="10" t="s">
        <v>501</v>
      </c>
      <c r="E2198" s="10" t="s">
        <v>2243</v>
      </c>
      <c r="F2198" s="59" t="s">
        <v>25684</v>
      </c>
    </row>
    <row r="2199" spans="3:6" x14ac:dyDescent="0.25">
      <c r="C2199" s="12" t="str">
        <f>IF(D2199=Inp_Gemeente,MAX($C$29:C2198)+1,"")</f>
        <v/>
      </c>
      <c r="D2199" s="10" t="s">
        <v>501</v>
      </c>
      <c r="E2199" s="10" t="s">
        <v>2244</v>
      </c>
      <c r="F2199" s="59" t="s">
        <v>25688</v>
      </c>
    </row>
    <row r="2200" spans="3:6" x14ac:dyDescent="0.25">
      <c r="C2200" s="12" t="str">
        <f>IF(D2200=Inp_Gemeente,MAX($C$29:C2199)+1,"")</f>
        <v/>
      </c>
      <c r="D2200" s="10" t="s">
        <v>501</v>
      </c>
      <c r="E2200" s="10" t="s">
        <v>2245</v>
      </c>
      <c r="F2200" s="59" t="s">
        <v>25672</v>
      </c>
    </row>
    <row r="2201" spans="3:6" x14ac:dyDescent="0.25">
      <c r="C2201" s="12" t="str">
        <f>IF(D2201=Inp_Gemeente,MAX($C$29:C2200)+1,"")</f>
        <v/>
      </c>
      <c r="D2201" s="10" t="s">
        <v>501</v>
      </c>
      <c r="E2201" s="10" t="s">
        <v>2246</v>
      </c>
      <c r="F2201" s="59" t="s">
        <v>25699</v>
      </c>
    </row>
    <row r="2202" spans="3:6" x14ac:dyDescent="0.25">
      <c r="C2202" s="12" t="str">
        <f>IF(D2202=Inp_Gemeente,MAX($C$29:C2201)+1,"")</f>
        <v/>
      </c>
      <c r="D2202" s="10" t="s">
        <v>501</v>
      </c>
      <c r="E2202" s="10" t="s">
        <v>2247</v>
      </c>
      <c r="F2202" s="59" t="s">
        <v>25704</v>
      </c>
    </row>
    <row r="2203" spans="3:6" x14ac:dyDescent="0.25">
      <c r="C2203" s="12" t="str">
        <f>IF(D2203=Inp_Gemeente,MAX($C$29:C2202)+1,"")</f>
        <v/>
      </c>
      <c r="D2203" s="10" t="s">
        <v>501</v>
      </c>
      <c r="E2203" s="10" t="s">
        <v>2248</v>
      </c>
      <c r="F2203" s="59" t="s">
        <v>25721</v>
      </c>
    </row>
    <row r="2204" spans="3:6" x14ac:dyDescent="0.25">
      <c r="C2204" s="12" t="str">
        <f>IF(D2204=Inp_Gemeente,MAX($C$29:C2203)+1,"")</f>
        <v/>
      </c>
      <c r="D2204" s="10" t="s">
        <v>501</v>
      </c>
      <c r="E2204" s="10" t="s">
        <v>2249</v>
      </c>
      <c r="F2204" s="59" t="s">
        <v>25705</v>
      </c>
    </row>
    <row r="2205" spans="3:6" x14ac:dyDescent="0.25">
      <c r="C2205" s="12" t="str">
        <f>IF(D2205=Inp_Gemeente,MAX($C$29:C2204)+1,"")</f>
        <v/>
      </c>
      <c r="D2205" s="10" t="s">
        <v>501</v>
      </c>
      <c r="E2205" s="10" t="s">
        <v>2250</v>
      </c>
      <c r="F2205" s="59" t="s">
        <v>25671</v>
      </c>
    </row>
    <row r="2206" spans="3:6" x14ac:dyDescent="0.25">
      <c r="C2206" s="12" t="str">
        <f>IF(D2206=Inp_Gemeente,MAX($C$29:C2205)+1,"")</f>
        <v/>
      </c>
      <c r="D2206" s="10" t="s">
        <v>501</v>
      </c>
      <c r="E2206" s="10" t="s">
        <v>2251</v>
      </c>
      <c r="F2206" s="59" t="s">
        <v>25690</v>
      </c>
    </row>
    <row r="2207" spans="3:6" x14ac:dyDescent="0.25">
      <c r="C2207" s="12" t="str">
        <f>IF(D2207=Inp_Gemeente,MAX($C$29:C2206)+1,"")</f>
        <v/>
      </c>
      <c r="D2207" s="10" t="s">
        <v>501</v>
      </c>
      <c r="E2207" s="10" t="s">
        <v>2252</v>
      </c>
      <c r="F2207" s="59" t="s">
        <v>25689</v>
      </c>
    </row>
    <row r="2208" spans="3:6" x14ac:dyDescent="0.25">
      <c r="C2208" s="12" t="str">
        <f>IF(D2208=Inp_Gemeente,MAX($C$29:C2207)+1,"")</f>
        <v/>
      </c>
      <c r="D2208" s="10" t="s">
        <v>501</v>
      </c>
      <c r="E2208" s="10" t="s">
        <v>2253</v>
      </c>
      <c r="F2208" s="59" t="s">
        <v>25691</v>
      </c>
    </row>
    <row r="2209" spans="3:6" x14ac:dyDescent="0.25">
      <c r="C2209" s="12" t="str">
        <f>IF(D2209=Inp_Gemeente,MAX($C$29:C2208)+1,"")</f>
        <v/>
      </c>
      <c r="D2209" s="10" t="s">
        <v>501</v>
      </c>
      <c r="E2209" s="10" t="s">
        <v>2254</v>
      </c>
      <c r="F2209" s="59" t="s">
        <v>25720</v>
      </c>
    </row>
    <row r="2210" spans="3:6" x14ac:dyDescent="0.25">
      <c r="C2210" s="12" t="str">
        <f>IF(D2210=Inp_Gemeente,MAX($C$29:C2209)+1,"")</f>
        <v/>
      </c>
      <c r="D2210" s="10" t="s">
        <v>501</v>
      </c>
      <c r="E2210" s="10" t="s">
        <v>2255</v>
      </c>
      <c r="F2210" s="59" t="s">
        <v>25724</v>
      </c>
    </row>
    <row r="2211" spans="3:6" x14ac:dyDescent="0.25">
      <c r="C2211" s="12" t="str">
        <f>IF(D2211=Inp_Gemeente,MAX($C$29:C2210)+1,"")</f>
        <v/>
      </c>
      <c r="D2211" s="10" t="s">
        <v>501</v>
      </c>
      <c r="E2211" s="10" t="s">
        <v>2256</v>
      </c>
      <c r="F2211" s="59" t="s">
        <v>25696</v>
      </c>
    </row>
    <row r="2212" spans="3:6" x14ac:dyDescent="0.25">
      <c r="C2212" s="12" t="str">
        <f>IF(D2212=Inp_Gemeente,MAX($C$29:C2211)+1,"")</f>
        <v/>
      </c>
      <c r="D2212" s="10" t="s">
        <v>501</v>
      </c>
      <c r="E2212" s="10" t="s">
        <v>2257</v>
      </c>
      <c r="F2212" s="59" t="s">
        <v>25697</v>
      </c>
    </row>
    <row r="2213" spans="3:6" x14ac:dyDescent="0.25">
      <c r="C2213" s="12" t="str">
        <f>IF(D2213=Inp_Gemeente,MAX($C$29:C2212)+1,"")</f>
        <v/>
      </c>
      <c r="D2213" s="10" t="s">
        <v>501</v>
      </c>
      <c r="E2213" s="10" t="s">
        <v>2258</v>
      </c>
      <c r="F2213" s="59" t="s">
        <v>25661</v>
      </c>
    </row>
    <row r="2214" spans="3:6" x14ac:dyDescent="0.25">
      <c r="C2214" s="12" t="str">
        <f>IF(D2214=Inp_Gemeente,MAX($C$29:C2213)+1,"")</f>
        <v/>
      </c>
      <c r="D2214" s="10" t="s">
        <v>501</v>
      </c>
      <c r="E2214" s="10" t="s">
        <v>2259</v>
      </c>
      <c r="F2214" s="59" t="s">
        <v>25660</v>
      </c>
    </row>
    <row r="2215" spans="3:6" x14ac:dyDescent="0.25">
      <c r="C2215" s="12" t="str">
        <f>IF(D2215=Inp_Gemeente,MAX($C$29:C2214)+1,"")</f>
        <v/>
      </c>
      <c r="D2215" s="10" t="s">
        <v>501</v>
      </c>
      <c r="E2215" s="10" t="s">
        <v>2260</v>
      </c>
      <c r="F2215" s="59" t="s">
        <v>25659</v>
      </c>
    </row>
    <row r="2216" spans="3:6" x14ac:dyDescent="0.25">
      <c r="C2216" s="12" t="str">
        <f>IF(D2216=Inp_Gemeente,MAX($C$29:C2215)+1,"")</f>
        <v/>
      </c>
      <c r="D2216" s="10" t="s">
        <v>501</v>
      </c>
      <c r="E2216" s="10" t="s">
        <v>2261</v>
      </c>
      <c r="F2216" s="59" t="s">
        <v>25662</v>
      </c>
    </row>
    <row r="2217" spans="3:6" x14ac:dyDescent="0.25">
      <c r="C2217" s="12" t="str">
        <f>IF(D2217=Inp_Gemeente,MAX($C$29:C2216)+1,"")</f>
        <v/>
      </c>
      <c r="D2217" s="10" t="s">
        <v>501</v>
      </c>
      <c r="E2217" s="10" t="s">
        <v>603</v>
      </c>
      <c r="F2217" s="59" t="s">
        <v>25715</v>
      </c>
    </row>
    <row r="2218" spans="3:6" x14ac:dyDescent="0.25">
      <c r="C2218" s="12" t="str">
        <f>IF(D2218=Inp_Gemeente,MAX($C$29:C2217)+1,"")</f>
        <v/>
      </c>
      <c r="D2218" s="10" t="s">
        <v>501</v>
      </c>
      <c r="E2218" s="10" t="s">
        <v>2262</v>
      </c>
      <c r="F2218" s="59" t="s">
        <v>25675</v>
      </c>
    </row>
    <row r="2219" spans="3:6" x14ac:dyDescent="0.25">
      <c r="C2219" s="12" t="str">
        <f>IF(D2219=Inp_Gemeente,MAX($C$29:C2218)+1,"")</f>
        <v/>
      </c>
      <c r="D2219" s="10" t="s">
        <v>501</v>
      </c>
      <c r="E2219" s="10" t="s">
        <v>2263</v>
      </c>
      <c r="F2219" s="59" t="s">
        <v>25674</v>
      </c>
    </row>
    <row r="2220" spans="3:6" x14ac:dyDescent="0.25">
      <c r="C2220" s="12" t="str">
        <f>IF(D2220=Inp_Gemeente,MAX($C$29:C2219)+1,"")</f>
        <v/>
      </c>
      <c r="D2220" s="10" t="s">
        <v>501</v>
      </c>
      <c r="E2220" s="10" t="s">
        <v>2264</v>
      </c>
      <c r="F2220" s="59" t="s">
        <v>25673</v>
      </c>
    </row>
    <row r="2221" spans="3:6" x14ac:dyDescent="0.25">
      <c r="C2221" s="12" t="str">
        <f>IF(D2221=Inp_Gemeente,MAX($C$29:C2220)+1,"")</f>
        <v/>
      </c>
      <c r="D2221" s="10" t="s">
        <v>501</v>
      </c>
      <c r="E2221" s="10" t="s">
        <v>2265</v>
      </c>
      <c r="F2221" s="59" t="s">
        <v>25676</v>
      </c>
    </row>
    <row r="2222" spans="3:6" x14ac:dyDescent="0.25">
      <c r="C2222" s="12" t="str">
        <f>IF(D2222=Inp_Gemeente,MAX($C$29:C2221)+1,"")</f>
        <v/>
      </c>
      <c r="D2222" s="10" t="s">
        <v>501</v>
      </c>
      <c r="E2222" s="10" t="s">
        <v>2266</v>
      </c>
      <c r="F2222" s="59" t="s">
        <v>25702</v>
      </c>
    </row>
    <row r="2223" spans="3:6" x14ac:dyDescent="0.25">
      <c r="C2223" s="12" t="str">
        <f>IF(D2223=Inp_Gemeente,MAX($C$29:C2222)+1,"")</f>
        <v/>
      </c>
      <c r="D2223" s="10" t="s">
        <v>501</v>
      </c>
      <c r="E2223" s="10" t="s">
        <v>2267</v>
      </c>
      <c r="F2223" s="59" t="s">
        <v>25701</v>
      </c>
    </row>
    <row r="2224" spans="3:6" x14ac:dyDescent="0.25">
      <c r="C2224" s="12" t="str">
        <f>IF(D2224=Inp_Gemeente,MAX($C$29:C2223)+1,"")</f>
        <v/>
      </c>
      <c r="D2224" s="10" t="s">
        <v>501</v>
      </c>
      <c r="E2224" s="10" t="s">
        <v>2268</v>
      </c>
      <c r="F2224" s="59" t="s">
        <v>25677</v>
      </c>
    </row>
    <row r="2225" spans="3:6" x14ac:dyDescent="0.25">
      <c r="C2225" s="12" t="str">
        <f>IF(D2225=Inp_Gemeente,MAX($C$29:C2224)+1,"")</f>
        <v/>
      </c>
      <c r="D2225" s="10" t="s">
        <v>501</v>
      </c>
      <c r="E2225" s="10" t="s">
        <v>2269</v>
      </c>
      <c r="F2225" s="59" t="s">
        <v>25678</v>
      </c>
    </row>
    <row r="2226" spans="3:6" x14ac:dyDescent="0.25">
      <c r="C2226" s="12" t="str">
        <f>IF(D2226=Inp_Gemeente,MAX($C$29:C2225)+1,"")</f>
        <v/>
      </c>
      <c r="D2226" s="10" t="s">
        <v>501</v>
      </c>
      <c r="E2226" s="10" t="s">
        <v>2270</v>
      </c>
      <c r="F2226" s="59" t="s">
        <v>25700</v>
      </c>
    </row>
    <row r="2227" spans="3:6" x14ac:dyDescent="0.25">
      <c r="C2227" s="12" t="str">
        <f>IF(D2227=Inp_Gemeente,MAX($C$29:C2226)+1,"")</f>
        <v/>
      </c>
      <c r="D2227" s="10" t="s">
        <v>501</v>
      </c>
      <c r="E2227" s="10" t="s">
        <v>2271</v>
      </c>
      <c r="F2227" s="59" t="s">
        <v>25713</v>
      </c>
    </row>
    <row r="2228" spans="3:6" x14ac:dyDescent="0.25">
      <c r="C2228" s="12" t="str">
        <f>IF(D2228=Inp_Gemeente,MAX($C$29:C2227)+1,"")</f>
        <v/>
      </c>
      <c r="D2228" s="10" t="s">
        <v>501</v>
      </c>
      <c r="E2228" s="10" t="s">
        <v>2272</v>
      </c>
      <c r="F2228" s="59" t="s">
        <v>25717</v>
      </c>
    </row>
    <row r="2229" spans="3:6" x14ac:dyDescent="0.25">
      <c r="C2229" s="12" t="str">
        <f>IF(D2229=Inp_Gemeente,MAX($C$29:C2228)+1,"")</f>
        <v/>
      </c>
      <c r="D2229" s="10" t="s">
        <v>501</v>
      </c>
      <c r="E2229" s="10" t="s">
        <v>2273</v>
      </c>
      <c r="F2229" s="59" t="s">
        <v>25714</v>
      </c>
    </row>
    <row r="2230" spans="3:6" x14ac:dyDescent="0.25">
      <c r="C2230" s="12" t="str">
        <f>IF(D2230=Inp_Gemeente,MAX($C$29:C2229)+1,"")</f>
        <v/>
      </c>
      <c r="D2230" s="10" t="s">
        <v>501</v>
      </c>
      <c r="E2230" s="10" t="s">
        <v>2274</v>
      </c>
      <c r="F2230" s="59" t="s">
        <v>25695</v>
      </c>
    </row>
    <row r="2231" spans="3:6" x14ac:dyDescent="0.25">
      <c r="C2231" s="12" t="str">
        <f>IF(D2231=Inp_Gemeente,MAX($C$29:C2230)+1,"")</f>
        <v/>
      </c>
      <c r="D2231" s="10" t="s">
        <v>501</v>
      </c>
      <c r="E2231" s="10" t="s">
        <v>2275</v>
      </c>
      <c r="F2231" s="59" t="s">
        <v>25716</v>
      </c>
    </row>
    <row r="2232" spans="3:6" x14ac:dyDescent="0.25">
      <c r="C2232" s="12" t="str">
        <f>IF(D2232=Inp_Gemeente,MAX($C$29:C2231)+1,"")</f>
        <v/>
      </c>
      <c r="D2232" s="10" t="s">
        <v>501</v>
      </c>
      <c r="E2232" s="10" t="s">
        <v>2276</v>
      </c>
      <c r="F2232" s="59" t="s">
        <v>25692</v>
      </c>
    </row>
    <row r="2233" spans="3:6" x14ac:dyDescent="0.25">
      <c r="C2233" s="12" t="str">
        <f>IF(D2233=Inp_Gemeente,MAX($C$29:C2232)+1,"")</f>
        <v/>
      </c>
      <c r="D2233" s="10" t="s">
        <v>501</v>
      </c>
      <c r="E2233" s="10" t="s">
        <v>2277</v>
      </c>
      <c r="F2233" s="59" t="s">
        <v>25667</v>
      </c>
    </row>
    <row r="2234" spans="3:6" x14ac:dyDescent="0.25">
      <c r="C2234" s="12" t="str">
        <f>IF(D2234=Inp_Gemeente,MAX($C$29:C2233)+1,"")</f>
        <v/>
      </c>
      <c r="D2234" s="10" t="s">
        <v>501</v>
      </c>
      <c r="E2234" s="10" t="s">
        <v>2278</v>
      </c>
      <c r="F2234" s="59" t="s">
        <v>25679</v>
      </c>
    </row>
    <row r="2235" spans="3:6" x14ac:dyDescent="0.25">
      <c r="C2235" s="12" t="str">
        <f>IF(D2235=Inp_Gemeente,MAX($C$29:C2234)+1,"")</f>
        <v/>
      </c>
      <c r="D2235" s="10" t="s">
        <v>501</v>
      </c>
      <c r="E2235" s="10" t="s">
        <v>2279</v>
      </c>
      <c r="F2235" s="59" t="s">
        <v>25683</v>
      </c>
    </row>
    <row r="2236" spans="3:6" x14ac:dyDescent="0.25">
      <c r="C2236" s="12" t="str">
        <f>IF(D2236=Inp_Gemeente,MAX($C$29:C2235)+1,"")</f>
        <v/>
      </c>
      <c r="D2236" s="10" t="s">
        <v>503</v>
      </c>
      <c r="E2236" s="10" t="s">
        <v>2280</v>
      </c>
      <c r="F2236" s="59" t="s">
        <v>24984</v>
      </c>
    </row>
    <row r="2237" spans="3:6" x14ac:dyDescent="0.25">
      <c r="C2237" s="12" t="str">
        <f>IF(D2237=Inp_Gemeente,MAX($C$29:C2236)+1,"")</f>
        <v/>
      </c>
      <c r="D2237" s="10" t="s">
        <v>503</v>
      </c>
      <c r="E2237" s="10" t="s">
        <v>2281</v>
      </c>
      <c r="F2237" s="59" t="s">
        <v>24969</v>
      </c>
    </row>
    <row r="2238" spans="3:6" x14ac:dyDescent="0.25">
      <c r="C2238" s="12" t="str">
        <f>IF(D2238=Inp_Gemeente,MAX($C$29:C2237)+1,"")</f>
        <v/>
      </c>
      <c r="D2238" s="10" t="s">
        <v>503</v>
      </c>
      <c r="E2238" s="10" t="s">
        <v>2282</v>
      </c>
      <c r="F2238" s="59" t="s">
        <v>25002</v>
      </c>
    </row>
    <row r="2239" spans="3:6" x14ac:dyDescent="0.25">
      <c r="C2239" s="12" t="str">
        <f>IF(D2239=Inp_Gemeente,MAX($C$29:C2238)+1,"")</f>
        <v/>
      </c>
      <c r="D2239" s="10" t="s">
        <v>503</v>
      </c>
      <c r="E2239" s="10" t="s">
        <v>2283</v>
      </c>
      <c r="F2239" s="59" t="s">
        <v>24976</v>
      </c>
    </row>
    <row r="2240" spans="3:6" x14ac:dyDescent="0.25">
      <c r="C2240" s="12" t="str">
        <f>IF(D2240=Inp_Gemeente,MAX($C$29:C2239)+1,"")</f>
        <v/>
      </c>
      <c r="D2240" s="10" t="s">
        <v>503</v>
      </c>
      <c r="E2240" s="10" t="s">
        <v>2284</v>
      </c>
      <c r="F2240" s="59" t="s">
        <v>24967</v>
      </c>
    </row>
    <row r="2241" spans="3:6" x14ac:dyDescent="0.25">
      <c r="C2241" s="12" t="str">
        <f>IF(D2241=Inp_Gemeente,MAX($C$29:C2240)+1,"")</f>
        <v/>
      </c>
      <c r="D2241" s="10" t="s">
        <v>503</v>
      </c>
      <c r="E2241" s="10" t="s">
        <v>2285</v>
      </c>
      <c r="F2241" s="59" t="s">
        <v>24965</v>
      </c>
    </row>
    <row r="2242" spans="3:6" x14ac:dyDescent="0.25">
      <c r="C2242" s="12" t="str">
        <f>IF(D2242=Inp_Gemeente,MAX($C$29:C2241)+1,"")</f>
        <v/>
      </c>
      <c r="D2242" s="10" t="s">
        <v>503</v>
      </c>
      <c r="E2242" s="10" t="s">
        <v>2286</v>
      </c>
      <c r="F2242" s="59" t="s">
        <v>24981</v>
      </c>
    </row>
    <row r="2243" spans="3:6" x14ac:dyDescent="0.25">
      <c r="C2243" s="12" t="str">
        <f>IF(D2243=Inp_Gemeente,MAX($C$29:C2242)+1,"")</f>
        <v/>
      </c>
      <c r="D2243" s="10" t="s">
        <v>503</v>
      </c>
      <c r="E2243" s="10" t="s">
        <v>2287</v>
      </c>
      <c r="F2243" s="59" t="s">
        <v>24977</v>
      </c>
    </row>
    <row r="2244" spans="3:6" x14ac:dyDescent="0.25">
      <c r="C2244" s="12" t="str">
        <f>IF(D2244=Inp_Gemeente,MAX($C$29:C2243)+1,"")</f>
        <v/>
      </c>
      <c r="D2244" s="10" t="s">
        <v>503</v>
      </c>
      <c r="E2244" s="10" t="s">
        <v>2288</v>
      </c>
      <c r="F2244" s="59" t="s">
        <v>24999</v>
      </c>
    </row>
    <row r="2245" spans="3:6" x14ac:dyDescent="0.25">
      <c r="C2245" s="12" t="str">
        <f>IF(D2245=Inp_Gemeente,MAX($C$29:C2244)+1,"")</f>
        <v/>
      </c>
      <c r="D2245" s="10" t="s">
        <v>503</v>
      </c>
      <c r="E2245" s="10" t="s">
        <v>2289</v>
      </c>
      <c r="F2245" s="59" t="s">
        <v>24990</v>
      </c>
    </row>
    <row r="2246" spans="3:6" x14ac:dyDescent="0.25">
      <c r="C2246" s="12" t="str">
        <f>IF(D2246=Inp_Gemeente,MAX($C$29:C2245)+1,"")</f>
        <v/>
      </c>
      <c r="D2246" s="10" t="s">
        <v>503</v>
      </c>
      <c r="E2246" s="10" t="s">
        <v>2290</v>
      </c>
      <c r="F2246" s="59" t="s">
        <v>24974</v>
      </c>
    </row>
    <row r="2247" spans="3:6" x14ac:dyDescent="0.25">
      <c r="C2247" s="12" t="str">
        <f>IF(D2247=Inp_Gemeente,MAX($C$29:C2246)+1,"")</f>
        <v/>
      </c>
      <c r="D2247" s="10" t="s">
        <v>503</v>
      </c>
      <c r="E2247" s="10" t="s">
        <v>2291</v>
      </c>
      <c r="F2247" s="59" t="s">
        <v>24975</v>
      </c>
    </row>
    <row r="2248" spans="3:6" x14ac:dyDescent="0.25">
      <c r="C2248" s="12" t="str">
        <f>IF(D2248=Inp_Gemeente,MAX($C$29:C2247)+1,"")</f>
        <v/>
      </c>
      <c r="D2248" s="10" t="s">
        <v>503</v>
      </c>
      <c r="E2248" s="10" t="s">
        <v>2292</v>
      </c>
      <c r="F2248" s="59" t="s">
        <v>24968</v>
      </c>
    </row>
    <row r="2249" spans="3:6" x14ac:dyDescent="0.25">
      <c r="C2249" s="12" t="str">
        <f>IF(D2249=Inp_Gemeente,MAX($C$29:C2248)+1,"")</f>
        <v/>
      </c>
      <c r="D2249" s="10" t="s">
        <v>503</v>
      </c>
      <c r="E2249" s="10" t="s">
        <v>2293</v>
      </c>
      <c r="F2249" s="59" t="s">
        <v>24972</v>
      </c>
    </row>
    <row r="2250" spans="3:6" x14ac:dyDescent="0.25">
      <c r="C2250" s="12" t="str">
        <f>IF(D2250=Inp_Gemeente,MAX($C$29:C2249)+1,"")</f>
        <v/>
      </c>
      <c r="D2250" s="10" t="s">
        <v>503</v>
      </c>
      <c r="E2250" s="10" t="s">
        <v>2294</v>
      </c>
      <c r="F2250" s="59" t="s">
        <v>24963</v>
      </c>
    </row>
    <row r="2251" spans="3:6" x14ac:dyDescent="0.25">
      <c r="C2251" s="12" t="str">
        <f>IF(D2251=Inp_Gemeente,MAX($C$29:C2250)+1,"")</f>
        <v/>
      </c>
      <c r="D2251" s="10" t="s">
        <v>503</v>
      </c>
      <c r="E2251" s="10" t="s">
        <v>2295</v>
      </c>
      <c r="F2251" s="59" t="s">
        <v>24992</v>
      </c>
    </row>
    <row r="2252" spans="3:6" x14ac:dyDescent="0.25">
      <c r="C2252" s="12" t="str">
        <f>IF(D2252=Inp_Gemeente,MAX($C$29:C2251)+1,"")</f>
        <v/>
      </c>
      <c r="D2252" s="10" t="s">
        <v>503</v>
      </c>
      <c r="E2252" s="10" t="s">
        <v>2296</v>
      </c>
      <c r="F2252" s="59" t="s">
        <v>24986</v>
      </c>
    </row>
    <row r="2253" spans="3:6" x14ac:dyDescent="0.25">
      <c r="C2253" s="12" t="str">
        <f>IF(D2253=Inp_Gemeente,MAX($C$29:C2252)+1,"")</f>
        <v/>
      </c>
      <c r="D2253" s="10" t="s">
        <v>503</v>
      </c>
      <c r="E2253" s="10" t="s">
        <v>2297</v>
      </c>
      <c r="F2253" s="59" t="s">
        <v>25003</v>
      </c>
    </row>
    <row r="2254" spans="3:6" x14ac:dyDescent="0.25">
      <c r="C2254" s="12" t="str">
        <f>IF(D2254=Inp_Gemeente,MAX($C$29:C2253)+1,"")</f>
        <v/>
      </c>
      <c r="D2254" s="10" t="s">
        <v>503</v>
      </c>
      <c r="E2254" s="10" t="s">
        <v>2298</v>
      </c>
      <c r="F2254" s="59" t="s">
        <v>24982</v>
      </c>
    </row>
    <row r="2255" spans="3:6" x14ac:dyDescent="0.25">
      <c r="C2255" s="12" t="str">
        <f>IF(D2255=Inp_Gemeente,MAX($C$29:C2254)+1,"")</f>
        <v/>
      </c>
      <c r="D2255" s="10" t="s">
        <v>503</v>
      </c>
      <c r="E2255" s="10" t="s">
        <v>2299</v>
      </c>
      <c r="F2255" s="59" t="s">
        <v>24973</v>
      </c>
    </row>
    <row r="2256" spans="3:6" x14ac:dyDescent="0.25">
      <c r="C2256" s="12" t="str">
        <f>IF(D2256=Inp_Gemeente,MAX($C$29:C2255)+1,"")</f>
        <v/>
      </c>
      <c r="D2256" s="10" t="s">
        <v>503</v>
      </c>
      <c r="E2256" s="10" t="s">
        <v>2300</v>
      </c>
      <c r="F2256" s="59" t="s">
        <v>25008</v>
      </c>
    </row>
    <row r="2257" spans="3:6" x14ac:dyDescent="0.25">
      <c r="C2257" s="12" t="str">
        <f>IF(D2257=Inp_Gemeente,MAX($C$29:C2256)+1,"")</f>
        <v/>
      </c>
      <c r="D2257" s="10" t="s">
        <v>503</v>
      </c>
      <c r="E2257" s="10" t="s">
        <v>2301</v>
      </c>
      <c r="F2257" s="59" t="s">
        <v>25005</v>
      </c>
    </row>
    <row r="2258" spans="3:6" x14ac:dyDescent="0.25">
      <c r="C2258" s="12" t="str">
        <f>IF(D2258=Inp_Gemeente,MAX($C$29:C2257)+1,"")</f>
        <v/>
      </c>
      <c r="D2258" s="10" t="s">
        <v>503</v>
      </c>
      <c r="E2258" s="10" t="s">
        <v>2302</v>
      </c>
      <c r="F2258" s="59" t="s">
        <v>24964</v>
      </c>
    </row>
    <row r="2259" spans="3:6" x14ac:dyDescent="0.25">
      <c r="C2259" s="12" t="str">
        <f>IF(D2259=Inp_Gemeente,MAX($C$29:C2258)+1,"")</f>
        <v/>
      </c>
      <c r="D2259" s="10" t="s">
        <v>503</v>
      </c>
      <c r="E2259" s="10" t="s">
        <v>2303</v>
      </c>
      <c r="F2259" s="59" t="s">
        <v>25004</v>
      </c>
    </row>
    <row r="2260" spans="3:6" x14ac:dyDescent="0.25">
      <c r="C2260" s="12" t="str">
        <f>IF(D2260=Inp_Gemeente,MAX($C$29:C2259)+1,"")</f>
        <v/>
      </c>
      <c r="D2260" s="10" t="s">
        <v>503</v>
      </c>
      <c r="E2260" s="10" t="s">
        <v>2304</v>
      </c>
      <c r="F2260" s="59" t="s">
        <v>24987</v>
      </c>
    </row>
    <row r="2261" spans="3:6" x14ac:dyDescent="0.25">
      <c r="C2261" s="12" t="str">
        <f>IF(D2261=Inp_Gemeente,MAX($C$29:C2260)+1,"")</f>
        <v/>
      </c>
      <c r="D2261" s="10" t="s">
        <v>503</v>
      </c>
      <c r="E2261" s="10" t="s">
        <v>2305</v>
      </c>
      <c r="F2261" s="59" t="s">
        <v>24980</v>
      </c>
    </row>
    <row r="2262" spans="3:6" x14ac:dyDescent="0.25">
      <c r="C2262" s="12" t="str">
        <f>IF(D2262=Inp_Gemeente,MAX($C$29:C2261)+1,"")</f>
        <v/>
      </c>
      <c r="D2262" s="10" t="s">
        <v>503</v>
      </c>
      <c r="E2262" s="10" t="s">
        <v>2306</v>
      </c>
      <c r="F2262" s="59" t="s">
        <v>25006</v>
      </c>
    </row>
    <row r="2263" spans="3:6" x14ac:dyDescent="0.25">
      <c r="C2263" s="12" t="str">
        <f>IF(D2263=Inp_Gemeente,MAX($C$29:C2262)+1,"")</f>
        <v/>
      </c>
      <c r="D2263" s="10" t="s">
        <v>503</v>
      </c>
      <c r="E2263" s="10" t="s">
        <v>2307</v>
      </c>
      <c r="F2263" s="59" t="s">
        <v>24971</v>
      </c>
    </row>
    <row r="2264" spans="3:6" x14ac:dyDescent="0.25">
      <c r="C2264" s="12" t="str">
        <f>IF(D2264=Inp_Gemeente,MAX($C$29:C2263)+1,"")</f>
        <v/>
      </c>
      <c r="D2264" s="10" t="s">
        <v>503</v>
      </c>
      <c r="E2264" s="10" t="s">
        <v>2308</v>
      </c>
      <c r="F2264" s="59" t="s">
        <v>24995</v>
      </c>
    </row>
    <row r="2265" spans="3:6" x14ac:dyDescent="0.25">
      <c r="C2265" s="12" t="str">
        <f>IF(D2265=Inp_Gemeente,MAX($C$29:C2264)+1,"")</f>
        <v/>
      </c>
      <c r="D2265" s="10" t="s">
        <v>503</v>
      </c>
      <c r="E2265" s="10" t="s">
        <v>2309</v>
      </c>
      <c r="F2265" s="59" t="s">
        <v>24979</v>
      </c>
    </row>
    <row r="2266" spans="3:6" x14ac:dyDescent="0.25">
      <c r="C2266" s="12" t="str">
        <f>IF(D2266=Inp_Gemeente,MAX($C$29:C2265)+1,"")</f>
        <v/>
      </c>
      <c r="D2266" s="10" t="s">
        <v>503</v>
      </c>
      <c r="E2266" s="10" t="s">
        <v>2310</v>
      </c>
      <c r="F2266" s="59" t="s">
        <v>25001</v>
      </c>
    </row>
    <row r="2267" spans="3:6" x14ac:dyDescent="0.25">
      <c r="C2267" s="12" t="str">
        <f>IF(D2267=Inp_Gemeente,MAX($C$29:C2266)+1,"")</f>
        <v/>
      </c>
      <c r="D2267" s="10" t="s">
        <v>503</v>
      </c>
      <c r="E2267" s="10" t="s">
        <v>2311</v>
      </c>
      <c r="F2267" s="59" t="s">
        <v>24985</v>
      </c>
    </row>
    <row r="2268" spans="3:6" x14ac:dyDescent="0.25">
      <c r="C2268" s="12" t="str">
        <f>IF(D2268=Inp_Gemeente,MAX($C$29:C2267)+1,"")</f>
        <v/>
      </c>
      <c r="D2268" s="10" t="s">
        <v>503</v>
      </c>
      <c r="E2268" s="10" t="s">
        <v>2312</v>
      </c>
      <c r="F2268" s="59" t="s">
        <v>24962</v>
      </c>
    </row>
    <row r="2269" spans="3:6" x14ac:dyDescent="0.25">
      <c r="C2269" s="12" t="str">
        <f>IF(D2269=Inp_Gemeente,MAX($C$29:C2268)+1,"")</f>
        <v/>
      </c>
      <c r="D2269" s="10" t="s">
        <v>503</v>
      </c>
      <c r="E2269" s="10" t="s">
        <v>2313</v>
      </c>
      <c r="F2269" s="59" t="s">
        <v>24991</v>
      </c>
    </row>
    <row r="2270" spans="3:6" x14ac:dyDescent="0.25">
      <c r="C2270" s="12" t="str">
        <f>IF(D2270=Inp_Gemeente,MAX($C$29:C2269)+1,"")</f>
        <v/>
      </c>
      <c r="D2270" s="10" t="s">
        <v>503</v>
      </c>
      <c r="E2270" s="10" t="s">
        <v>2314</v>
      </c>
      <c r="F2270" s="59" t="s">
        <v>24997</v>
      </c>
    </row>
    <row r="2271" spans="3:6" x14ac:dyDescent="0.25">
      <c r="C2271" s="12" t="str">
        <f>IF(D2271=Inp_Gemeente,MAX($C$29:C2270)+1,"")</f>
        <v/>
      </c>
      <c r="D2271" s="10" t="s">
        <v>503</v>
      </c>
      <c r="E2271" s="10" t="s">
        <v>2315</v>
      </c>
      <c r="F2271" s="59" t="s">
        <v>24989</v>
      </c>
    </row>
    <row r="2272" spans="3:6" x14ac:dyDescent="0.25">
      <c r="C2272" s="12" t="str">
        <f>IF(D2272=Inp_Gemeente,MAX($C$29:C2271)+1,"")</f>
        <v/>
      </c>
      <c r="D2272" s="10" t="s">
        <v>503</v>
      </c>
      <c r="E2272" s="10" t="s">
        <v>2316</v>
      </c>
      <c r="F2272" s="59" t="s">
        <v>25007</v>
      </c>
    </row>
    <row r="2273" spans="3:6" x14ac:dyDescent="0.25">
      <c r="C2273" s="12" t="str">
        <f>IF(D2273=Inp_Gemeente,MAX($C$29:C2272)+1,"")</f>
        <v/>
      </c>
      <c r="D2273" s="10" t="s">
        <v>503</v>
      </c>
      <c r="E2273" s="10" t="s">
        <v>2317</v>
      </c>
      <c r="F2273" s="59" t="s">
        <v>24993</v>
      </c>
    </row>
    <row r="2274" spans="3:6" x14ac:dyDescent="0.25">
      <c r="C2274" s="12" t="str">
        <f>IF(D2274=Inp_Gemeente,MAX($C$29:C2273)+1,"")</f>
        <v/>
      </c>
      <c r="D2274" s="10" t="s">
        <v>503</v>
      </c>
      <c r="E2274" s="10" t="s">
        <v>2318</v>
      </c>
      <c r="F2274" s="59" t="s">
        <v>25010</v>
      </c>
    </row>
    <row r="2275" spans="3:6" x14ac:dyDescent="0.25">
      <c r="C2275" s="12" t="str">
        <f>IF(D2275=Inp_Gemeente,MAX($C$29:C2274)+1,"")</f>
        <v/>
      </c>
      <c r="D2275" s="10" t="s">
        <v>503</v>
      </c>
      <c r="E2275" s="10" t="s">
        <v>2319</v>
      </c>
      <c r="F2275" s="59" t="s">
        <v>24966</v>
      </c>
    </row>
    <row r="2276" spans="3:6" x14ac:dyDescent="0.25">
      <c r="C2276" s="12" t="str">
        <f>IF(D2276=Inp_Gemeente,MAX($C$29:C2275)+1,"")</f>
        <v/>
      </c>
      <c r="D2276" s="10" t="s">
        <v>503</v>
      </c>
      <c r="E2276" s="10" t="s">
        <v>686</v>
      </c>
      <c r="F2276" s="59" t="s">
        <v>24959</v>
      </c>
    </row>
    <row r="2277" spans="3:6" x14ac:dyDescent="0.25">
      <c r="C2277" s="12" t="str">
        <f>IF(D2277=Inp_Gemeente,MAX($C$29:C2276)+1,"")</f>
        <v/>
      </c>
      <c r="D2277" s="10" t="s">
        <v>503</v>
      </c>
      <c r="E2277" s="10" t="s">
        <v>2320</v>
      </c>
      <c r="F2277" s="59" t="s">
        <v>24983</v>
      </c>
    </row>
    <row r="2278" spans="3:6" x14ac:dyDescent="0.25">
      <c r="C2278" s="12" t="str">
        <f>IF(D2278=Inp_Gemeente,MAX($C$29:C2277)+1,"")</f>
        <v/>
      </c>
      <c r="D2278" s="10" t="s">
        <v>503</v>
      </c>
      <c r="E2278" s="10" t="s">
        <v>2321</v>
      </c>
      <c r="F2278" s="59" t="s">
        <v>24988</v>
      </c>
    </row>
    <row r="2279" spans="3:6" x14ac:dyDescent="0.25">
      <c r="C2279" s="12" t="str">
        <f>IF(D2279=Inp_Gemeente,MAX($C$29:C2278)+1,"")</f>
        <v/>
      </c>
      <c r="D2279" s="10" t="s">
        <v>503</v>
      </c>
      <c r="E2279" s="10" t="s">
        <v>2322</v>
      </c>
      <c r="F2279" s="59" t="s">
        <v>24961</v>
      </c>
    </row>
    <row r="2280" spans="3:6" x14ac:dyDescent="0.25">
      <c r="C2280" s="12" t="str">
        <f>IF(D2280=Inp_Gemeente,MAX($C$29:C2279)+1,"")</f>
        <v/>
      </c>
      <c r="D2280" s="10" t="s">
        <v>503</v>
      </c>
      <c r="E2280" s="10" t="s">
        <v>2323</v>
      </c>
      <c r="F2280" s="59" t="s">
        <v>24978</v>
      </c>
    </row>
    <row r="2281" spans="3:6" x14ac:dyDescent="0.25">
      <c r="C2281" s="12" t="str">
        <f>IF(D2281=Inp_Gemeente,MAX($C$29:C2280)+1,"")</f>
        <v/>
      </c>
      <c r="D2281" s="10" t="s">
        <v>503</v>
      </c>
      <c r="E2281" s="10" t="s">
        <v>2324</v>
      </c>
      <c r="F2281" s="59" t="s">
        <v>24958</v>
      </c>
    </row>
    <row r="2282" spans="3:6" x14ac:dyDescent="0.25">
      <c r="C2282" s="12" t="str">
        <f>IF(D2282=Inp_Gemeente,MAX($C$29:C2281)+1,"")</f>
        <v/>
      </c>
      <c r="D2282" s="10" t="s">
        <v>503</v>
      </c>
      <c r="E2282" s="10" t="s">
        <v>2325</v>
      </c>
      <c r="F2282" s="59" t="s">
        <v>24960</v>
      </c>
    </row>
    <row r="2283" spans="3:6" x14ac:dyDescent="0.25">
      <c r="C2283" s="12" t="str">
        <f>IF(D2283=Inp_Gemeente,MAX($C$29:C2282)+1,"")</f>
        <v/>
      </c>
      <c r="D2283" s="10" t="s">
        <v>503</v>
      </c>
      <c r="E2283" s="10" t="s">
        <v>2326</v>
      </c>
      <c r="F2283" s="59" t="s">
        <v>24996</v>
      </c>
    </row>
    <row r="2284" spans="3:6" x14ac:dyDescent="0.25">
      <c r="C2284" s="12" t="str">
        <f>IF(D2284=Inp_Gemeente,MAX($C$29:C2283)+1,"")</f>
        <v/>
      </c>
      <c r="D2284" s="10" t="s">
        <v>503</v>
      </c>
      <c r="E2284" s="10" t="s">
        <v>2327</v>
      </c>
      <c r="F2284" s="59" t="s">
        <v>25009</v>
      </c>
    </row>
    <row r="2285" spans="3:6" x14ac:dyDescent="0.25">
      <c r="C2285" s="12" t="str">
        <f>IF(D2285=Inp_Gemeente,MAX($C$29:C2284)+1,"")</f>
        <v/>
      </c>
      <c r="D2285" s="10" t="s">
        <v>503</v>
      </c>
      <c r="E2285" s="10" t="s">
        <v>2328</v>
      </c>
      <c r="F2285" s="59" t="s">
        <v>24970</v>
      </c>
    </row>
    <row r="2286" spans="3:6" x14ac:dyDescent="0.25">
      <c r="C2286" s="12" t="str">
        <f>IF(D2286=Inp_Gemeente,MAX($C$29:C2285)+1,"")</f>
        <v/>
      </c>
      <c r="D2286" s="10" t="s">
        <v>503</v>
      </c>
      <c r="E2286" s="10" t="s">
        <v>2329</v>
      </c>
      <c r="F2286" s="59" t="s">
        <v>24994</v>
      </c>
    </row>
    <row r="2287" spans="3:6" x14ac:dyDescent="0.25">
      <c r="C2287" s="12" t="str">
        <f>IF(D2287=Inp_Gemeente,MAX($C$29:C2286)+1,"")</f>
        <v/>
      </c>
      <c r="D2287" s="10" t="s">
        <v>503</v>
      </c>
      <c r="E2287" s="10" t="s">
        <v>2330</v>
      </c>
      <c r="F2287" s="59" t="s">
        <v>25000</v>
      </c>
    </row>
    <row r="2288" spans="3:6" x14ac:dyDescent="0.25">
      <c r="C2288" s="12" t="str">
        <f>IF(D2288=Inp_Gemeente,MAX($C$29:C2287)+1,"")</f>
        <v/>
      </c>
      <c r="D2288" s="10" t="s">
        <v>503</v>
      </c>
      <c r="E2288" s="10" t="s">
        <v>2331</v>
      </c>
      <c r="F2288" s="59" t="s">
        <v>24998</v>
      </c>
    </row>
    <row r="2289" spans="3:6" x14ac:dyDescent="0.25">
      <c r="C2289" s="12" t="str">
        <f>IF(D2289=Inp_Gemeente,MAX($C$29:C2288)+1,"")</f>
        <v/>
      </c>
      <c r="D2289" s="10" t="s">
        <v>505</v>
      </c>
      <c r="E2289" s="10" t="s">
        <v>2332</v>
      </c>
      <c r="F2289" s="59" t="s">
        <v>21527</v>
      </c>
    </row>
    <row r="2290" spans="3:6" x14ac:dyDescent="0.25">
      <c r="C2290" s="12" t="str">
        <f>IF(D2290=Inp_Gemeente,MAX($C$29:C2289)+1,"")</f>
        <v/>
      </c>
      <c r="D2290" s="10" t="s">
        <v>505</v>
      </c>
      <c r="E2290" s="10" t="s">
        <v>2333</v>
      </c>
      <c r="F2290" s="59" t="s">
        <v>21514</v>
      </c>
    </row>
    <row r="2291" spans="3:6" x14ac:dyDescent="0.25">
      <c r="C2291" s="12" t="str">
        <f>IF(D2291=Inp_Gemeente,MAX($C$29:C2290)+1,"")</f>
        <v/>
      </c>
      <c r="D2291" s="10" t="s">
        <v>505</v>
      </c>
      <c r="E2291" s="10" t="s">
        <v>2334</v>
      </c>
      <c r="F2291" s="59" t="s">
        <v>21519</v>
      </c>
    </row>
    <row r="2292" spans="3:6" x14ac:dyDescent="0.25">
      <c r="C2292" s="12" t="str">
        <f>IF(D2292=Inp_Gemeente,MAX($C$29:C2291)+1,"")</f>
        <v/>
      </c>
      <c r="D2292" s="10" t="s">
        <v>505</v>
      </c>
      <c r="E2292" s="10" t="s">
        <v>717</v>
      </c>
      <c r="F2292" s="59" t="s">
        <v>21523</v>
      </c>
    </row>
    <row r="2293" spans="3:6" x14ac:dyDescent="0.25">
      <c r="C2293" s="12" t="str">
        <f>IF(D2293=Inp_Gemeente,MAX($C$29:C2292)+1,"")</f>
        <v/>
      </c>
      <c r="D2293" s="10" t="s">
        <v>505</v>
      </c>
      <c r="E2293" s="10" t="s">
        <v>541</v>
      </c>
      <c r="F2293" s="59" t="s">
        <v>21509</v>
      </c>
    </row>
    <row r="2294" spans="3:6" x14ac:dyDescent="0.25">
      <c r="C2294" s="12" t="str">
        <f>IF(D2294=Inp_Gemeente,MAX($C$29:C2293)+1,"")</f>
        <v/>
      </c>
      <c r="D2294" s="10" t="s">
        <v>505</v>
      </c>
      <c r="E2294" s="10" t="s">
        <v>2335</v>
      </c>
      <c r="F2294" s="59" t="s">
        <v>21512</v>
      </c>
    </row>
    <row r="2295" spans="3:6" x14ac:dyDescent="0.25">
      <c r="C2295" s="12" t="str">
        <f>IF(D2295=Inp_Gemeente,MAX($C$29:C2294)+1,"")</f>
        <v/>
      </c>
      <c r="D2295" s="10" t="s">
        <v>505</v>
      </c>
      <c r="E2295" s="10" t="s">
        <v>2336</v>
      </c>
      <c r="F2295" s="59" t="s">
        <v>21524</v>
      </c>
    </row>
    <row r="2296" spans="3:6" x14ac:dyDescent="0.25">
      <c r="C2296" s="12" t="str">
        <f>IF(D2296=Inp_Gemeente,MAX($C$29:C2295)+1,"")</f>
        <v/>
      </c>
      <c r="D2296" s="10" t="s">
        <v>505</v>
      </c>
      <c r="E2296" s="10" t="s">
        <v>2337</v>
      </c>
      <c r="F2296" s="59" t="s">
        <v>21520</v>
      </c>
    </row>
    <row r="2297" spans="3:6" x14ac:dyDescent="0.25">
      <c r="C2297" s="12" t="str">
        <f>IF(D2297=Inp_Gemeente,MAX($C$29:C2296)+1,"")</f>
        <v/>
      </c>
      <c r="D2297" s="10" t="s">
        <v>505</v>
      </c>
      <c r="E2297" s="10" t="s">
        <v>2338</v>
      </c>
      <c r="F2297" s="59" t="s">
        <v>21522</v>
      </c>
    </row>
    <row r="2298" spans="3:6" x14ac:dyDescent="0.25">
      <c r="C2298" s="12" t="str">
        <f>IF(D2298=Inp_Gemeente,MAX($C$29:C2297)+1,"")</f>
        <v/>
      </c>
      <c r="D2298" s="10" t="s">
        <v>505</v>
      </c>
      <c r="E2298" s="10" t="s">
        <v>2339</v>
      </c>
      <c r="F2298" s="59" t="s">
        <v>21521</v>
      </c>
    </row>
    <row r="2299" spans="3:6" x14ac:dyDescent="0.25">
      <c r="C2299" s="12" t="str">
        <f>IF(D2299=Inp_Gemeente,MAX($C$29:C2298)+1,"")</f>
        <v/>
      </c>
      <c r="D2299" s="10" t="s">
        <v>505</v>
      </c>
      <c r="E2299" s="10" t="s">
        <v>2340</v>
      </c>
      <c r="F2299" s="59" t="s">
        <v>21510</v>
      </c>
    </row>
    <row r="2300" spans="3:6" x14ac:dyDescent="0.25">
      <c r="C2300" s="12" t="str">
        <f>IF(D2300=Inp_Gemeente,MAX($C$29:C2299)+1,"")</f>
        <v/>
      </c>
      <c r="D2300" s="10" t="s">
        <v>505</v>
      </c>
      <c r="E2300" s="10" t="s">
        <v>2341</v>
      </c>
      <c r="F2300" s="59" t="s">
        <v>21525</v>
      </c>
    </row>
    <row r="2301" spans="3:6" x14ac:dyDescent="0.25">
      <c r="C2301" s="12" t="str">
        <f>IF(D2301=Inp_Gemeente,MAX($C$29:C2300)+1,"")</f>
        <v/>
      </c>
      <c r="D2301" s="10" t="s">
        <v>505</v>
      </c>
      <c r="E2301" s="10" t="s">
        <v>2342</v>
      </c>
      <c r="F2301" s="59" t="s">
        <v>21517</v>
      </c>
    </row>
    <row r="2302" spans="3:6" x14ac:dyDescent="0.25">
      <c r="C2302" s="12" t="str">
        <f>IF(D2302=Inp_Gemeente,MAX($C$29:C2301)+1,"")</f>
        <v/>
      </c>
      <c r="D2302" s="10" t="s">
        <v>505</v>
      </c>
      <c r="E2302" s="10" t="s">
        <v>2343</v>
      </c>
      <c r="F2302" s="59" t="s">
        <v>21515</v>
      </c>
    </row>
    <row r="2303" spans="3:6" x14ac:dyDescent="0.25">
      <c r="C2303" s="12" t="str">
        <f>IF(D2303=Inp_Gemeente,MAX($C$29:C2302)+1,"")</f>
        <v/>
      </c>
      <c r="D2303" s="10" t="s">
        <v>505</v>
      </c>
      <c r="E2303" s="10" t="s">
        <v>2344</v>
      </c>
      <c r="F2303" s="59" t="s">
        <v>21511</v>
      </c>
    </row>
    <row r="2304" spans="3:6" x14ac:dyDescent="0.25">
      <c r="C2304" s="12" t="str">
        <f>IF(D2304=Inp_Gemeente,MAX($C$29:C2303)+1,"")</f>
        <v/>
      </c>
      <c r="D2304" s="10" t="s">
        <v>505</v>
      </c>
      <c r="E2304" s="10" t="s">
        <v>2345</v>
      </c>
      <c r="F2304" s="59" t="s">
        <v>21526</v>
      </c>
    </row>
    <row r="2305" spans="3:6" x14ac:dyDescent="0.25">
      <c r="C2305" s="12" t="str">
        <f>IF(D2305=Inp_Gemeente,MAX($C$29:C2304)+1,"")</f>
        <v/>
      </c>
      <c r="D2305" s="10" t="s">
        <v>505</v>
      </c>
      <c r="E2305" s="10" t="s">
        <v>2346</v>
      </c>
      <c r="F2305" s="59" t="s">
        <v>21518</v>
      </c>
    </row>
    <row r="2306" spans="3:6" x14ac:dyDescent="0.25">
      <c r="C2306" s="12" t="str">
        <f>IF(D2306=Inp_Gemeente,MAX($C$29:C2305)+1,"")</f>
        <v/>
      </c>
      <c r="D2306" s="10" t="s">
        <v>505</v>
      </c>
      <c r="E2306" s="10" t="s">
        <v>2347</v>
      </c>
      <c r="F2306" s="59" t="s">
        <v>21513</v>
      </c>
    </row>
    <row r="2307" spans="3:6" x14ac:dyDescent="0.25">
      <c r="C2307" s="12" t="str">
        <f>IF(D2307=Inp_Gemeente,MAX($C$29:C2306)+1,"")</f>
        <v/>
      </c>
      <c r="D2307" s="10" t="s">
        <v>505</v>
      </c>
      <c r="E2307" s="10" t="s">
        <v>2348</v>
      </c>
      <c r="F2307" s="59" t="s">
        <v>21516</v>
      </c>
    </row>
    <row r="2308" spans="3:6" x14ac:dyDescent="0.25">
      <c r="C2308" s="12" t="str">
        <f>IF(D2308=Inp_Gemeente,MAX($C$29:C2307)+1,"")</f>
        <v/>
      </c>
      <c r="D2308" s="10" t="s">
        <v>507</v>
      </c>
      <c r="E2308" s="10" t="s">
        <v>2349</v>
      </c>
      <c r="F2308" s="59" t="s">
        <v>15078</v>
      </c>
    </row>
    <row r="2309" spans="3:6" x14ac:dyDescent="0.25">
      <c r="C2309" s="12" t="str">
        <f>IF(D2309=Inp_Gemeente,MAX($C$29:C2308)+1,"")</f>
        <v/>
      </c>
      <c r="D2309" s="10" t="s">
        <v>507</v>
      </c>
      <c r="E2309" s="10" t="s">
        <v>2350</v>
      </c>
      <c r="F2309" s="59" t="s">
        <v>15089</v>
      </c>
    </row>
    <row r="2310" spans="3:6" x14ac:dyDescent="0.25">
      <c r="C2310" s="12" t="str">
        <f>IF(D2310=Inp_Gemeente,MAX($C$29:C2309)+1,"")</f>
        <v/>
      </c>
      <c r="D2310" s="10" t="s">
        <v>507</v>
      </c>
      <c r="E2310" s="10" t="s">
        <v>2351</v>
      </c>
      <c r="F2310" s="59" t="s">
        <v>15066</v>
      </c>
    </row>
    <row r="2311" spans="3:6" x14ac:dyDescent="0.25">
      <c r="C2311" s="12" t="str">
        <f>IF(D2311=Inp_Gemeente,MAX($C$29:C2310)+1,"")</f>
        <v/>
      </c>
      <c r="D2311" s="10" t="s">
        <v>507</v>
      </c>
      <c r="E2311" s="10" t="s">
        <v>2352</v>
      </c>
      <c r="F2311" s="59" t="s">
        <v>15080</v>
      </c>
    </row>
    <row r="2312" spans="3:6" x14ac:dyDescent="0.25">
      <c r="C2312" s="12" t="str">
        <f>IF(D2312=Inp_Gemeente,MAX($C$29:C2311)+1,"")</f>
        <v/>
      </c>
      <c r="D2312" s="10" t="s">
        <v>507</v>
      </c>
      <c r="E2312" s="10" t="s">
        <v>2353</v>
      </c>
      <c r="F2312" s="59" t="s">
        <v>15064</v>
      </c>
    </row>
    <row r="2313" spans="3:6" x14ac:dyDescent="0.25">
      <c r="C2313" s="12" t="str">
        <f>IF(D2313=Inp_Gemeente,MAX($C$29:C2312)+1,"")</f>
        <v/>
      </c>
      <c r="D2313" s="10" t="s">
        <v>507</v>
      </c>
      <c r="E2313" s="10" t="s">
        <v>2354</v>
      </c>
      <c r="F2313" s="59" t="s">
        <v>15065</v>
      </c>
    </row>
    <row r="2314" spans="3:6" x14ac:dyDescent="0.25">
      <c r="C2314" s="12" t="str">
        <f>IF(D2314=Inp_Gemeente,MAX($C$29:C2313)+1,"")</f>
        <v/>
      </c>
      <c r="D2314" s="10" t="s">
        <v>507</v>
      </c>
      <c r="E2314" s="10" t="s">
        <v>2355</v>
      </c>
      <c r="F2314" s="59" t="s">
        <v>15067</v>
      </c>
    </row>
    <row r="2315" spans="3:6" x14ac:dyDescent="0.25">
      <c r="C2315" s="12" t="str">
        <f>IF(D2315=Inp_Gemeente,MAX($C$29:C2314)+1,"")</f>
        <v/>
      </c>
      <c r="D2315" s="10" t="s">
        <v>507</v>
      </c>
      <c r="E2315" s="10" t="s">
        <v>2356</v>
      </c>
      <c r="F2315" s="59" t="s">
        <v>15068</v>
      </c>
    </row>
    <row r="2316" spans="3:6" x14ac:dyDescent="0.25">
      <c r="C2316" s="12" t="str">
        <f>IF(D2316=Inp_Gemeente,MAX($C$29:C2315)+1,"")</f>
        <v/>
      </c>
      <c r="D2316" s="10" t="s">
        <v>507</v>
      </c>
      <c r="E2316" s="10" t="s">
        <v>2357</v>
      </c>
      <c r="F2316" s="59" t="s">
        <v>15069</v>
      </c>
    </row>
    <row r="2317" spans="3:6" x14ac:dyDescent="0.25">
      <c r="C2317" s="12" t="str">
        <f>IF(D2317=Inp_Gemeente,MAX($C$29:C2316)+1,"")</f>
        <v/>
      </c>
      <c r="D2317" s="10" t="s">
        <v>507</v>
      </c>
      <c r="E2317" s="10" t="s">
        <v>2358</v>
      </c>
      <c r="F2317" s="59" t="s">
        <v>15076</v>
      </c>
    </row>
    <row r="2318" spans="3:6" x14ac:dyDescent="0.25">
      <c r="C2318" s="12" t="str">
        <f>IF(D2318=Inp_Gemeente,MAX($C$29:C2317)+1,"")</f>
        <v/>
      </c>
      <c r="D2318" s="10" t="s">
        <v>507</v>
      </c>
      <c r="E2318" s="10" t="s">
        <v>2359</v>
      </c>
      <c r="F2318" s="59" t="s">
        <v>15072</v>
      </c>
    </row>
    <row r="2319" spans="3:6" x14ac:dyDescent="0.25">
      <c r="C2319" s="12" t="str">
        <f>IF(D2319=Inp_Gemeente,MAX($C$29:C2318)+1,"")</f>
        <v/>
      </c>
      <c r="D2319" s="10" t="s">
        <v>507</v>
      </c>
      <c r="E2319" s="10" t="s">
        <v>2360</v>
      </c>
      <c r="F2319" s="59" t="s">
        <v>15070</v>
      </c>
    </row>
    <row r="2320" spans="3:6" x14ac:dyDescent="0.25">
      <c r="C2320" s="12" t="str">
        <f>IF(D2320=Inp_Gemeente,MAX($C$29:C2319)+1,"")</f>
        <v/>
      </c>
      <c r="D2320" s="10" t="s">
        <v>507</v>
      </c>
      <c r="E2320" s="10" t="s">
        <v>2361</v>
      </c>
      <c r="F2320" s="59" t="s">
        <v>15083</v>
      </c>
    </row>
    <row r="2321" spans="3:6" x14ac:dyDescent="0.25">
      <c r="C2321" s="12" t="str">
        <f>IF(D2321=Inp_Gemeente,MAX($C$29:C2320)+1,"")</f>
        <v/>
      </c>
      <c r="D2321" s="10" t="s">
        <v>507</v>
      </c>
      <c r="E2321" s="10" t="s">
        <v>2362</v>
      </c>
      <c r="F2321" s="59" t="s">
        <v>15071</v>
      </c>
    </row>
    <row r="2322" spans="3:6" x14ac:dyDescent="0.25">
      <c r="C2322" s="12" t="str">
        <f>IF(D2322=Inp_Gemeente,MAX($C$29:C2321)+1,"")</f>
        <v/>
      </c>
      <c r="D2322" s="10" t="s">
        <v>507</v>
      </c>
      <c r="E2322" s="10" t="s">
        <v>2363</v>
      </c>
      <c r="F2322" s="59" t="s">
        <v>15085</v>
      </c>
    </row>
    <row r="2323" spans="3:6" x14ac:dyDescent="0.25">
      <c r="C2323" s="12" t="str">
        <f>IF(D2323=Inp_Gemeente,MAX($C$29:C2322)+1,"")</f>
        <v/>
      </c>
      <c r="D2323" s="10" t="s">
        <v>507</v>
      </c>
      <c r="E2323" s="10" t="s">
        <v>2364</v>
      </c>
      <c r="F2323" s="59" t="s">
        <v>15086</v>
      </c>
    </row>
    <row r="2324" spans="3:6" x14ac:dyDescent="0.25">
      <c r="C2324" s="12" t="str">
        <f>IF(D2324=Inp_Gemeente,MAX($C$29:C2323)+1,"")</f>
        <v/>
      </c>
      <c r="D2324" s="10" t="s">
        <v>507</v>
      </c>
      <c r="E2324" s="10" t="s">
        <v>2365</v>
      </c>
      <c r="F2324" s="59" t="s">
        <v>15087</v>
      </c>
    </row>
    <row r="2325" spans="3:6" x14ac:dyDescent="0.25">
      <c r="C2325" s="12" t="str">
        <f>IF(D2325=Inp_Gemeente,MAX($C$29:C2324)+1,"")</f>
        <v/>
      </c>
      <c r="D2325" s="10" t="s">
        <v>507</v>
      </c>
      <c r="E2325" s="10" t="s">
        <v>2366</v>
      </c>
      <c r="F2325" s="59" t="s">
        <v>15088</v>
      </c>
    </row>
    <row r="2326" spans="3:6" x14ac:dyDescent="0.25">
      <c r="C2326" s="12" t="str">
        <f>IF(D2326=Inp_Gemeente,MAX($C$29:C2325)+1,"")</f>
        <v/>
      </c>
      <c r="D2326" s="10" t="s">
        <v>507</v>
      </c>
      <c r="E2326" s="10" t="s">
        <v>2367</v>
      </c>
      <c r="F2326" s="59" t="s">
        <v>15073</v>
      </c>
    </row>
    <row r="2327" spans="3:6" x14ac:dyDescent="0.25">
      <c r="C2327" s="12" t="str">
        <f>IF(D2327=Inp_Gemeente,MAX($C$29:C2326)+1,"")</f>
        <v/>
      </c>
      <c r="D2327" s="10" t="s">
        <v>507</v>
      </c>
      <c r="E2327" s="10" t="s">
        <v>2368</v>
      </c>
      <c r="F2327" s="59" t="s">
        <v>15074</v>
      </c>
    </row>
    <row r="2328" spans="3:6" x14ac:dyDescent="0.25">
      <c r="C2328" s="12" t="str">
        <f>IF(D2328=Inp_Gemeente,MAX($C$29:C2327)+1,"")</f>
        <v/>
      </c>
      <c r="D2328" s="10" t="s">
        <v>507</v>
      </c>
      <c r="E2328" s="10" t="s">
        <v>2369</v>
      </c>
      <c r="F2328" s="59" t="s">
        <v>15075</v>
      </c>
    </row>
    <row r="2329" spans="3:6" x14ac:dyDescent="0.25">
      <c r="C2329" s="12" t="str">
        <f>IF(D2329=Inp_Gemeente,MAX($C$29:C2328)+1,"")</f>
        <v/>
      </c>
      <c r="D2329" s="10" t="s">
        <v>507</v>
      </c>
      <c r="E2329" s="10" t="s">
        <v>2370</v>
      </c>
      <c r="F2329" s="59" t="s">
        <v>15079</v>
      </c>
    </row>
    <row r="2330" spans="3:6" x14ac:dyDescent="0.25">
      <c r="C2330" s="12" t="str">
        <f>IF(D2330=Inp_Gemeente,MAX($C$29:C2329)+1,"")</f>
        <v/>
      </c>
      <c r="D2330" s="10" t="s">
        <v>507</v>
      </c>
      <c r="E2330" s="10" t="s">
        <v>2371</v>
      </c>
      <c r="F2330" s="59" t="s">
        <v>15077</v>
      </c>
    </row>
    <row r="2331" spans="3:6" x14ac:dyDescent="0.25">
      <c r="C2331" s="12" t="str">
        <f>IF(D2331=Inp_Gemeente,MAX($C$29:C2330)+1,"")</f>
        <v/>
      </c>
      <c r="D2331" s="10" t="s">
        <v>507</v>
      </c>
      <c r="E2331" s="10" t="s">
        <v>2372</v>
      </c>
      <c r="F2331" s="59" t="s">
        <v>15084</v>
      </c>
    </row>
    <row r="2332" spans="3:6" x14ac:dyDescent="0.25">
      <c r="C2332" s="12" t="str">
        <f>IF(D2332=Inp_Gemeente,MAX($C$29:C2331)+1,"")</f>
        <v/>
      </c>
      <c r="D2332" s="10" t="s">
        <v>507</v>
      </c>
      <c r="E2332" s="10" t="s">
        <v>2373</v>
      </c>
      <c r="F2332" s="59" t="s">
        <v>15082</v>
      </c>
    </row>
    <row r="2333" spans="3:6" x14ac:dyDescent="0.25">
      <c r="C2333" s="12" t="str">
        <f>IF(D2333=Inp_Gemeente,MAX($C$29:C2332)+1,"")</f>
        <v/>
      </c>
      <c r="D2333" s="10" t="s">
        <v>507</v>
      </c>
      <c r="E2333" s="10" t="s">
        <v>2374</v>
      </c>
      <c r="F2333" s="59" t="s">
        <v>15081</v>
      </c>
    </row>
    <row r="2334" spans="3:6" x14ac:dyDescent="0.25">
      <c r="C2334" s="12" t="str">
        <f>IF(D2334=Inp_Gemeente,MAX($C$29:C2333)+1,"")</f>
        <v/>
      </c>
      <c r="D2334" s="10" t="s">
        <v>507</v>
      </c>
      <c r="E2334" s="10" t="s">
        <v>2375</v>
      </c>
      <c r="F2334" s="59" t="s">
        <v>15090</v>
      </c>
    </row>
    <row r="2335" spans="3:6" x14ac:dyDescent="0.25">
      <c r="C2335" s="12" t="str">
        <f>IF(D2335=Inp_Gemeente,MAX($C$29:C2334)+1,"")</f>
        <v/>
      </c>
      <c r="D2335" s="10" t="s">
        <v>507</v>
      </c>
      <c r="E2335" s="10" t="s">
        <v>2376</v>
      </c>
      <c r="F2335" s="59" t="s">
        <v>15091</v>
      </c>
    </row>
    <row r="2336" spans="3:6" x14ac:dyDescent="0.25">
      <c r="C2336" s="12" t="str">
        <f>IF(D2336=Inp_Gemeente,MAX($C$29:C2335)+1,"")</f>
        <v/>
      </c>
      <c r="D2336" s="10" t="s">
        <v>507</v>
      </c>
      <c r="E2336" s="10" t="s">
        <v>2377</v>
      </c>
      <c r="F2336" s="59" t="s">
        <v>15092</v>
      </c>
    </row>
    <row r="2337" spans="3:6" x14ac:dyDescent="0.25">
      <c r="C2337" s="12" t="str">
        <f>IF(D2337=Inp_Gemeente,MAX($C$29:C2336)+1,"")</f>
        <v/>
      </c>
      <c r="D2337" s="10" t="s">
        <v>507</v>
      </c>
      <c r="E2337" s="10" t="s">
        <v>2378</v>
      </c>
      <c r="F2337" s="59" t="s">
        <v>15093</v>
      </c>
    </row>
    <row r="2338" spans="3:6" x14ac:dyDescent="0.25">
      <c r="C2338" s="12" t="str">
        <f>IF(D2338=Inp_Gemeente,MAX($C$29:C2337)+1,"")</f>
        <v/>
      </c>
      <c r="D2338" s="10" t="s">
        <v>507</v>
      </c>
      <c r="E2338" s="10" t="s">
        <v>2379</v>
      </c>
      <c r="F2338" s="59" t="s">
        <v>15098</v>
      </c>
    </row>
    <row r="2339" spans="3:6" x14ac:dyDescent="0.25">
      <c r="C2339" s="12" t="str">
        <f>IF(D2339=Inp_Gemeente,MAX($C$29:C2338)+1,"")</f>
        <v/>
      </c>
      <c r="D2339" s="10" t="s">
        <v>507</v>
      </c>
      <c r="E2339" s="10" t="s">
        <v>2380</v>
      </c>
      <c r="F2339" s="59" t="s">
        <v>15097</v>
      </c>
    </row>
    <row r="2340" spans="3:6" x14ac:dyDescent="0.25">
      <c r="C2340" s="12" t="str">
        <f>IF(D2340=Inp_Gemeente,MAX($C$29:C2339)+1,"")</f>
        <v/>
      </c>
      <c r="D2340" s="10" t="s">
        <v>507</v>
      </c>
      <c r="E2340" s="10" t="s">
        <v>2381</v>
      </c>
      <c r="F2340" s="59" t="s">
        <v>15096</v>
      </c>
    </row>
    <row r="2341" spans="3:6" x14ac:dyDescent="0.25">
      <c r="C2341" s="12" t="str">
        <f>IF(D2341=Inp_Gemeente,MAX($C$29:C2340)+1,"")</f>
        <v/>
      </c>
      <c r="D2341" s="10" t="s">
        <v>507</v>
      </c>
      <c r="E2341" s="10" t="s">
        <v>2382</v>
      </c>
      <c r="F2341" s="59" t="s">
        <v>15094</v>
      </c>
    </row>
    <row r="2342" spans="3:6" x14ac:dyDescent="0.25">
      <c r="C2342" s="12" t="str">
        <f>IF(D2342=Inp_Gemeente,MAX($C$29:C2341)+1,"")</f>
        <v/>
      </c>
      <c r="D2342" s="10" t="s">
        <v>507</v>
      </c>
      <c r="E2342" s="10" t="s">
        <v>2383</v>
      </c>
      <c r="F2342" s="59" t="s">
        <v>15095</v>
      </c>
    </row>
    <row r="2343" spans="3:6" x14ac:dyDescent="0.25">
      <c r="C2343" s="12" t="str">
        <f>IF(D2343=Inp_Gemeente,MAX($C$29:C2342)+1,"")</f>
        <v/>
      </c>
      <c r="D2343" s="10" t="s">
        <v>507</v>
      </c>
      <c r="E2343" s="10" t="s">
        <v>2384</v>
      </c>
      <c r="F2343" s="59" t="s">
        <v>15099</v>
      </c>
    </row>
    <row r="2344" spans="3:6" x14ac:dyDescent="0.25">
      <c r="C2344" s="12" t="str">
        <f>IF(D2344=Inp_Gemeente,MAX($C$29:C2343)+1,"")</f>
        <v/>
      </c>
      <c r="D2344" s="10" t="s">
        <v>507</v>
      </c>
      <c r="E2344" s="10" t="s">
        <v>2385</v>
      </c>
      <c r="F2344" s="59" t="s">
        <v>15100</v>
      </c>
    </row>
    <row r="2345" spans="3:6" x14ac:dyDescent="0.25">
      <c r="C2345" s="12" t="str">
        <f>IF(D2345=Inp_Gemeente,MAX($C$29:C2344)+1,"")</f>
        <v/>
      </c>
      <c r="D2345" s="10" t="s">
        <v>507</v>
      </c>
      <c r="E2345" s="10" t="s">
        <v>2386</v>
      </c>
      <c r="F2345" s="59" t="s">
        <v>15103</v>
      </c>
    </row>
    <row r="2346" spans="3:6" x14ac:dyDescent="0.25">
      <c r="C2346" s="12" t="str">
        <f>IF(D2346=Inp_Gemeente,MAX($C$29:C2345)+1,"")</f>
        <v/>
      </c>
      <c r="D2346" s="10" t="s">
        <v>507</v>
      </c>
      <c r="E2346" s="10" t="s">
        <v>2387</v>
      </c>
      <c r="F2346" s="59" t="s">
        <v>15101</v>
      </c>
    </row>
    <row r="2347" spans="3:6" x14ac:dyDescent="0.25">
      <c r="C2347" s="12" t="str">
        <f>IF(D2347=Inp_Gemeente,MAX($C$29:C2346)+1,"")</f>
        <v/>
      </c>
      <c r="D2347" s="10" t="s">
        <v>507</v>
      </c>
      <c r="E2347" s="10" t="s">
        <v>2388</v>
      </c>
      <c r="F2347" s="59" t="s">
        <v>15102</v>
      </c>
    </row>
    <row r="2348" spans="3:6" x14ac:dyDescent="0.25">
      <c r="C2348" s="12" t="str">
        <f>IF(D2348=Inp_Gemeente,MAX($C$29:C2347)+1,"")</f>
        <v/>
      </c>
      <c r="D2348" s="10" t="s">
        <v>507</v>
      </c>
      <c r="E2348" s="10" t="s">
        <v>2389</v>
      </c>
      <c r="F2348" s="59" t="s">
        <v>15104</v>
      </c>
    </row>
    <row r="2349" spans="3:6" x14ac:dyDescent="0.25">
      <c r="C2349" s="12" t="str">
        <f>IF(D2349=Inp_Gemeente,MAX($C$29:C2348)+1,"")</f>
        <v/>
      </c>
      <c r="D2349" s="10" t="s">
        <v>507</v>
      </c>
      <c r="E2349" s="10" t="s">
        <v>2390</v>
      </c>
      <c r="F2349" s="59" t="s">
        <v>15105</v>
      </c>
    </row>
    <row r="2350" spans="3:6" x14ac:dyDescent="0.25">
      <c r="C2350" s="12" t="str">
        <f>IF(D2350=Inp_Gemeente,MAX($C$29:C2349)+1,"")</f>
        <v/>
      </c>
      <c r="D2350" s="10" t="s">
        <v>507</v>
      </c>
      <c r="E2350" s="10" t="s">
        <v>2391</v>
      </c>
      <c r="F2350" s="59" t="s">
        <v>15106</v>
      </c>
    </row>
    <row r="2351" spans="3:6" x14ac:dyDescent="0.25">
      <c r="C2351" s="12" t="str">
        <f>IF(D2351=Inp_Gemeente,MAX($C$29:C2350)+1,"")</f>
        <v/>
      </c>
      <c r="D2351" s="10" t="s">
        <v>507</v>
      </c>
      <c r="E2351" s="10" t="s">
        <v>2392</v>
      </c>
      <c r="F2351" s="59" t="s">
        <v>15107</v>
      </c>
    </row>
    <row r="2352" spans="3:6" x14ac:dyDescent="0.25">
      <c r="C2352" s="12" t="str">
        <f>IF(D2352=Inp_Gemeente,MAX($C$29:C2351)+1,"")</f>
        <v/>
      </c>
      <c r="D2352" s="10" t="s">
        <v>509</v>
      </c>
      <c r="E2352" s="10" t="s">
        <v>2393</v>
      </c>
      <c r="F2352" s="59" t="s">
        <v>18050</v>
      </c>
    </row>
    <row r="2353" spans="3:6" x14ac:dyDescent="0.25">
      <c r="C2353" s="12" t="str">
        <f>IF(D2353=Inp_Gemeente,MAX($C$29:C2352)+1,"")</f>
        <v/>
      </c>
      <c r="D2353" s="10" t="s">
        <v>509</v>
      </c>
      <c r="E2353" s="10" t="s">
        <v>2394</v>
      </c>
      <c r="F2353" s="59" t="s">
        <v>18059</v>
      </c>
    </row>
    <row r="2354" spans="3:6" x14ac:dyDescent="0.25">
      <c r="C2354" s="12" t="str">
        <f>IF(D2354=Inp_Gemeente,MAX($C$29:C2353)+1,"")</f>
        <v/>
      </c>
      <c r="D2354" s="10" t="s">
        <v>509</v>
      </c>
      <c r="E2354" s="10" t="s">
        <v>2395</v>
      </c>
      <c r="F2354" s="59" t="s">
        <v>18062</v>
      </c>
    </row>
    <row r="2355" spans="3:6" x14ac:dyDescent="0.25">
      <c r="C2355" s="12" t="str">
        <f>IF(D2355=Inp_Gemeente,MAX($C$29:C2354)+1,"")</f>
        <v/>
      </c>
      <c r="D2355" s="10" t="s">
        <v>509</v>
      </c>
      <c r="E2355" s="10" t="s">
        <v>2396</v>
      </c>
      <c r="F2355" s="59" t="s">
        <v>18042</v>
      </c>
    </row>
    <row r="2356" spans="3:6" x14ac:dyDescent="0.25">
      <c r="C2356" s="12" t="str">
        <f>IF(D2356=Inp_Gemeente,MAX($C$29:C2355)+1,"")</f>
        <v/>
      </c>
      <c r="D2356" s="10" t="s">
        <v>509</v>
      </c>
      <c r="E2356" s="10" t="s">
        <v>2397</v>
      </c>
      <c r="F2356" s="59" t="s">
        <v>18058</v>
      </c>
    </row>
    <row r="2357" spans="3:6" x14ac:dyDescent="0.25">
      <c r="C2357" s="12" t="str">
        <f>IF(D2357=Inp_Gemeente,MAX($C$29:C2356)+1,"")</f>
        <v/>
      </c>
      <c r="D2357" s="10" t="s">
        <v>509</v>
      </c>
      <c r="E2357" s="10" t="s">
        <v>2398</v>
      </c>
      <c r="F2357" s="59" t="s">
        <v>18056</v>
      </c>
    </row>
    <row r="2358" spans="3:6" x14ac:dyDescent="0.25">
      <c r="C2358" s="12" t="str">
        <f>IF(D2358=Inp_Gemeente,MAX($C$29:C2357)+1,"")</f>
        <v/>
      </c>
      <c r="D2358" s="10" t="s">
        <v>509</v>
      </c>
      <c r="E2358" s="10" t="s">
        <v>2399</v>
      </c>
      <c r="F2358" s="59" t="s">
        <v>18072</v>
      </c>
    </row>
    <row r="2359" spans="3:6" x14ac:dyDescent="0.25">
      <c r="C2359" s="12" t="str">
        <f>IF(D2359=Inp_Gemeente,MAX($C$29:C2358)+1,"")</f>
        <v/>
      </c>
      <c r="D2359" s="10" t="s">
        <v>509</v>
      </c>
      <c r="E2359" s="10" t="s">
        <v>2400</v>
      </c>
      <c r="F2359" s="59" t="s">
        <v>18073</v>
      </c>
    </row>
    <row r="2360" spans="3:6" x14ac:dyDescent="0.25">
      <c r="C2360" s="12" t="str">
        <f>IF(D2360=Inp_Gemeente,MAX($C$29:C2359)+1,"")</f>
        <v/>
      </c>
      <c r="D2360" s="10" t="s">
        <v>509</v>
      </c>
      <c r="E2360" s="10" t="s">
        <v>2401</v>
      </c>
      <c r="F2360" s="59" t="s">
        <v>18054</v>
      </c>
    </row>
    <row r="2361" spans="3:6" x14ac:dyDescent="0.25">
      <c r="C2361" s="12" t="str">
        <f>IF(D2361=Inp_Gemeente,MAX($C$29:C2360)+1,"")</f>
        <v/>
      </c>
      <c r="D2361" s="10" t="s">
        <v>509</v>
      </c>
      <c r="E2361" s="10" t="s">
        <v>2402</v>
      </c>
      <c r="F2361" s="59" t="s">
        <v>18068</v>
      </c>
    </row>
    <row r="2362" spans="3:6" x14ac:dyDescent="0.25">
      <c r="C2362" s="12" t="str">
        <f>IF(D2362=Inp_Gemeente,MAX($C$29:C2361)+1,"")</f>
        <v/>
      </c>
      <c r="D2362" s="10" t="s">
        <v>509</v>
      </c>
      <c r="E2362" s="10" t="s">
        <v>2403</v>
      </c>
      <c r="F2362" s="59" t="s">
        <v>18063</v>
      </c>
    </row>
    <row r="2363" spans="3:6" x14ac:dyDescent="0.25">
      <c r="C2363" s="12" t="str">
        <f>IF(D2363=Inp_Gemeente,MAX($C$29:C2362)+1,"")</f>
        <v/>
      </c>
      <c r="D2363" s="10" t="s">
        <v>509</v>
      </c>
      <c r="E2363" s="10" t="s">
        <v>2404</v>
      </c>
      <c r="F2363" s="59" t="s">
        <v>18067</v>
      </c>
    </row>
    <row r="2364" spans="3:6" x14ac:dyDescent="0.25">
      <c r="C2364" s="12" t="str">
        <f>IF(D2364=Inp_Gemeente,MAX($C$29:C2363)+1,"")</f>
        <v/>
      </c>
      <c r="D2364" s="10" t="s">
        <v>509</v>
      </c>
      <c r="E2364" s="10" t="s">
        <v>2405</v>
      </c>
      <c r="F2364" s="59" t="s">
        <v>18069</v>
      </c>
    </row>
    <row r="2365" spans="3:6" x14ac:dyDescent="0.25">
      <c r="C2365" s="12" t="str">
        <f>IF(D2365=Inp_Gemeente,MAX($C$29:C2364)+1,"")</f>
        <v/>
      </c>
      <c r="D2365" s="10" t="s">
        <v>509</v>
      </c>
      <c r="E2365" s="10" t="s">
        <v>2406</v>
      </c>
      <c r="F2365" s="59" t="s">
        <v>18041</v>
      </c>
    </row>
    <row r="2366" spans="3:6" x14ac:dyDescent="0.25">
      <c r="C2366" s="12" t="str">
        <f>IF(D2366=Inp_Gemeente,MAX($C$29:C2365)+1,"")</f>
        <v/>
      </c>
      <c r="D2366" s="10" t="s">
        <v>509</v>
      </c>
      <c r="E2366" s="10" t="s">
        <v>2407</v>
      </c>
      <c r="F2366" s="59" t="s">
        <v>18053</v>
      </c>
    </row>
    <row r="2367" spans="3:6" x14ac:dyDescent="0.25">
      <c r="C2367" s="12" t="str">
        <f>IF(D2367=Inp_Gemeente,MAX($C$29:C2366)+1,"")</f>
        <v/>
      </c>
      <c r="D2367" s="10" t="s">
        <v>509</v>
      </c>
      <c r="E2367" s="10" t="s">
        <v>2408</v>
      </c>
      <c r="F2367" s="59" t="s">
        <v>18071</v>
      </c>
    </row>
    <row r="2368" spans="3:6" x14ac:dyDescent="0.25">
      <c r="C2368" s="12" t="str">
        <f>IF(D2368=Inp_Gemeente,MAX($C$29:C2367)+1,"")</f>
        <v/>
      </c>
      <c r="D2368" s="10" t="s">
        <v>509</v>
      </c>
      <c r="E2368" s="10" t="s">
        <v>2409</v>
      </c>
      <c r="F2368" s="59" t="s">
        <v>18040</v>
      </c>
    </row>
    <row r="2369" spans="3:6" x14ac:dyDescent="0.25">
      <c r="C2369" s="12" t="str">
        <f>IF(D2369=Inp_Gemeente,MAX($C$29:C2368)+1,"")</f>
        <v/>
      </c>
      <c r="D2369" s="10" t="s">
        <v>509</v>
      </c>
      <c r="E2369" s="10" t="s">
        <v>2410</v>
      </c>
      <c r="F2369" s="59" t="s">
        <v>18052</v>
      </c>
    </row>
    <row r="2370" spans="3:6" x14ac:dyDescent="0.25">
      <c r="C2370" s="12" t="str">
        <f>IF(D2370=Inp_Gemeente,MAX($C$29:C2369)+1,"")</f>
        <v/>
      </c>
      <c r="D2370" s="10" t="s">
        <v>509</v>
      </c>
      <c r="E2370" s="10" t="s">
        <v>2411</v>
      </c>
      <c r="F2370" s="59" t="s">
        <v>18060</v>
      </c>
    </row>
    <row r="2371" spans="3:6" x14ac:dyDescent="0.25">
      <c r="C2371" s="12" t="str">
        <f>IF(D2371=Inp_Gemeente,MAX($C$29:C2370)+1,"")</f>
        <v/>
      </c>
      <c r="D2371" s="10" t="s">
        <v>509</v>
      </c>
      <c r="E2371" s="10" t="s">
        <v>686</v>
      </c>
      <c r="F2371" s="59" t="s">
        <v>18048</v>
      </c>
    </row>
    <row r="2372" spans="3:6" x14ac:dyDescent="0.25">
      <c r="C2372" s="12" t="str">
        <f>IF(D2372=Inp_Gemeente,MAX($C$29:C2371)+1,"")</f>
        <v/>
      </c>
      <c r="D2372" s="10" t="s">
        <v>509</v>
      </c>
      <c r="E2372" s="10" t="s">
        <v>2412</v>
      </c>
      <c r="F2372" s="59" t="s">
        <v>18049</v>
      </c>
    </row>
    <row r="2373" spans="3:6" x14ac:dyDescent="0.25">
      <c r="C2373" s="12" t="str">
        <f>IF(D2373=Inp_Gemeente,MAX($C$29:C2372)+1,"")</f>
        <v/>
      </c>
      <c r="D2373" s="10" t="s">
        <v>509</v>
      </c>
      <c r="E2373" s="10" t="s">
        <v>2413</v>
      </c>
      <c r="F2373" s="59" t="s">
        <v>18065</v>
      </c>
    </row>
    <row r="2374" spans="3:6" x14ac:dyDescent="0.25">
      <c r="C2374" s="12" t="str">
        <f>IF(D2374=Inp_Gemeente,MAX($C$29:C2373)+1,"")</f>
        <v/>
      </c>
      <c r="D2374" s="10" t="s">
        <v>509</v>
      </c>
      <c r="E2374" s="10" t="s">
        <v>2414</v>
      </c>
      <c r="F2374" s="59" t="s">
        <v>18051</v>
      </c>
    </row>
    <row r="2375" spans="3:6" x14ac:dyDescent="0.25">
      <c r="C2375" s="12" t="str">
        <f>IF(D2375=Inp_Gemeente,MAX($C$29:C2374)+1,"")</f>
        <v/>
      </c>
      <c r="D2375" s="10" t="s">
        <v>509</v>
      </c>
      <c r="E2375" s="10" t="s">
        <v>2415</v>
      </c>
      <c r="F2375" s="59" t="s">
        <v>18044</v>
      </c>
    </row>
    <row r="2376" spans="3:6" x14ac:dyDescent="0.25">
      <c r="C2376" s="12" t="str">
        <f>IF(D2376=Inp_Gemeente,MAX($C$29:C2375)+1,"")</f>
        <v/>
      </c>
      <c r="D2376" s="10" t="s">
        <v>509</v>
      </c>
      <c r="E2376" s="10" t="s">
        <v>2416</v>
      </c>
      <c r="F2376" s="59" t="s">
        <v>18046</v>
      </c>
    </row>
    <row r="2377" spans="3:6" x14ac:dyDescent="0.25">
      <c r="C2377" s="12" t="str">
        <f>IF(D2377=Inp_Gemeente,MAX($C$29:C2376)+1,"")</f>
        <v/>
      </c>
      <c r="D2377" s="10" t="s">
        <v>509</v>
      </c>
      <c r="E2377" s="10" t="s">
        <v>2417</v>
      </c>
      <c r="F2377" s="59" t="s">
        <v>18043</v>
      </c>
    </row>
    <row r="2378" spans="3:6" x14ac:dyDescent="0.25">
      <c r="C2378" s="12" t="str">
        <f>IF(D2378=Inp_Gemeente,MAX($C$29:C2377)+1,"")</f>
        <v/>
      </c>
      <c r="D2378" s="10" t="s">
        <v>509</v>
      </c>
      <c r="E2378" s="10" t="s">
        <v>2418</v>
      </c>
      <c r="F2378" s="59" t="s">
        <v>18045</v>
      </c>
    </row>
    <row r="2379" spans="3:6" x14ac:dyDescent="0.25">
      <c r="C2379" s="12" t="str">
        <f>IF(D2379=Inp_Gemeente,MAX($C$29:C2378)+1,"")</f>
        <v/>
      </c>
      <c r="D2379" s="10" t="s">
        <v>509</v>
      </c>
      <c r="E2379" s="10" t="s">
        <v>2419</v>
      </c>
      <c r="F2379" s="59" t="s">
        <v>18055</v>
      </c>
    </row>
    <row r="2380" spans="3:6" x14ac:dyDescent="0.25">
      <c r="C2380" s="12" t="str">
        <f>IF(D2380=Inp_Gemeente,MAX($C$29:C2379)+1,"")</f>
        <v/>
      </c>
      <c r="D2380" s="10" t="s">
        <v>509</v>
      </c>
      <c r="E2380" s="10" t="s">
        <v>1058</v>
      </c>
      <c r="F2380" s="59" t="s">
        <v>18074</v>
      </c>
    </row>
    <row r="2381" spans="3:6" x14ac:dyDescent="0.25">
      <c r="C2381" s="12" t="str">
        <f>IF(D2381=Inp_Gemeente,MAX($C$29:C2380)+1,"")</f>
        <v/>
      </c>
      <c r="D2381" s="10" t="s">
        <v>509</v>
      </c>
      <c r="E2381" s="10" t="s">
        <v>2420</v>
      </c>
      <c r="F2381" s="59" t="s">
        <v>18047</v>
      </c>
    </row>
    <row r="2382" spans="3:6" x14ac:dyDescent="0.25">
      <c r="C2382" s="12" t="str">
        <f>IF(D2382=Inp_Gemeente,MAX($C$29:C2381)+1,"")</f>
        <v/>
      </c>
      <c r="D2382" s="10" t="s">
        <v>509</v>
      </c>
      <c r="E2382" s="10" t="s">
        <v>2421</v>
      </c>
      <c r="F2382" s="59" t="s">
        <v>18057</v>
      </c>
    </row>
    <row r="2383" spans="3:6" x14ac:dyDescent="0.25">
      <c r="C2383" s="12" t="str">
        <f>IF(D2383=Inp_Gemeente,MAX($C$29:C2382)+1,"")</f>
        <v/>
      </c>
      <c r="D2383" s="10" t="s">
        <v>509</v>
      </c>
      <c r="E2383" s="10" t="s">
        <v>2422</v>
      </c>
      <c r="F2383" s="59" t="s">
        <v>18066</v>
      </c>
    </row>
    <row r="2384" spans="3:6" x14ac:dyDescent="0.25">
      <c r="C2384" s="12" t="str">
        <f>IF(D2384=Inp_Gemeente,MAX($C$29:C2383)+1,"")</f>
        <v/>
      </c>
      <c r="D2384" s="10" t="s">
        <v>509</v>
      </c>
      <c r="E2384" s="10" t="s">
        <v>2423</v>
      </c>
      <c r="F2384" s="59" t="s">
        <v>18064</v>
      </c>
    </row>
    <row r="2385" spans="3:6" x14ac:dyDescent="0.25">
      <c r="C2385" s="12" t="str">
        <f>IF(D2385=Inp_Gemeente,MAX($C$29:C2384)+1,"")</f>
        <v/>
      </c>
      <c r="D2385" s="10" t="s">
        <v>509</v>
      </c>
      <c r="E2385" s="10" t="s">
        <v>2424</v>
      </c>
      <c r="F2385" s="59" t="s">
        <v>18070</v>
      </c>
    </row>
    <row r="2386" spans="3:6" x14ac:dyDescent="0.25">
      <c r="C2386" s="12" t="str">
        <f>IF(D2386=Inp_Gemeente,MAX($C$29:C2385)+1,"")</f>
        <v/>
      </c>
      <c r="D2386" s="10" t="s">
        <v>509</v>
      </c>
      <c r="E2386" s="10" t="s">
        <v>2425</v>
      </c>
      <c r="F2386" s="59" t="s">
        <v>18039</v>
      </c>
    </row>
    <row r="2387" spans="3:6" x14ac:dyDescent="0.25">
      <c r="C2387" s="12" t="str">
        <f>IF(D2387=Inp_Gemeente,MAX($C$29:C2386)+1,"")</f>
        <v/>
      </c>
      <c r="D2387" s="10" t="s">
        <v>509</v>
      </c>
      <c r="E2387" s="10" t="s">
        <v>2426</v>
      </c>
      <c r="F2387" s="59" t="s">
        <v>18061</v>
      </c>
    </row>
    <row r="2388" spans="3:6" x14ac:dyDescent="0.25">
      <c r="C2388" s="12" t="str">
        <f>IF(D2388=Inp_Gemeente,MAX($C$29:C2387)+1,"")</f>
        <v/>
      </c>
      <c r="D2388" s="10" t="s">
        <v>511</v>
      </c>
      <c r="E2388" s="10" t="s">
        <v>2427</v>
      </c>
      <c r="F2388" s="59" t="s">
        <v>25109</v>
      </c>
    </row>
    <row r="2389" spans="3:6" x14ac:dyDescent="0.25">
      <c r="C2389" s="12" t="str">
        <f>IF(D2389=Inp_Gemeente,MAX($C$29:C2388)+1,"")</f>
        <v/>
      </c>
      <c r="D2389" s="10" t="s">
        <v>511</v>
      </c>
      <c r="E2389" s="10" t="s">
        <v>2428</v>
      </c>
      <c r="F2389" s="59" t="s">
        <v>25108</v>
      </c>
    </row>
    <row r="2390" spans="3:6" x14ac:dyDescent="0.25">
      <c r="C2390" s="12" t="str">
        <f>IF(D2390=Inp_Gemeente,MAX($C$29:C2389)+1,"")</f>
        <v/>
      </c>
      <c r="D2390" s="10" t="s">
        <v>511</v>
      </c>
      <c r="E2390" s="10" t="s">
        <v>2429</v>
      </c>
      <c r="F2390" s="59" t="s">
        <v>25107</v>
      </c>
    </row>
    <row r="2391" spans="3:6" x14ac:dyDescent="0.25">
      <c r="C2391" s="12" t="str">
        <f>IF(D2391=Inp_Gemeente,MAX($C$29:C2390)+1,"")</f>
        <v/>
      </c>
      <c r="D2391" s="10" t="s">
        <v>511</v>
      </c>
      <c r="E2391" s="10" t="s">
        <v>2430</v>
      </c>
      <c r="F2391" s="59" t="s">
        <v>25111</v>
      </c>
    </row>
    <row r="2392" spans="3:6" x14ac:dyDescent="0.25">
      <c r="C2392" s="12" t="str">
        <f>IF(D2392=Inp_Gemeente,MAX($C$29:C2391)+1,"")</f>
        <v/>
      </c>
      <c r="D2392" s="10" t="s">
        <v>511</v>
      </c>
      <c r="E2392" s="10" t="s">
        <v>2431</v>
      </c>
      <c r="F2392" s="59" t="s">
        <v>25112</v>
      </c>
    </row>
    <row r="2393" spans="3:6" x14ac:dyDescent="0.25">
      <c r="C2393" s="12" t="str">
        <f>IF(D2393=Inp_Gemeente,MAX($C$29:C2392)+1,"")</f>
        <v/>
      </c>
      <c r="D2393" s="10" t="s">
        <v>511</v>
      </c>
      <c r="E2393" s="10" t="s">
        <v>2432</v>
      </c>
      <c r="F2393" s="59" t="s">
        <v>25113</v>
      </c>
    </row>
    <row r="2394" spans="3:6" x14ac:dyDescent="0.25">
      <c r="C2394" s="12" t="str">
        <f>IF(D2394=Inp_Gemeente,MAX($C$29:C2393)+1,"")</f>
        <v/>
      </c>
      <c r="D2394" s="10" t="s">
        <v>511</v>
      </c>
      <c r="E2394" s="10" t="s">
        <v>2433</v>
      </c>
      <c r="F2394" s="59" t="s">
        <v>25114</v>
      </c>
    </row>
    <row r="2395" spans="3:6" x14ac:dyDescent="0.25">
      <c r="C2395" s="12" t="str">
        <f>IF(D2395=Inp_Gemeente,MAX($C$29:C2394)+1,"")</f>
        <v/>
      </c>
      <c r="D2395" s="10" t="s">
        <v>511</v>
      </c>
      <c r="E2395" s="10" t="s">
        <v>2434</v>
      </c>
      <c r="F2395" s="59" t="s">
        <v>25110</v>
      </c>
    </row>
    <row r="2396" spans="3:6" x14ac:dyDescent="0.25">
      <c r="C2396" s="12" t="str">
        <f>IF(D2396=Inp_Gemeente,MAX($C$29:C2395)+1,"")</f>
        <v/>
      </c>
      <c r="D2396" s="10" t="s">
        <v>511</v>
      </c>
      <c r="E2396" s="10" t="s">
        <v>2435</v>
      </c>
      <c r="F2396" s="59" t="s">
        <v>25115</v>
      </c>
    </row>
    <row r="2397" spans="3:6" x14ac:dyDescent="0.25">
      <c r="C2397" s="12" t="str">
        <f>IF(D2397=Inp_Gemeente,MAX($C$29:C2396)+1,"")</f>
        <v/>
      </c>
      <c r="D2397" s="10" t="s">
        <v>511</v>
      </c>
      <c r="E2397" s="10" t="s">
        <v>2436</v>
      </c>
      <c r="F2397" s="59" t="s">
        <v>25130</v>
      </c>
    </row>
    <row r="2398" spans="3:6" x14ac:dyDescent="0.25">
      <c r="C2398" s="12" t="str">
        <f>IF(D2398=Inp_Gemeente,MAX($C$29:C2397)+1,"")</f>
        <v/>
      </c>
      <c r="D2398" s="10" t="s">
        <v>511</v>
      </c>
      <c r="E2398" s="10" t="s">
        <v>2437</v>
      </c>
      <c r="F2398" s="59" t="s">
        <v>25119</v>
      </c>
    </row>
    <row r="2399" spans="3:6" x14ac:dyDescent="0.25">
      <c r="C2399" s="12" t="str">
        <f>IF(D2399=Inp_Gemeente,MAX($C$29:C2398)+1,"")</f>
        <v/>
      </c>
      <c r="D2399" s="10" t="s">
        <v>511</v>
      </c>
      <c r="E2399" s="10" t="s">
        <v>2438</v>
      </c>
      <c r="F2399" s="59" t="s">
        <v>25124</v>
      </c>
    </row>
    <row r="2400" spans="3:6" x14ac:dyDescent="0.25">
      <c r="C2400" s="12" t="str">
        <f>IF(D2400=Inp_Gemeente,MAX($C$29:C2399)+1,"")</f>
        <v/>
      </c>
      <c r="D2400" s="10" t="s">
        <v>511</v>
      </c>
      <c r="E2400" s="10" t="s">
        <v>2439</v>
      </c>
      <c r="F2400" s="59" t="s">
        <v>25125</v>
      </c>
    </row>
    <row r="2401" spans="3:6" x14ac:dyDescent="0.25">
      <c r="C2401" s="12" t="str">
        <f>IF(D2401=Inp_Gemeente,MAX($C$29:C2400)+1,"")</f>
        <v/>
      </c>
      <c r="D2401" s="10" t="s">
        <v>511</v>
      </c>
      <c r="E2401" s="10" t="s">
        <v>2440</v>
      </c>
      <c r="F2401" s="59" t="s">
        <v>25122</v>
      </c>
    </row>
    <row r="2402" spans="3:6" x14ac:dyDescent="0.25">
      <c r="C2402" s="12" t="str">
        <f>IF(D2402=Inp_Gemeente,MAX($C$29:C2401)+1,"")</f>
        <v/>
      </c>
      <c r="D2402" s="10" t="s">
        <v>511</v>
      </c>
      <c r="E2402" s="10" t="s">
        <v>2441</v>
      </c>
      <c r="F2402" s="59" t="s">
        <v>25121</v>
      </c>
    </row>
    <row r="2403" spans="3:6" x14ac:dyDescent="0.25">
      <c r="C2403" s="12" t="str">
        <f>IF(D2403=Inp_Gemeente,MAX($C$29:C2402)+1,"")</f>
        <v/>
      </c>
      <c r="D2403" s="10" t="s">
        <v>511</v>
      </c>
      <c r="E2403" s="10" t="s">
        <v>2442</v>
      </c>
      <c r="F2403" s="59" t="s">
        <v>25123</v>
      </c>
    </row>
    <row r="2404" spans="3:6" x14ac:dyDescent="0.25">
      <c r="C2404" s="12" t="str">
        <f>IF(D2404=Inp_Gemeente,MAX($C$29:C2403)+1,"")</f>
        <v/>
      </c>
      <c r="D2404" s="10" t="s">
        <v>511</v>
      </c>
      <c r="E2404" s="10" t="s">
        <v>2443</v>
      </c>
      <c r="F2404" s="59" t="s">
        <v>25128</v>
      </c>
    </row>
    <row r="2405" spans="3:6" x14ac:dyDescent="0.25">
      <c r="C2405" s="12" t="str">
        <f>IF(D2405=Inp_Gemeente,MAX($C$29:C2404)+1,"")</f>
        <v/>
      </c>
      <c r="D2405" s="10" t="s">
        <v>511</v>
      </c>
      <c r="E2405" s="10" t="s">
        <v>2444</v>
      </c>
      <c r="F2405" s="59" t="s">
        <v>25127</v>
      </c>
    </row>
    <row r="2406" spans="3:6" x14ac:dyDescent="0.25">
      <c r="C2406" s="12" t="str">
        <f>IF(D2406=Inp_Gemeente,MAX($C$29:C2405)+1,"")</f>
        <v/>
      </c>
      <c r="D2406" s="10" t="s">
        <v>511</v>
      </c>
      <c r="E2406" s="10" t="s">
        <v>2445</v>
      </c>
      <c r="F2406" s="59" t="s">
        <v>25120</v>
      </c>
    </row>
    <row r="2407" spans="3:6" x14ac:dyDescent="0.25">
      <c r="C2407" s="12" t="str">
        <f>IF(D2407=Inp_Gemeente,MAX($C$29:C2406)+1,"")</f>
        <v/>
      </c>
      <c r="D2407" s="10" t="s">
        <v>511</v>
      </c>
      <c r="E2407" s="10" t="s">
        <v>2446</v>
      </c>
      <c r="F2407" s="59" t="s">
        <v>25117</v>
      </c>
    </row>
    <row r="2408" spans="3:6" x14ac:dyDescent="0.25">
      <c r="C2408" s="12" t="str">
        <f>IF(D2408=Inp_Gemeente,MAX($C$29:C2407)+1,"")</f>
        <v/>
      </c>
      <c r="D2408" s="10" t="s">
        <v>511</v>
      </c>
      <c r="E2408" s="10" t="s">
        <v>2447</v>
      </c>
      <c r="F2408" s="59" t="s">
        <v>25116</v>
      </c>
    </row>
    <row r="2409" spans="3:6" x14ac:dyDescent="0.25">
      <c r="C2409" s="12" t="str">
        <f>IF(D2409=Inp_Gemeente,MAX($C$29:C2408)+1,"")</f>
        <v/>
      </c>
      <c r="D2409" s="10" t="s">
        <v>511</v>
      </c>
      <c r="E2409" s="10" t="s">
        <v>2448</v>
      </c>
      <c r="F2409" s="59" t="s">
        <v>25131</v>
      </c>
    </row>
    <row r="2410" spans="3:6" x14ac:dyDescent="0.25">
      <c r="C2410" s="12" t="str">
        <f>IF(D2410=Inp_Gemeente,MAX($C$29:C2409)+1,"")</f>
        <v/>
      </c>
      <c r="D2410" s="10" t="s">
        <v>511</v>
      </c>
      <c r="E2410" s="10" t="s">
        <v>2449</v>
      </c>
      <c r="F2410" s="59" t="s">
        <v>25126</v>
      </c>
    </row>
    <row r="2411" spans="3:6" x14ac:dyDescent="0.25">
      <c r="C2411" s="12" t="str">
        <f>IF(D2411=Inp_Gemeente,MAX($C$29:C2410)+1,"")</f>
        <v/>
      </c>
      <c r="D2411" s="10" t="s">
        <v>511</v>
      </c>
      <c r="E2411" s="10" t="s">
        <v>2450</v>
      </c>
      <c r="F2411" s="59" t="s">
        <v>25129</v>
      </c>
    </row>
    <row r="2412" spans="3:6" x14ac:dyDescent="0.25">
      <c r="C2412" s="12" t="str">
        <f>IF(D2412=Inp_Gemeente,MAX($C$29:C2411)+1,"")</f>
        <v/>
      </c>
      <c r="D2412" s="10" t="s">
        <v>511</v>
      </c>
      <c r="E2412" s="10" t="s">
        <v>2451</v>
      </c>
      <c r="F2412" s="59" t="s">
        <v>25118</v>
      </c>
    </row>
    <row r="2413" spans="3:6" x14ac:dyDescent="0.25">
      <c r="C2413" s="12" t="str">
        <f>IF(D2413=Inp_Gemeente,MAX($C$29:C2412)+1,"")</f>
        <v/>
      </c>
      <c r="D2413" s="10" t="s">
        <v>513</v>
      </c>
      <c r="E2413" s="10" t="s">
        <v>2452</v>
      </c>
      <c r="F2413" s="59" t="s">
        <v>18075</v>
      </c>
    </row>
    <row r="2414" spans="3:6" x14ac:dyDescent="0.25">
      <c r="C2414" s="12" t="str">
        <f>IF(D2414=Inp_Gemeente,MAX($C$29:C2413)+1,"")</f>
        <v/>
      </c>
      <c r="D2414" s="10" t="s">
        <v>513</v>
      </c>
      <c r="E2414" s="10" t="s">
        <v>2453</v>
      </c>
      <c r="F2414" s="59" t="s">
        <v>18076</v>
      </c>
    </row>
    <row r="2415" spans="3:6" x14ac:dyDescent="0.25">
      <c r="C2415" s="12" t="str">
        <f>IF(D2415=Inp_Gemeente,MAX($C$29:C2414)+1,"")</f>
        <v/>
      </c>
      <c r="D2415" s="10" t="s">
        <v>513</v>
      </c>
      <c r="E2415" s="10" t="s">
        <v>2454</v>
      </c>
      <c r="F2415" s="59" t="s">
        <v>18077</v>
      </c>
    </row>
    <row r="2416" spans="3:6" x14ac:dyDescent="0.25">
      <c r="C2416" s="12" t="str">
        <f>IF(D2416=Inp_Gemeente,MAX($C$29:C2415)+1,"")</f>
        <v/>
      </c>
      <c r="D2416" s="10" t="s">
        <v>513</v>
      </c>
      <c r="E2416" s="10" t="s">
        <v>2455</v>
      </c>
      <c r="F2416" s="59" t="s">
        <v>18078</v>
      </c>
    </row>
    <row r="2417" spans="3:6" x14ac:dyDescent="0.25">
      <c r="C2417" s="12" t="str">
        <f>IF(D2417=Inp_Gemeente,MAX($C$29:C2416)+1,"")</f>
        <v/>
      </c>
      <c r="D2417" s="10" t="s">
        <v>513</v>
      </c>
      <c r="E2417" s="10" t="s">
        <v>2456</v>
      </c>
      <c r="F2417" s="59" t="s">
        <v>18079</v>
      </c>
    </row>
    <row r="2418" spans="3:6" x14ac:dyDescent="0.25">
      <c r="C2418" s="12" t="str">
        <f>IF(D2418=Inp_Gemeente,MAX($C$29:C2417)+1,"")</f>
        <v/>
      </c>
      <c r="D2418" s="10" t="s">
        <v>513</v>
      </c>
      <c r="E2418" s="10" t="s">
        <v>2457</v>
      </c>
      <c r="F2418" s="59" t="s">
        <v>18080</v>
      </c>
    </row>
    <row r="2419" spans="3:6" x14ac:dyDescent="0.25">
      <c r="C2419" s="12" t="str">
        <f>IF(D2419=Inp_Gemeente,MAX($C$29:C2418)+1,"")</f>
        <v/>
      </c>
      <c r="D2419" s="10" t="s">
        <v>513</v>
      </c>
      <c r="E2419" s="10" t="s">
        <v>2458</v>
      </c>
      <c r="F2419" s="59" t="s">
        <v>18081</v>
      </c>
    </row>
    <row r="2420" spans="3:6" x14ac:dyDescent="0.25">
      <c r="C2420" s="12" t="str">
        <f>IF(D2420=Inp_Gemeente,MAX($C$29:C2419)+1,"")</f>
        <v/>
      </c>
      <c r="D2420" s="10" t="s">
        <v>513</v>
      </c>
      <c r="E2420" s="10" t="s">
        <v>2459</v>
      </c>
      <c r="F2420" s="59" t="s">
        <v>18082</v>
      </c>
    </row>
    <row r="2421" spans="3:6" x14ac:dyDescent="0.25">
      <c r="C2421" s="12" t="str">
        <f>IF(D2421=Inp_Gemeente,MAX($C$29:C2420)+1,"")</f>
        <v/>
      </c>
      <c r="D2421" s="10" t="s">
        <v>513</v>
      </c>
      <c r="E2421" s="10" t="s">
        <v>2460</v>
      </c>
      <c r="F2421" s="59" t="s">
        <v>18083</v>
      </c>
    </row>
    <row r="2422" spans="3:6" x14ac:dyDescent="0.25">
      <c r="C2422" s="12" t="str">
        <f>IF(D2422=Inp_Gemeente,MAX($C$29:C2421)+1,"")</f>
        <v/>
      </c>
      <c r="D2422" s="10" t="s">
        <v>515</v>
      </c>
      <c r="E2422" s="10" t="s">
        <v>2461</v>
      </c>
      <c r="F2422" s="59" t="s">
        <v>18094</v>
      </c>
    </row>
    <row r="2423" spans="3:6" x14ac:dyDescent="0.25">
      <c r="C2423" s="12" t="str">
        <f>IF(D2423=Inp_Gemeente,MAX($C$29:C2422)+1,"")</f>
        <v/>
      </c>
      <c r="D2423" s="10" t="s">
        <v>515</v>
      </c>
      <c r="E2423" s="10" t="s">
        <v>2462</v>
      </c>
      <c r="F2423" s="59" t="s">
        <v>18096</v>
      </c>
    </row>
    <row r="2424" spans="3:6" x14ac:dyDescent="0.25">
      <c r="C2424" s="12" t="str">
        <f>IF(D2424=Inp_Gemeente,MAX($C$29:C2423)+1,"")</f>
        <v/>
      </c>
      <c r="D2424" s="10" t="s">
        <v>515</v>
      </c>
      <c r="E2424" s="10" t="s">
        <v>2463</v>
      </c>
      <c r="F2424" s="59" t="s">
        <v>18095</v>
      </c>
    </row>
    <row r="2425" spans="3:6" x14ac:dyDescent="0.25">
      <c r="C2425" s="12" t="str">
        <f>IF(D2425=Inp_Gemeente,MAX($C$29:C2424)+1,"")</f>
        <v/>
      </c>
      <c r="D2425" s="10" t="s">
        <v>515</v>
      </c>
      <c r="E2425" s="10" t="s">
        <v>2464</v>
      </c>
      <c r="F2425" s="59" t="s">
        <v>18097</v>
      </c>
    </row>
    <row r="2426" spans="3:6" x14ac:dyDescent="0.25">
      <c r="C2426" s="12" t="str">
        <f>IF(D2426=Inp_Gemeente,MAX($C$29:C2425)+1,"")</f>
        <v/>
      </c>
      <c r="D2426" s="10" t="s">
        <v>515</v>
      </c>
      <c r="E2426" s="10" t="s">
        <v>515</v>
      </c>
      <c r="F2426" s="59" t="s">
        <v>18084</v>
      </c>
    </row>
    <row r="2427" spans="3:6" x14ac:dyDescent="0.25">
      <c r="C2427" s="12" t="str">
        <f>IF(D2427=Inp_Gemeente,MAX($C$29:C2426)+1,"")</f>
        <v/>
      </c>
      <c r="D2427" s="10" t="s">
        <v>515</v>
      </c>
      <c r="E2427" s="10" t="s">
        <v>807</v>
      </c>
      <c r="F2427" s="59" t="s">
        <v>18089</v>
      </c>
    </row>
    <row r="2428" spans="3:6" x14ac:dyDescent="0.25">
      <c r="C2428" s="12" t="str">
        <f>IF(D2428=Inp_Gemeente,MAX($C$29:C2427)+1,"")</f>
        <v/>
      </c>
      <c r="D2428" s="10" t="s">
        <v>515</v>
      </c>
      <c r="E2428" s="10" t="s">
        <v>2465</v>
      </c>
      <c r="F2428" s="59" t="s">
        <v>18087</v>
      </c>
    </row>
    <row r="2429" spans="3:6" x14ac:dyDescent="0.25">
      <c r="C2429" s="12" t="str">
        <f>IF(D2429=Inp_Gemeente,MAX($C$29:C2428)+1,"")</f>
        <v/>
      </c>
      <c r="D2429" s="10" t="s">
        <v>515</v>
      </c>
      <c r="E2429" s="10" t="s">
        <v>2466</v>
      </c>
      <c r="F2429" s="59" t="s">
        <v>18102</v>
      </c>
    </row>
    <row r="2430" spans="3:6" x14ac:dyDescent="0.25">
      <c r="C2430" s="12" t="str">
        <f>IF(D2430=Inp_Gemeente,MAX($C$29:C2429)+1,"")</f>
        <v/>
      </c>
      <c r="D2430" s="10" t="s">
        <v>515</v>
      </c>
      <c r="E2430" s="10" t="s">
        <v>2467</v>
      </c>
      <c r="F2430" s="59" t="s">
        <v>18104</v>
      </c>
    </row>
    <row r="2431" spans="3:6" x14ac:dyDescent="0.25">
      <c r="C2431" s="12" t="str">
        <f>IF(D2431=Inp_Gemeente,MAX($C$29:C2430)+1,"")</f>
        <v/>
      </c>
      <c r="D2431" s="10" t="s">
        <v>515</v>
      </c>
      <c r="E2431" s="10" t="s">
        <v>2468</v>
      </c>
      <c r="F2431" s="59" t="s">
        <v>18092</v>
      </c>
    </row>
    <row r="2432" spans="3:6" x14ac:dyDescent="0.25">
      <c r="C2432" s="12" t="str">
        <f>IF(D2432=Inp_Gemeente,MAX($C$29:C2431)+1,"")</f>
        <v/>
      </c>
      <c r="D2432" s="10" t="s">
        <v>515</v>
      </c>
      <c r="E2432" s="10" t="s">
        <v>2469</v>
      </c>
      <c r="F2432" s="59" t="s">
        <v>18100</v>
      </c>
    </row>
    <row r="2433" spans="3:6" x14ac:dyDescent="0.25">
      <c r="C2433" s="12" t="str">
        <f>IF(D2433=Inp_Gemeente,MAX($C$29:C2432)+1,"")</f>
        <v/>
      </c>
      <c r="D2433" s="10" t="s">
        <v>515</v>
      </c>
      <c r="E2433" s="10" t="s">
        <v>2470</v>
      </c>
      <c r="F2433" s="59" t="s">
        <v>18091</v>
      </c>
    </row>
    <row r="2434" spans="3:6" x14ac:dyDescent="0.25">
      <c r="C2434" s="12" t="str">
        <f>IF(D2434=Inp_Gemeente,MAX($C$29:C2433)+1,"")</f>
        <v/>
      </c>
      <c r="D2434" s="10" t="s">
        <v>515</v>
      </c>
      <c r="E2434" s="10" t="s">
        <v>2471</v>
      </c>
      <c r="F2434" s="59" t="s">
        <v>18093</v>
      </c>
    </row>
    <row r="2435" spans="3:6" x14ac:dyDescent="0.25">
      <c r="C2435" s="12" t="str">
        <f>IF(D2435=Inp_Gemeente,MAX($C$29:C2434)+1,"")</f>
        <v/>
      </c>
      <c r="D2435" s="10" t="s">
        <v>515</v>
      </c>
      <c r="E2435" s="10" t="s">
        <v>2472</v>
      </c>
      <c r="F2435" s="59" t="s">
        <v>18088</v>
      </c>
    </row>
    <row r="2436" spans="3:6" x14ac:dyDescent="0.25">
      <c r="C2436" s="12" t="str">
        <f>IF(D2436=Inp_Gemeente,MAX($C$29:C2435)+1,"")</f>
        <v/>
      </c>
      <c r="D2436" s="10" t="s">
        <v>515</v>
      </c>
      <c r="E2436" s="10" t="s">
        <v>2473</v>
      </c>
      <c r="F2436" s="59" t="s">
        <v>18085</v>
      </c>
    </row>
    <row r="2437" spans="3:6" x14ac:dyDescent="0.25">
      <c r="C2437" s="12" t="str">
        <f>IF(D2437=Inp_Gemeente,MAX($C$29:C2436)+1,"")</f>
        <v/>
      </c>
      <c r="D2437" s="10" t="s">
        <v>515</v>
      </c>
      <c r="E2437" s="10" t="s">
        <v>2474</v>
      </c>
      <c r="F2437" s="59" t="s">
        <v>18090</v>
      </c>
    </row>
    <row r="2438" spans="3:6" x14ac:dyDescent="0.25">
      <c r="C2438" s="12" t="str">
        <f>IF(D2438=Inp_Gemeente,MAX($C$29:C2437)+1,"")</f>
        <v/>
      </c>
      <c r="D2438" s="10" t="s">
        <v>515</v>
      </c>
      <c r="E2438" s="10" t="s">
        <v>2475</v>
      </c>
      <c r="F2438" s="59" t="s">
        <v>18099</v>
      </c>
    </row>
    <row r="2439" spans="3:6" x14ac:dyDescent="0.25">
      <c r="C2439" s="12" t="str">
        <f>IF(D2439=Inp_Gemeente,MAX($C$29:C2438)+1,"")</f>
        <v/>
      </c>
      <c r="D2439" s="10" t="s">
        <v>515</v>
      </c>
      <c r="E2439" s="10" t="s">
        <v>2476</v>
      </c>
      <c r="F2439" s="59" t="s">
        <v>18103</v>
      </c>
    </row>
    <row r="2440" spans="3:6" x14ac:dyDescent="0.25">
      <c r="C2440" s="12" t="str">
        <f>IF(D2440=Inp_Gemeente,MAX($C$29:C2439)+1,"")</f>
        <v/>
      </c>
      <c r="D2440" s="10" t="s">
        <v>515</v>
      </c>
      <c r="E2440" s="10" t="s">
        <v>2477</v>
      </c>
      <c r="F2440" s="59" t="s">
        <v>18101</v>
      </c>
    </row>
    <row r="2441" spans="3:6" x14ac:dyDescent="0.25">
      <c r="C2441" s="12" t="str">
        <f>IF(D2441=Inp_Gemeente,MAX($C$29:C2440)+1,"")</f>
        <v/>
      </c>
      <c r="D2441" s="10" t="s">
        <v>515</v>
      </c>
      <c r="E2441" s="10" t="s">
        <v>2478</v>
      </c>
      <c r="F2441" s="59" t="s">
        <v>18098</v>
      </c>
    </row>
    <row r="2442" spans="3:6" x14ac:dyDescent="0.25">
      <c r="C2442" s="12" t="str">
        <f>IF(D2442=Inp_Gemeente,MAX($C$29:C2441)+1,"")</f>
        <v/>
      </c>
      <c r="D2442" s="10" t="s">
        <v>515</v>
      </c>
      <c r="E2442" s="10" t="s">
        <v>2479</v>
      </c>
      <c r="F2442" s="59" t="s">
        <v>18105</v>
      </c>
    </row>
    <row r="2443" spans="3:6" x14ac:dyDescent="0.25">
      <c r="C2443" s="12" t="str">
        <f>IF(D2443=Inp_Gemeente,MAX($C$29:C2442)+1,"")</f>
        <v/>
      </c>
      <c r="D2443" s="10" t="s">
        <v>515</v>
      </c>
      <c r="E2443" s="10" t="s">
        <v>2480</v>
      </c>
      <c r="F2443" s="59" t="s">
        <v>18086</v>
      </c>
    </row>
    <row r="2444" spans="3:6" x14ac:dyDescent="0.25">
      <c r="C2444" s="12" t="str">
        <f>IF(D2444=Inp_Gemeente,MAX($C$29:C2443)+1,"")</f>
        <v/>
      </c>
      <c r="D2444" s="10" t="s">
        <v>517</v>
      </c>
      <c r="E2444" s="10" t="s">
        <v>26249</v>
      </c>
      <c r="F2444" s="59" t="s">
        <v>26248</v>
      </c>
    </row>
    <row r="2445" spans="3:6" x14ac:dyDescent="0.25">
      <c r="C2445" s="12" t="str">
        <f>IF(D2445=Inp_Gemeente,MAX($C$29:C2444)+1,"")</f>
        <v/>
      </c>
      <c r="D2445" s="10" t="s">
        <v>517</v>
      </c>
      <c r="E2445" s="10" t="s">
        <v>26219</v>
      </c>
      <c r="F2445" s="59" t="s">
        <v>26218</v>
      </c>
    </row>
    <row r="2446" spans="3:6" x14ac:dyDescent="0.25">
      <c r="C2446" s="12" t="str">
        <f>IF(D2446=Inp_Gemeente,MAX($C$29:C2445)+1,"")</f>
        <v/>
      </c>
      <c r="D2446" s="10" t="s">
        <v>517</v>
      </c>
      <c r="E2446" s="10" t="s">
        <v>26192</v>
      </c>
      <c r="F2446" s="59" t="s">
        <v>26191</v>
      </c>
    </row>
    <row r="2447" spans="3:6" x14ac:dyDescent="0.25">
      <c r="C2447" s="12" t="str">
        <f>IF(D2447=Inp_Gemeente,MAX($C$29:C2446)+1,"")</f>
        <v/>
      </c>
      <c r="D2447" s="10" t="s">
        <v>517</v>
      </c>
      <c r="E2447" s="10" t="s">
        <v>26214</v>
      </c>
      <c r="F2447" s="59" t="s">
        <v>26213</v>
      </c>
    </row>
    <row r="2448" spans="3:6" x14ac:dyDescent="0.25">
      <c r="C2448" s="12" t="str">
        <f>IF(D2448=Inp_Gemeente,MAX($C$29:C2447)+1,"")</f>
        <v/>
      </c>
      <c r="D2448" s="10" t="s">
        <v>517</v>
      </c>
      <c r="E2448" s="10" t="s">
        <v>26206</v>
      </c>
      <c r="F2448" s="59" t="s">
        <v>26205</v>
      </c>
    </row>
    <row r="2449" spans="3:6" x14ac:dyDescent="0.25">
      <c r="C2449" s="12" t="str">
        <f>IF(D2449=Inp_Gemeente,MAX($C$29:C2448)+1,"")</f>
        <v/>
      </c>
      <c r="D2449" s="10" t="s">
        <v>517</v>
      </c>
      <c r="E2449" s="10" t="s">
        <v>26210</v>
      </c>
      <c r="F2449" s="59" t="s">
        <v>26209</v>
      </c>
    </row>
    <row r="2450" spans="3:6" x14ac:dyDescent="0.25">
      <c r="C2450" s="12" t="str">
        <f>IF(D2450=Inp_Gemeente,MAX($C$29:C2449)+1,"")</f>
        <v/>
      </c>
      <c r="D2450" s="10" t="s">
        <v>517</v>
      </c>
      <c r="E2450" s="10" t="s">
        <v>26208</v>
      </c>
      <c r="F2450" s="59" t="s">
        <v>26207</v>
      </c>
    </row>
    <row r="2451" spans="3:6" x14ac:dyDescent="0.25">
      <c r="C2451" s="12" t="str">
        <f>IF(D2451=Inp_Gemeente,MAX($C$29:C2450)+1,"")</f>
        <v/>
      </c>
      <c r="D2451" s="10" t="s">
        <v>517</v>
      </c>
      <c r="E2451" s="10" t="s">
        <v>26212</v>
      </c>
      <c r="F2451" s="59" t="s">
        <v>26211</v>
      </c>
    </row>
    <row r="2452" spans="3:6" x14ac:dyDescent="0.25">
      <c r="C2452" s="12" t="str">
        <f>IF(D2452=Inp_Gemeente,MAX($C$29:C2451)+1,"")</f>
        <v/>
      </c>
      <c r="D2452" s="10" t="s">
        <v>517</v>
      </c>
      <c r="E2452" s="10" t="s">
        <v>22350</v>
      </c>
      <c r="F2452" s="59" t="s">
        <v>26182</v>
      </c>
    </row>
    <row r="2453" spans="3:6" x14ac:dyDescent="0.25">
      <c r="C2453" s="12" t="str">
        <f>IF(D2453=Inp_Gemeente,MAX($C$29:C2452)+1,"")</f>
        <v/>
      </c>
      <c r="D2453" s="10" t="s">
        <v>517</v>
      </c>
      <c r="E2453" s="10" t="s">
        <v>2884</v>
      </c>
      <c r="F2453" s="59" t="s">
        <v>26184</v>
      </c>
    </row>
    <row r="2454" spans="3:6" x14ac:dyDescent="0.25">
      <c r="C2454" s="12" t="str">
        <f>IF(D2454=Inp_Gemeente,MAX($C$29:C2453)+1,"")</f>
        <v/>
      </c>
      <c r="D2454" s="10" t="s">
        <v>517</v>
      </c>
      <c r="E2454" s="10" t="s">
        <v>3240</v>
      </c>
      <c r="F2454" s="59" t="s">
        <v>26220</v>
      </c>
    </row>
    <row r="2455" spans="3:6" x14ac:dyDescent="0.25">
      <c r="C2455" s="12" t="str">
        <f>IF(D2455=Inp_Gemeente,MAX($C$29:C2454)+1,"")</f>
        <v/>
      </c>
      <c r="D2455" s="10" t="s">
        <v>517</v>
      </c>
      <c r="E2455" s="10" t="s">
        <v>2885</v>
      </c>
      <c r="F2455" s="59" t="s">
        <v>26196</v>
      </c>
    </row>
    <row r="2456" spans="3:6" x14ac:dyDescent="0.25">
      <c r="C2456" s="12" t="str">
        <f>IF(D2456=Inp_Gemeente,MAX($C$29:C2455)+1,"")</f>
        <v/>
      </c>
      <c r="D2456" s="10" t="s">
        <v>517</v>
      </c>
      <c r="E2456" s="10" t="s">
        <v>2481</v>
      </c>
      <c r="F2456" s="59" t="s">
        <v>26188</v>
      </c>
    </row>
    <row r="2457" spans="3:6" x14ac:dyDescent="0.25">
      <c r="C2457" s="12" t="str">
        <f>IF(D2457=Inp_Gemeente,MAX($C$29:C2456)+1,"")</f>
        <v/>
      </c>
      <c r="D2457" s="10" t="s">
        <v>517</v>
      </c>
      <c r="E2457" s="10" t="s">
        <v>26258</v>
      </c>
      <c r="F2457" s="59" t="s">
        <v>26257</v>
      </c>
    </row>
    <row r="2458" spans="3:6" x14ac:dyDescent="0.25">
      <c r="C2458" s="12" t="str">
        <f>IF(D2458=Inp_Gemeente,MAX($C$29:C2457)+1,"")</f>
        <v/>
      </c>
      <c r="D2458" s="10" t="s">
        <v>517</v>
      </c>
      <c r="E2458" s="10" t="s">
        <v>26198</v>
      </c>
      <c r="F2458" s="59" t="s">
        <v>26197</v>
      </c>
    </row>
    <row r="2459" spans="3:6" x14ac:dyDescent="0.25">
      <c r="C2459" s="12" t="str">
        <f>IF(D2459=Inp_Gemeente,MAX($C$29:C2458)+1,"")</f>
        <v/>
      </c>
      <c r="D2459" s="10" t="s">
        <v>517</v>
      </c>
      <c r="E2459" s="10" t="s">
        <v>26200</v>
      </c>
      <c r="F2459" s="59" t="s">
        <v>26199</v>
      </c>
    </row>
    <row r="2460" spans="3:6" x14ac:dyDescent="0.25">
      <c r="C2460" s="12" t="str">
        <f>IF(D2460=Inp_Gemeente,MAX($C$29:C2459)+1,"")</f>
        <v/>
      </c>
      <c r="D2460" s="10" t="s">
        <v>517</v>
      </c>
      <c r="E2460" s="10" t="s">
        <v>26202</v>
      </c>
      <c r="F2460" s="59" t="s">
        <v>26201</v>
      </c>
    </row>
    <row r="2461" spans="3:6" x14ac:dyDescent="0.25">
      <c r="C2461" s="12" t="str">
        <f>IF(D2461=Inp_Gemeente,MAX($C$29:C2460)+1,"")</f>
        <v/>
      </c>
      <c r="D2461" s="10" t="s">
        <v>517</v>
      </c>
      <c r="E2461" s="10" t="s">
        <v>26204</v>
      </c>
      <c r="F2461" s="59" t="s">
        <v>26203</v>
      </c>
    </row>
    <row r="2462" spans="3:6" x14ac:dyDescent="0.25">
      <c r="C2462" s="12" t="str">
        <f>IF(D2462=Inp_Gemeente,MAX($C$29:C2461)+1,"")</f>
        <v/>
      </c>
      <c r="D2462" s="10" t="s">
        <v>517</v>
      </c>
      <c r="E2462" s="10" t="s">
        <v>2482</v>
      </c>
      <c r="F2462" s="59" t="s">
        <v>26252</v>
      </c>
    </row>
    <row r="2463" spans="3:6" x14ac:dyDescent="0.25">
      <c r="C2463" s="12" t="str">
        <f>IF(D2463=Inp_Gemeente,MAX($C$29:C2462)+1,"")</f>
        <v/>
      </c>
      <c r="D2463" s="10" t="s">
        <v>517</v>
      </c>
      <c r="E2463" s="10" t="s">
        <v>26187</v>
      </c>
      <c r="F2463" s="59" t="s">
        <v>26186</v>
      </c>
    </row>
    <row r="2464" spans="3:6" x14ac:dyDescent="0.25">
      <c r="C2464" s="12" t="str">
        <f>IF(D2464=Inp_Gemeente,MAX($C$29:C2463)+1,"")</f>
        <v/>
      </c>
      <c r="D2464" s="10" t="s">
        <v>517</v>
      </c>
      <c r="E2464" s="10" t="s">
        <v>2483</v>
      </c>
      <c r="F2464" s="59" t="s">
        <v>26260</v>
      </c>
    </row>
    <row r="2465" spans="3:6" x14ac:dyDescent="0.25">
      <c r="C2465" s="12" t="str">
        <f>IF(D2465=Inp_Gemeente,MAX($C$29:C2464)+1,"")</f>
        <v/>
      </c>
      <c r="D2465" s="10" t="s">
        <v>517</v>
      </c>
      <c r="E2465" s="10" t="s">
        <v>2484</v>
      </c>
      <c r="F2465" s="59" t="s">
        <v>26259</v>
      </c>
    </row>
    <row r="2466" spans="3:6" x14ac:dyDescent="0.25">
      <c r="C2466" s="12" t="str">
        <f>IF(D2466=Inp_Gemeente,MAX($C$29:C2465)+1,"")</f>
        <v/>
      </c>
      <c r="D2466" s="10" t="s">
        <v>517</v>
      </c>
      <c r="E2466" s="10" t="s">
        <v>2485</v>
      </c>
      <c r="F2466" s="59" t="s">
        <v>26256</v>
      </c>
    </row>
    <row r="2467" spans="3:6" x14ac:dyDescent="0.25">
      <c r="C2467" s="12" t="str">
        <f>IF(D2467=Inp_Gemeente,MAX($C$29:C2466)+1,"")</f>
        <v/>
      </c>
      <c r="D2467" s="10" t="s">
        <v>517</v>
      </c>
      <c r="E2467" s="10" t="s">
        <v>2486</v>
      </c>
      <c r="F2467" s="59" t="s">
        <v>26181</v>
      </c>
    </row>
    <row r="2468" spans="3:6" x14ac:dyDescent="0.25">
      <c r="C2468" s="12" t="str">
        <f>IF(D2468=Inp_Gemeente,MAX($C$29:C2467)+1,"")</f>
        <v/>
      </c>
      <c r="D2468" s="10" t="s">
        <v>517</v>
      </c>
      <c r="E2468" s="10" t="s">
        <v>802</v>
      </c>
      <c r="F2468" s="59" t="s">
        <v>26226</v>
      </c>
    </row>
    <row r="2469" spans="3:6" x14ac:dyDescent="0.25">
      <c r="C2469" s="12" t="str">
        <f>IF(D2469=Inp_Gemeente,MAX($C$29:C2468)+1,"")</f>
        <v/>
      </c>
      <c r="D2469" s="10" t="s">
        <v>517</v>
      </c>
      <c r="E2469" s="10" t="s">
        <v>8585</v>
      </c>
      <c r="F2469" s="59" t="s">
        <v>26195</v>
      </c>
    </row>
    <row r="2470" spans="3:6" x14ac:dyDescent="0.25">
      <c r="C2470" s="12" t="str">
        <f>IF(D2470=Inp_Gemeente,MAX($C$29:C2469)+1,"")</f>
        <v/>
      </c>
      <c r="D2470" s="10" t="s">
        <v>517</v>
      </c>
      <c r="E2470" s="10" t="s">
        <v>26255</v>
      </c>
      <c r="F2470" s="59" t="s">
        <v>26254</v>
      </c>
    </row>
    <row r="2471" spans="3:6" x14ac:dyDescent="0.25">
      <c r="C2471" s="12" t="str">
        <f>IF(D2471=Inp_Gemeente,MAX($C$29:C2470)+1,"")</f>
        <v/>
      </c>
      <c r="D2471" s="10" t="s">
        <v>517</v>
      </c>
      <c r="E2471" s="10" t="s">
        <v>26222</v>
      </c>
      <c r="F2471" s="59" t="s">
        <v>26221</v>
      </c>
    </row>
    <row r="2472" spans="3:6" x14ac:dyDescent="0.25">
      <c r="C2472" s="12" t="str">
        <f>IF(D2472=Inp_Gemeente,MAX($C$29:C2471)+1,"")</f>
        <v/>
      </c>
      <c r="D2472" s="10" t="s">
        <v>517</v>
      </c>
      <c r="E2472" s="10" t="s">
        <v>26224</v>
      </c>
      <c r="F2472" s="59" t="s">
        <v>26223</v>
      </c>
    </row>
    <row r="2473" spans="3:6" x14ac:dyDescent="0.25">
      <c r="C2473" s="12" t="str">
        <f>IF(D2473=Inp_Gemeente,MAX($C$29:C2472)+1,"")</f>
        <v/>
      </c>
      <c r="D2473" s="10" t="s">
        <v>517</v>
      </c>
      <c r="E2473" s="10" t="s">
        <v>26194</v>
      </c>
      <c r="F2473" s="59" t="s">
        <v>26193</v>
      </c>
    </row>
    <row r="2474" spans="3:6" x14ac:dyDescent="0.25">
      <c r="C2474" s="12" t="str">
        <f>IF(D2474=Inp_Gemeente,MAX($C$29:C2473)+1,"")</f>
        <v/>
      </c>
      <c r="D2474" s="10" t="s">
        <v>517</v>
      </c>
      <c r="E2474" s="10" t="s">
        <v>26241</v>
      </c>
      <c r="F2474" s="59" t="s">
        <v>26240</v>
      </c>
    </row>
    <row r="2475" spans="3:6" x14ac:dyDescent="0.25">
      <c r="C2475" s="12" t="str">
        <f>IF(D2475=Inp_Gemeente,MAX($C$29:C2474)+1,"")</f>
        <v/>
      </c>
      <c r="D2475" s="10" t="s">
        <v>517</v>
      </c>
      <c r="E2475" s="10" t="s">
        <v>2487</v>
      </c>
      <c r="F2475" s="59" t="s">
        <v>26230</v>
      </c>
    </row>
    <row r="2476" spans="3:6" x14ac:dyDescent="0.25">
      <c r="C2476" s="12" t="str">
        <f>IF(D2476=Inp_Gemeente,MAX($C$29:C2475)+1,"")</f>
        <v/>
      </c>
      <c r="D2476" s="10" t="s">
        <v>517</v>
      </c>
      <c r="E2476" s="10" t="s">
        <v>2488</v>
      </c>
      <c r="F2476" s="59" t="s">
        <v>26253</v>
      </c>
    </row>
    <row r="2477" spans="3:6" x14ac:dyDescent="0.25">
      <c r="C2477" s="12" t="str">
        <f>IF(D2477=Inp_Gemeente,MAX($C$29:C2476)+1,"")</f>
        <v/>
      </c>
      <c r="D2477" s="10" t="s">
        <v>517</v>
      </c>
      <c r="E2477" s="10" t="s">
        <v>2489</v>
      </c>
      <c r="F2477" s="59" t="s">
        <v>26251</v>
      </c>
    </row>
    <row r="2478" spans="3:6" x14ac:dyDescent="0.25">
      <c r="C2478" s="12" t="str">
        <f>IF(D2478=Inp_Gemeente,MAX($C$29:C2477)+1,"")</f>
        <v/>
      </c>
      <c r="D2478" s="10" t="s">
        <v>517</v>
      </c>
      <c r="E2478" s="10" t="s">
        <v>2490</v>
      </c>
      <c r="F2478" s="59" t="s">
        <v>26225</v>
      </c>
    </row>
    <row r="2479" spans="3:6" x14ac:dyDescent="0.25">
      <c r="C2479" s="12" t="str">
        <f>IF(D2479=Inp_Gemeente,MAX($C$29:C2478)+1,"")</f>
        <v/>
      </c>
      <c r="D2479" s="10" t="s">
        <v>517</v>
      </c>
      <c r="E2479" s="10" t="s">
        <v>26236</v>
      </c>
      <c r="F2479" s="59" t="s">
        <v>26235</v>
      </c>
    </row>
    <row r="2480" spans="3:6" x14ac:dyDescent="0.25">
      <c r="C2480" s="12" t="str">
        <f>IF(D2480=Inp_Gemeente,MAX($C$29:C2479)+1,"")</f>
        <v/>
      </c>
      <c r="D2480" s="10" t="s">
        <v>517</v>
      </c>
      <c r="E2480" s="10" t="s">
        <v>26234</v>
      </c>
      <c r="F2480" s="59" t="s">
        <v>26233</v>
      </c>
    </row>
    <row r="2481" spans="3:6" x14ac:dyDescent="0.25">
      <c r="C2481" s="12" t="str">
        <f>IF(D2481=Inp_Gemeente,MAX($C$29:C2480)+1,"")</f>
        <v/>
      </c>
      <c r="D2481" s="10" t="s">
        <v>517</v>
      </c>
      <c r="E2481" s="10" t="s">
        <v>26243</v>
      </c>
      <c r="F2481" s="59" t="s">
        <v>26242</v>
      </c>
    </row>
    <row r="2482" spans="3:6" x14ac:dyDescent="0.25">
      <c r="C2482" s="12" t="str">
        <f>IF(D2482=Inp_Gemeente,MAX($C$29:C2481)+1,"")</f>
        <v/>
      </c>
      <c r="D2482" s="10" t="s">
        <v>517</v>
      </c>
      <c r="E2482" s="10" t="s">
        <v>26245</v>
      </c>
      <c r="F2482" s="59" t="s">
        <v>26244</v>
      </c>
    </row>
    <row r="2483" spans="3:6" x14ac:dyDescent="0.25">
      <c r="C2483" s="12" t="str">
        <f>IF(D2483=Inp_Gemeente,MAX($C$29:C2482)+1,"")</f>
        <v/>
      </c>
      <c r="D2483" s="10" t="s">
        <v>517</v>
      </c>
      <c r="E2483" s="10" t="s">
        <v>26238</v>
      </c>
      <c r="F2483" s="59" t="s">
        <v>26237</v>
      </c>
    </row>
    <row r="2484" spans="3:6" x14ac:dyDescent="0.25">
      <c r="C2484" s="12" t="str">
        <f>IF(D2484=Inp_Gemeente,MAX($C$29:C2483)+1,"")</f>
        <v/>
      </c>
      <c r="D2484" s="10" t="s">
        <v>517</v>
      </c>
      <c r="E2484" s="10" t="s">
        <v>26229</v>
      </c>
      <c r="F2484" s="59" t="s">
        <v>26228</v>
      </c>
    </row>
    <row r="2485" spans="3:6" x14ac:dyDescent="0.25">
      <c r="C2485" s="12" t="str">
        <f>IF(D2485=Inp_Gemeente,MAX($C$29:C2484)+1,"")</f>
        <v/>
      </c>
      <c r="D2485" s="10" t="s">
        <v>517</v>
      </c>
      <c r="E2485" s="10" t="s">
        <v>26247</v>
      </c>
      <c r="F2485" s="59" t="s">
        <v>26246</v>
      </c>
    </row>
    <row r="2486" spans="3:6" x14ac:dyDescent="0.25">
      <c r="C2486" s="12" t="str">
        <f>IF(D2486=Inp_Gemeente,MAX($C$29:C2485)+1,"")</f>
        <v/>
      </c>
      <c r="D2486" s="10" t="s">
        <v>517</v>
      </c>
      <c r="E2486" s="10" t="s">
        <v>26232</v>
      </c>
      <c r="F2486" s="59" t="s">
        <v>26231</v>
      </c>
    </row>
    <row r="2487" spans="3:6" x14ac:dyDescent="0.25">
      <c r="C2487" s="12" t="str">
        <f>IF(D2487=Inp_Gemeente,MAX($C$29:C2486)+1,"")</f>
        <v/>
      </c>
      <c r="D2487" s="10" t="s">
        <v>517</v>
      </c>
      <c r="E2487" s="10" t="s">
        <v>26190</v>
      </c>
      <c r="F2487" s="59" t="s">
        <v>26189</v>
      </c>
    </row>
    <row r="2488" spans="3:6" x14ac:dyDescent="0.25">
      <c r="C2488" s="12" t="str">
        <f>IF(D2488=Inp_Gemeente,MAX($C$29:C2487)+1,"")</f>
        <v/>
      </c>
      <c r="D2488" s="10" t="s">
        <v>517</v>
      </c>
      <c r="E2488" s="10" t="s">
        <v>2491</v>
      </c>
      <c r="F2488" s="59" t="s">
        <v>26250</v>
      </c>
    </row>
    <row r="2489" spans="3:6" x14ac:dyDescent="0.25">
      <c r="C2489" s="12" t="str">
        <f>IF(D2489=Inp_Gemeente,MAX($C$29:C2488)+1,"")</f>
        <v/>
      </c>
      <c r="D2489" s="10" t="s">
        <v>517</v>
      </c>
      <c r="E2489" s="10" t="s">
        <v>2492</v>
      </c>
      <c r="F2489" s="59" t="s">
        <v>26227</v>
      </c>
    </row>
    <row r="2490" spans="3:6" x14ac:dyDescent="0.25">
      <c r="C2490" s="12" t="str">
        <f>IF(D2490=Inp_Gemeente,MAX($C$29:C2489)+1,"")</f>
        <v/>
      </c>
      <c r="D2490" s="10" t="s">
        <v>517</v>
      </c>
      <c r="E2490" s="10" t="s">
        <v>7154</v>
      </c>
      <c r="F2490" s="59" t="s">
        <v>26183</v>
      </c>
    </row>
    <row r="2491" spans="3:6" x14ac:dyDescent="0.25">
      <c r="C2491" s="12" t="str">
        <f>IF(D2491=Inp_Gemeente,MAX($C$29:C2490)+1,"")</f>
        <v/>
      </c>
      <c r="D2491" s="10" t="s">
        <v>517</v>
      </c>
      <c r="E2491" s="10" t="s">
        <v>26264</v>
      </c>
      <c r="F2491" s="59" t="s">
        <v>26263</v>
      </c>
    </row>
    <row r="2492" spans="3:6" x14ac:dyDescent="0.25">
      <c r="C2492" s="12" t="str">
        <f>IF(D2492=Inp_Gemeente,MAX($C$29:C2491)+1,"")</f>
        <v/>
      </c>
      <c r="D2492" s="10" t="s">
        <v>517</v>
      </c>
      <c r="E2492" s="10" t="s">
        <v>26266</v>
      </c>
      <c r="F2492" s="59" t="s">
        <v>26265</v>
      </c>
    </row>
    <row r="2493" spans="3:6" x14ac:dyDescent="0.25">
      <c r="C2493" s="12" t="str">
        <f>IF(D2493=Inp_Gemeente,MAX($C$29:C2492)+1,"")</f>
        <v/>
      </c>
      <c r="D2493" s="10" t="s">
        <v>517</v>
      </c>
      <c r="E2493" s="10" t="s">
        <v>26262</v>
      </c>
      <c r="F2493" s="59" t="s">
        <v>26261</v>
      </c>
    </row>
    <row r="2494" spans="3:6" x14ac:dyDescent="0.25">
      <c r="C2494" s="12" t="str">
        <f>IF(D2494=Inp_Gemeente,MAX($C$29:C2493)+1,"")</f>
        <v/>
      </c>
      <c r="D2494" s="10" t="s">
        <v>517</v>
      </c>
      <c r="E2494" s="10" t="s">
        <v>26216</v>
      </c>
      <c r="F2494" s="59" t="s">
        <v>26215</v>
      </c>
    </row>
    <row r="2495" spans="3:6" x14ac:dyDescent="0.25">
      <c r="C2495" s="12" t="str">
        <f>IF(D2495=Inp_Gemeente,MAX($C$29:C2494)+1,"")</f>
        <v/>
      </c>
      <c r="D2495" s="10" t="s">
        <v>517</v>
      </c>
      <c r="E2495" s="10" t="s">
        <v>1150</v>
      </c>
      <c r="F2495" s="59" t="s">
        <v>26185</v>
      </c>
    </row>
    <row r="2496" spans="3:6" x14ac:dyDescent="0.25">
      <c r="C2496" s="12" t="str">
        <f>IF(D2496=Inp_Gemeente,MAX($C$29:C2495)+1,"")</f>
        <v/>
      </c>
      <c r="D2496" s="10" t="s">
        <v>517</v>
      </c>
      <c r="E2496" s="10" t="s">
        <v>2494</v>
      </c>
      <c r="F2496" s="59" t="s">
        <v>26239</v>
      </c>
    </row>
    <row r="2497" spans="3:6" x14ac:dyDescent="0.25">
      <c r="C2497" s="12" t="str">
        <f>IF(D2497=Inp_Gemeente,MAX($C$29:C2496)+1,"")</f>
        <v/>
      </c>
      <c r="D2497" s="10" t="s">
        <v>517</v>
      </c>
      <c r="E2497" s="10" t="s">
        <v>2495</v>
      </c>
      <c r="F2497" s="59" t="s">
        <v>26217</v>
      </c>
    </row>
    <row r="2498" spans="3:6" x14ac:dyDescent="0.25">
      <c r="C2498" s="12" t="str">
        <f>IF(D2498=Inp_Gemeente,MAX($C$29:C2497)+1,"")</f>
        <v/>
      </c>
      <c r="D2498" s="10" t="s">
        <v>519</v>
      </c>
      <c r="E2498" s="10" t="s">
        <v>519</v>
      </c>
      <c r="F2498" s="59" t="s">
        <v>21528</v>
      </c>
    </row>
    <row r="2499" spans="3:6" x14ac:dyDescent="0.25">
      <c r="C2499" s="12" t="str">
        <f>IF(D2499=Inp_Gemeente,MAX($C$29:C2498)+1,"")</f>
        <v/>
      </c>
      <c r="D2499" s="10" t="s">
        <v>519</v>
      </c>
      <c r="E2499" s="10" t="s">
        <v>2496</v>
      </c>
      <c r="F2499" s="59" t="s">
        <v>21534</v>
      </c>
    </row>
    <row r="2500" spans="3:6" x14ac:dyDescent="0.25">
      <c r="C2500" s="12" t="str">
        <f>IF(D2500=Inp_Gemeente,MAX($C$29:C2499)+1,"")</f>
        <v/>
      </c>
      <c r="D2500" s="10" t="s">
        <v>519</v>
      </c>
      <c r="E2500" s="10" t="s">
        <v>2497</v>
      </c>
      <c r="F2500" s="59" t="s">
        <v>21530</v>
      </c>
    </row>
    <row r="2501" spans="3:6" x14ac:dyDescent="0.25">
      <c r="C2501" s="12" t="str">
        <f>IF(D2501=Inp_Gemeente,MAX($C$29:C2500)+1,"")</f>
        <v/>
      </c>
      <c r="D2501" s="10" t="s">
        <v>519</v>
      </c>
      <c r="E2501" s="10" t="s">
        <v>2498</v>
      </c>
      <c r="F2501" s="59" t="s">
        <v>21533</v>
      </c>
    </row>
    <row r="2502" spans="3:6" x14ac:dyDescent="0.25">
      <c r="C2502" s="12" t="str">
        <f>IF(D2502=Inp_Gemeente,MAX($C$29:C2501)+1,"")</f>
        <v/>
      </c>
      <c r="D2502" s="10" t="s">
        <v>519</v>
      </c>
      <c r="E2502" s="10" t="s">
        <v>2499</v>
      </c>
      <c r="F2502" s="59" t="s">
        <v>21529</v>
      </c>
    </row>
    <row r="2503" spans="3:6" x14ac:dyDescent="0.25">
      <c r="C2503" s="12" t="str">
        <f>IF(D2503=Inp_Gemeente,MAX($C$29:C2502)+1,"")</f>
        <v/>
      </c>
      <c r="D2503" s="10" t="s">
        <v>519</v>
      </c>
      <c r="E2503" s="10" t="s">
        <v>2500</v>
      </c>
      <c r="F2503" s="59" t="s">
        <v>21532</v>
      </c>
    </row>
    <row r="2504" spans="3:6" x14ac:dyDescent="0.25">
      <c r="C2504" s="12" t="str">
        <f>IF(D2504=Inp_Gemeente,MAX($C$29:C2503)+1,"")</f>
        <v/>
      </c>
      <c r="D2504" s="10" t="s">
        <v>519</v>
      </c>
      <c r="E2504" s="10" t="s">
        <v>2501</v>
      </c>
      <c r="F2504" s="59" t="s">
        <v>21535</v>
      </c>
    </row>
    <row r="2505" spans="3:6" x14ac:dyDescent="0.25">
      <c r="C2505" s="12" t="str">
        <f>IF(D2505=Inp_Gemeente,MAX($C$29:C2504)+1,"")</f>
        <v/>
      </c>
      <c r="D2505" s="10" t="s">
        <v>519</v>
      </c>
      <c r="E2505" s="10" t="s">
        <v>2502</v>
      </c>
      <c r="F2505" s="59" t="s">
        <v>21531</v>
      </c>
    </row>
    <row r="2506" spans="3:6" x14ac:dyDescent="0.25">
      <c r="C2506" s="12" t="str">
        <f>IF(D2506=Inp_Gemeente,MAX($C$29:C2505)+1,"")</f>
        <v/>
      </c>
      <c r="D2506" s="10" t="s">
        <v>521</v>
      </c>
      <c r="E2506" s="10" t="s">
        <v>24295</v>
      </c>
      <c r="F2506" s="59" t="s">
        <v>24296</v>
      </c>
    </row>
    <row r="2507" spans="3:6" x14ac:dyDescent="0.25">
      <c r="C2507" s="12" t="str">
        <f>IF(D2507=Inp_Gemeente,MAX($C$29:C2506)+1,"")</f>
        <v/>
      </c>
      <c r="D2507" s="10" t="s">
        <v>521</v>
      </c>
      <c r="E2507" s="10" t="s">
        <v>24298</v>
      </c>
      <c r="F2507" s="59" t="s">
        <v>24297</v>
      </c>
    </row>
    <row r="2508" spans="3:6" x14ac:dyDescent="0.25">
      <c r="C2508" s="12" t="str">
        <f>IF(D2508=Inp_Gemeente,MAX($C$29:C2507)+1,"")</f>
        <v/>
      </c>
      <c r="D2508" s="10" t="s">
        <v>521</v>
      </c>
      <c r="E2508" s="10" t="s">
        <v>24306</v>
      </c>
      <c r="F2508" s="59" t="s">
        <v>24305</v>
      </c>
    </row>
    <row r="2509" spans="3:6" x14ac:dyDescent="0.25">
      <c r="C2509" s="12" t="str">
        <f>IF(D2509=Inp_Gemeente,MAX($C$29:C2508)+1,"")</f>
        <v/>
      </c>
      <c r="D2509" s="10" t="s">
        <v>521</v>
      </c>
      <c r="E2509" s="10" t="s">
        <v>24300</v>
      </c>
      <c r="F2509" s="59" t="s">
        <v>24299</v>
      </c>
    </row>
    <row r="2510" spans="3:6" x14ac:dyDescent="0.25">
      <c r="C2510" s="12" t="str">
        <f>IF(D2510=Inp_Gemeente,MAX($C$29:C2509)+1,"")</f>
        <v/>
      </c>
      <c r="D2510" s="10" t="s">
        <v>521</v>
      </c>
      <c r="E2510" s="10" t="s">
        <v>24302</v>
      </c>
      <c r="F2510" s="59" t="s">
        <v>24301</v>
      </c>
    </row>
    <row r="2511" spans="3:6" x14ac:dyDescent="0.25">
      <c r="C2511" s="12" t="str">
        <f>IF(D2511=Inp_Gemeente,MAX($C$29:C2510)+1,"")</f>
        <v/>
      </c>
      <c r="D2511" s="10" t="s">
        <v>521</v>
      </c>
      <c r="E2511" s="10" t="s">
        <v>24307</v>
      </c>
      <c r="F2511" s="59" t="s">
        <v>24308</v>
      </c>
    </row>
    <row r="2512" spans="3:6" x14ac:dyDescent="0.25">
      <c r="C2512" s="12" t="str">
        <f>IF(D2512=Inp_Gemeente,MAX($C$29:C2511)+1,"")</f>
        <v/>
      </c>
      <c r="D2512" s="10" t="s">
        <v>521</v>
      </c>
      <c r="E2512" s="10" t="s">
        <v>24321</v>
      </c>
      <c r="F2512" s="59" t="s">
        <v>24320</v>
      </c>
    </row>
    <row r="2513" spans="3:6" x14ac:dyDescent="0.25">
      <c r="C2513" s="12" t="str">
        <f>IF(D2513=Inp_Gemeente,MAX($C$29:C2512)+1,"")</f>
        <v/>
      </c>
      <c r="D2513" s="10" t="s">
        <v>521</v>
      </c>
      <c r="E2513" s="10" t="s">
        <v>24319</v>
      </c>
      <c r="F2513" s="59" t="s">
        <v>24318</v>
      </c>
    </row>
    <row r="2514" spans="3:6" x14ac:dyDescent="0.25">
      <c r="C2514" s="12" t="str">
        <f>IF(D2514=Inp_Gemeente,MAX($C$29:C2513)+1,"")</f>
        <v/>
      </c>
      <c r="D2514" s="10" t="s">
        <v>521</v>
      </c>
      <c r="E2514" s="10" t="s">
        <v>2503</v>
      </c>
      <c r="F2514" s="59" t="s">
        <v>24322</v>
      </c>
    </row>
    <row r="2515" spans="3:6" x14ac:dyDescent="0.25">
      <c r="C2515" s="12" t="str">
        <f>IF(D2515=Inp_Gemeente,MAX($C$29:C2514)+1,"")</f>
        <v/>
      </c>
      <c r="D2515" s="10" t="s">
        <v>521</v>
      </c>
      <c r="E2515" s="10" t="s">
        <v>24323</v>
      </c>
      <c r="F2515" s="59" t="s">
        <v>24324</v>
      </c>
    </row>
    <row r="2516" spans="3:6" x14ac:dyDescent="0.25">
      <c r="C2516" s="12" t="str">
        <f>IF(D2516=Inp_Gemeente,MAX($C$29:C2515)+1,"")</f>
        <v/>
      </c>
      <c r="D2516" s="10" t="s">
        <v>521</v>
      </c>
      <c r="E2516" s="10" t="s">
        <v>2504</v>
      </c>
      <c r="F2516" s="59" t="s">
        <v>24325</v>
      </c>
    </row>
    <row r="2517" spans="3:6" x14ac:dyDescent="0.25">
      <c r="C2517" s="12" t="str">
        <f>IF(D2517=Inp_Gemeente,MAX($C$29:C2516)+1,"")</f>
        <v/>
      </c>
      <c r="D2517" s="10" t="s">
        <v>521</v>
      </c>
      <c r="E2517" s="10" t="s">
        <v>24327</v>
      </c>
      <c r="F2517" s="59" t="s">
        <v>24326</v>
      </c>
    </row>
    <row r="2518" spans="3:6" x14ac:dyDescent="0.25">
      <c r="C2518" s="12" t="str">
        <f>IF(D2518=Inp_Gemeente,MAX($C$29:C2517)+1,"")</f>
        <v/>
      </c>
      <c r="D2518" s="10" t="s">
        <v>521</v>
      </c>
      <c r="E2518" s="10" t="s">
        <v>2505</v>
      </c>
      <c r="F2518" s="59" t="s">
        <v>24328</v>
      </c>
    </row>
    <row r="2519" spans="3:6" x14ac:dyDescent="0.25">
      <c r="C2519" s="12" t="str">
        <f>IF(D2519=Inp_Gemeente,MAX($C$29:C2518)+1,"")</f>
        <v/>
      </c>
      <c r="D2519" s="10" t="s">
        <v>521</v>
      </c>
      <c r="E2519" s="10" t="s">
        <v>24330</v>
      </c>
      <c r="F2519" s="59" t="s">
        <v>24329</v>
      </c>
    </row>
    <row r="2520" spans="3:6" x14ac:dyDescent="0.25">
      <c r="C2520" s="12" t="str">
        <f>IF(D2520=Inp_Gemeente,MAX($C$29:C2519)+1,"")</f>
        <v/>
      </c>
      <c r="D2520" s="10" t="s">
        <v>521</v>
      </c>
      <c r="E2520" s="10" t="s">
        <v>24315</v>
      </c>
      <c r="F2520" s="59" t="s">
        <v>24314</v>
      </c>
    </row>
    <row r="2521" spans="3:6" x14ac:dyDescent="0.25">
      <c r="C2521" s="12" t="str">
        <f>IF(D2521=Inp_Gemeente,MAX($C$29:C2520)+1,"")</f>
        <v/>
      </c>
      <c r="D2521" s="10" t="s">
        <v>521</v>
      </c>
      <c r="E2521" s="10" t="s">
        <v>2506</v>
      </c>
      <c r="F2521" s="59" t="s">
        <v>24331</v>
      </c>
    </row>
    <row r="2522" spans="3:6" x14ac:dyDescent="0.25">
      <c r="C2522" s="12" t="str">
        <f>IF(D2522=Inp_Gemeente,MAX($C$29:C2521)+1,"")</f>
        <v/>
      </c>
      <c r="D2522" s="10" t="s">
        <v>521</v>
      </c>
      <c r="E2522" s="10" t="s">
        <v>24333</v>
      </c>
      <c r="F2522" s="59" t="s">
        <v>24332</v>
      </c>
    </row>
    <row r="2523" spans="3:6" x14ac:dyDescent="0.25">
      <c r="C2523" s="12" t="str">
        <f>IF(D2523=Inp_Gemeente,MAX($C$29:C2522)+1,"")</f>
        <v/>
      </c>
      <c r="D2523" s="10" t="s">
        <v>521</v>
      </c>
      <c r="E2523" s="10" t="s">
        <v>2507</v>
      </c>
      <c r="F2523" s="59" t="s">
        <v>24334</v>
      </c>
    </row>
    <row r="2524" spans="3:6" x14ac:dyDescent="0.25">
      <c r="C2524" s="12" t="str">
        <f>IF(D2524=Inp_Gemeente,MAX($C$29:C2523)+1,"")</f>
        <v/>
      </c>
      <c r="D2524" s="10" t="s">
        <v>521</v>
      </c>
      <c r="E2524" s="10" t="s">
        <v>24336</v>
      </c>
      <c r="F2524" s="59" t="s">
        <v>24335</v>
      </c>
    </row>
    <row r="2525" spans="3:6" x14ac:dyDescent="0.25">
      <c r="C2525" s="12" t="str">
        <f>IF(D2525=Inp_Gemeente,MAX($C$29:C2524)+1,"")</f>
        <v/>
      </c>
      <c r="D2525" s="10" t="s">
        <v>521</v>
      </c>
      <c r="E2525" s="10" t="s">
        <v>2508</v>
      </c>
      <c r="F2525" s="59" t="s">
        <v>24337</v>
      </c>
    </row>
    <row r="2526" spans="3:6" x14ac:dyDescent="0.25">
      <c r="C2526" s="12" t="str">
        <f>IF(D2526=Inp_Gemeente,MAX($C$29:C2525)+1,"")</f>
        <v/>
      </c>
      <c r="D2526" s="10" t="s">
        <v>521</v>
      </c>
      <c r="E2526" s="10" t="s">
        <v>2509</v>
      </c>
      <c r="F2526" s="59" t="s">
        <v>24338</v>
      </c>
    </row>
    <row r="2527" spans="3:6" x14ac:dyDescent="0.25">
      <c r="C2527" s="12" t="str">
        <f>IF(D2527=Inp_Gemeente,MAX($C$29:C2526)+1,"")</f>
        <v/>
      </c>
      <c r="D2527" s="10" t="s">
        <v>521</v>
      </c>
      <c r="E2527" s="10" t="s">
        <v>24340</v>
      </c>
      <c r="F2527" s="59" t="s">
        <v>24339</v>
      </c>
    </row>
    <row r="2528" spans="3:6" x14ac:dyDescent="0.25">
      <c r="C2528" s="12" t="str">
        <f>IF(D2528=Inp_Gemeente,MAX($C$29:C2527)+1,"")</f>
        <v/>
      </c>
      <c r="D2528" s="10" t="s">
        <v>521</v>
      </c>
      <c r="E2528" s="10" t="s">
        <v>2510</v>
      </c>
      <c r="F2528" s="59" t="s">
        <v>24341</v>
      </c>
    </row>
    <row r="2529" spans="3:6" x14ac:dyDescent="0.25">
      <c r="C2529" s="12" t="str">
        <f>IF(D2529=Inp_Gemeente,MAX($C$29:C2528)+1,"")</f>
        <v/>
      </c>
      <c r="D2529" s="10" t="s">
        <v>521</v>
      </c>
      <c r="E2529" s="10" t="s">
        <v>24342</v>
      </c>
      <c r="F2529" s="59" t="s">
        <v>24343</v>
      </c>
    </row>
    <row r="2530" spans="3:6" x14ac:dyDescent="0.25">
      <c r="C2530" s="12" t="str">
        <f>IF(D2530=Inp_Gemeente,MAX($C$29:C2529)+1,"")</f>
        <v/>
      </c>
      <c r="D2530" s="10" t="s">
        <v>521</v>
      </c>
      <c r="E2530" s="10" t="s">
        <v>24344</v>
      </c>
      <c r="F2530" s="59" t="s">
        <v>24345</v>
      </c>
    </row>
    <row r="2531" spans="3:6" x14ac:dyDescent="0.25">
      <c r="C2531" s="12" t="str">
        <f>IF(D2531=Inp_Gemeente,MAX($C$29:C2530)+1,"")</f>
        <v/>
      </c>
      <c r="D2531" s="10" t="s">
        <v>521</v>
      </c>
      <c r="E2531" s="10" t="s">
        <v>2511</v>
      </c>
      <c r="F2531" s="59" t="s">
        <v>24346</v>
      </c>
    </row>
    <row r="2532" spans="3:6" x14ac:dyDescent="0.25">
      <c r="C2532" s="12" t="str">
        <f>IF(D2532=Inp_Gemeente,MAX($C$29:C2531)+1,"")</f>
        <v/>
      </c>
      <c r="D2532" s="10" t="s">
        <v>521</v>
      </c>
      <c r="E2532" s="10" t="s">
        <v>24354</v>
      </c>
      <c r="F2532" s="59" t="s">
        <v>24353</v>
      </c>
    </row>
    <row r="2533" spans="3:6" x14ac:dyDescent="0.25">
      <c r="C2533" s="12" t="str">
        <f>IF(D2533=Inp_Gemeente,MAX($C$29:C2532)+1,"")</f>
        <v/>
      </c>
      <c r="D2533" s="10" t="s">
        <v>521</v>
      </c>
      <c r="E2533" s="10" t="s">
        <v>24313</v>
      </c>
      <c r="F2533" s="59" t="s">
        <v>24312</v>
      </c>
    </row>
    <row r="2534" spans="3:6" x14ac:dyDescent="0.25">
      <c r="C2534" s="12" t="str">
        <f>IF(D2534=Inp_Gemeente,MAX($C$29:C2533)+1,"")</f>
        <v/>
      </c>
      <c r="D2534" s="10" t="s">
        <v>521</v>
      </c>
      <c r="E2534" s="10" t="s">
        <v>24284</v>
      </c>
      <c r="F2534" s="59" t="s">
        <v>24283</v>
      </c>
    </row>
    <row r="2535" spans="3:6" x14ac:dyDescent="0.25">
      <c r="C2535" s="12" t="str">
        <f>IF(D2535=Inp_Gemeente,MAX($C$29:C2534)+1,"")</f>
        <v/>
      </c>
      <c r="D2535" s="10" t="s">
        <v>521</v>
      </c>
      <c r="E2535" s="10" t="s">
        <v>24304</v>
      </c>
      <c r="F2535" s="59" t="s">
        <v>24303</v>
      </c>
    </row>
    <row r="2536" spans="3:6" x14ac:dyDescent="0.25">
      <c r="C2536" s="12" t="str">
        <f>IF(D2536=Inp_Gemeente,MAX($C$29:C2535)+1,"")</f>
        <v/>
      </c>
      <c r="D2536" s="10" t="s">
        <v>521</v>
      </c>
      <c r="E2536" s="10" t="s">
        <v>2512</v>
      </c>
      <c r="F2536" s="59" t="s">
        <v>24355</v>
      </c>
    </row>
    <row r="2537" spans="3:6" x14ac:dyDescent="0.25">
      <c r="C2537" s="12" t="str">
        <f>IF(D2537=Inp_Gemeente,MAX($C$29:C2536)+1,"")</f>
        <v/>
      </c>
      <c r="D2537" s="10" t="s">
        <v>521</v>
      </c>
      <c r="E2537" s="10" t="s">
        <v>24357</v>
      </c>
      <c r="F2537" s="59" t="s">
        <v>24356</v>
      </c>
    </row>
    <row r="2538" spans="3:6" x14ac:dyDescent="0.25">
      <c r="C2538" s="12" t="str">
        <f>IF(D2538=Inp_Gemeente,MAX($C$29:C2537)+1,"")</f>
        <v/>
      </c>
      <c r="D2538" s="10" t="s">
        <v>521</v>
      </c>
      <c r="E2538" s="10" t="s">
        <v>24371</v>
      </c>
      <c r="F2538" s="59" t="s">
        <v>24370</v>
      </c>
    </row>
    <row r="2539" spans="3:6" x14ac:dyDescent="0.25">
      <c r="C2539" s="12" t="str">
        <f>IF(D2539=Inp_Gemeente,MAX($C$29:C2538)+1,"")</f>
        <v/>
      </c>
      <c r="D2539" s="10" t="s">
        <v>521</v>
      </c>
      <c r="E2539" s="10" t="s">
        <v>5072</v>
      </c>
      <c r="F2539" s="59" t="s">
        <v>24309</v>
      </c>
    </row>
    <row r="2540" spans="3:6" x14ac:dyDescent="0.25">
      <c r="C2540" s="12" t="str">
        <f>IF(D2540=Inp_Gemeente,MAX($C$29:C2539)+1,"")</f>
        <v/>
      </c>
      <c r="D2540" s="10" t="s">
        <v>521</v>
      </c>
      <c r="E2540" s="10" t="s">
        <v>24369</v>
      </c>
      <c r="F2540" s="59" t="s">
        <v>24368</v>
      </c>
    </row>
    <row r="2541" spans="3:6" x14ac:dyDescent="0.25">
      <c r="C2541" s="12" t="str">
        <f>IF(D2541=Inp_Gemeente,MAX($C$29:C2540)+1,"")</f>
        <v/>
      </c>
      <c r="D2541" s="10" t="s">
        <v>521</v>
      </c>
      <c r="E2541" s="10" t="s">
        <v>24365</v>
      </c>
      <c r="F2541" s="59" t="s">
        <v>24364</v>
      </c>
    </row>
    <row r="2542" spans="3:6" x14ac:dyDescent="0.25">
      <c r="C2542" s="12" t="str">
        <f>IF(D2542=Inp_Gemeente,MAX($C$29:C2541)+1,"")</f>
        <v/>
      </c>
      <c r="D2542" s="10" t="s">
        <v>521</v>
      </c>
      <c r="E2542" s="10" t="s">
        <v>24363</v>
      </c>
      <c r="F2542" s="59" t="s">
        <v>24362</v>
      </c>
    </row>
    <row r="2543" spans="3:6" x14ac:dyDescent="0.25">
      <c r="C2543" s="12" t="str">
        <f>IF(D2543=Inp_Gemeente,MAX($C$29:C2542)+1,"")</f>
        <v/>
      </c>
      <c r="D2543" s="10" t="s">
        <v>521</v>
      </c>
      <c r="E2543" s="10" t="s">
        <v>24367</v>
      </c>
      <c r="F2543" s="59" t="s">
        <v>24366</v>
      </c>
    </row>
    <row r="2544" spans="3:6" x14ac:dyDescent="0.25">
      <c r="C2544" s="12" t="str">
        <f>IF(D2544=Inp_Gemeente,MAX($C$29:C2543)+1,"")</f>
        <v/>
      </c>
      <c r="D2544" s="10" t="s">
        <v>521</v>
      </c>
      <c r="E2544" s="10" t="s">
        <v>24375</v>
      </c>
      <c r="F2544" s="59" t="s">
        <v>24374</v>
      </c>
    </row>
    <row r="2545" spans="3:6" x14ac:dyDescent="0.25">
      <c r="C2545" s="12" t="str">
        <f>IF(D2545=Inp_Gemeente,MAX($C$29:C2544)+1,"")</f>
        <v/>
      </c>
      <c r="D2545" s="10" t="s">
        <v>521</v>
      </c>
      <c r="E2545" s="10" t="s">
        <v>24350</v>
      </c>
      <c r="F2545" s="59" t="s">
        <v>24349</v>
      </c>
    </row>
    <row r="2546" spans="3:6" x14ac:dyDescent="0.25">
      <c r="C2546" s="12" t="str">
        <f>IF(D2546=Inp_Gemeente,MAX($C$29:C2545)+1,"")</f>
        <v/>
      </c>
      <c r="D2546" s="10" t="s">
        <v>521</v>
      </c>
      <c r="E2546" s="10" t="s">
        <v>24317</v>
      </c>
      <c r="F2546" s="59" t="s">
        <v>24316</v>
      </c>
    </row>
    <row r="2547" spans="3:6" x14ac:dyDescent="0.25">
      <c r="C2547" s="12" t="str">
        <f>IF(D2547=Inp_Gemeente,MAX($C$29:C2546)+1,"")</f>
        <v/>
      </c>
      <c r="D2547" s="10" t="s">
        <v>521</v>
      </c>
      <c r="E2547" s="10" t="s">
        <v>24377</v>
      </c>
      <c r="F2547" s="59" t="s">
        <v>24376</v>
      </c>
    </row>
    <row r="2548" spans="3:6" x14ac:dyDescent="0.25">
      <c r="C2548" s="12" t="str">
        <f>IF(D2548=Inp_Gemeente,MAX($C$29:C2547)+1,"")</f>
        <v/>
      </c>
      <c r="D2548" s="10" t="s">
        <v>521</v>
      </c>
      <c r="E2548" s="10" t="s">
        <v>2513</v>
      </c>
      <c r="F2548" s="59" t="s">
        <v>24378</v>
      </c>
    </row>
    <row r="2549" spans="3:6" x14ac:dyDescent="0.25">
      <c r="C2549" s="12" t="str">
        <f>IF(D2549=Inp_Gemeente,MAX($C$29:C2548)+1,"")</f>
        <v/>
      </c>
      <c r="D2549" s="10" t="s">
        <v>521</v>
      </c>
      <c r="E2549" s="10" t="s">
        <v>24380</v>
      </c>
      <c r="F2549" s="59" t="s">
        <v>24379</v>
      </c>
    </row>
    <row r="2550" spans="3:6" x14ac:dyDescent="0.25">
      <c r="C2550" s="12" t="str">
        <f>IF(D2550=Inp_Gemeente,MAX($C$29:C2549)+1,"")</f>
        <v/>
      </c>
      <c r="D2550" s="10" t="s">
        <v>521</v>
      </c>
      <c r="E2550" s="10" t="s">
        <v>24311</v>
      </c>
      <c r="F2550" s="59" t="s">
        <v>24310</v>
      </c>
    </row>
    <row r="2551" spans="3:6" x14ac:dyDescent="0.25">
      <c r="C2551" s="12" t="str">
        <f>IF(D2551=Inp_Gemeente,MAX($C$29:C2550)+1,"")</f>
        <v/>
      </c>
      <c r="D2551" s="10" t="s">
        <v>521</v>
      </c>
      <c r="E2551" s="10" t="s">
        <v>24352</v>
      </c>
      <c r="F2551" s="59" t="s">
        <v>24351</v>
      </c>
    </row>
    <row r="2552" spans="3:6" x14ac:dyDescent="0.25">
      <c r="C2552" s="12" t="str">
        <f>IF(D2552=Inp_Gemeente,MAX($C$29:C2551)+1,"")</f>
        <v/>
      </c>
      <c r="D2552" s="10" t="s">
        <v>521</v>
      </c>
      <c r="E2552" s="10" t="s">
        <v>24373</v>
      </c>
      <c r="F2552" s="59" t="s">
        <v>24372</v>
      </c>
    </row>
    <row r="2553" spans="3:6" x14ac:dyDescent="0.25">
      <c r="C2553" s="12" t="str">
        <f>IF(D2553=Inp_Gemeente,MAX($C$29:C2552)+1,"")</f>
        <v/>
      </c>
      <c r="D2553" s="10" t="s">
        <v>521</v>
      </c>
      <c r="E2553" s="10" t="s">
        <v>24361</v>
      </c>
      <c r="F2553" s="59" t="s">
        <v>24360</v>
      </c>
    </row>
    <row r="2554" spans="3:6" x14ac:dyDescent="0.25">
      <c r="C2554" s="12" t="str">
        <f>IF(D2554=Inp_Gemeente,MAX($C$29:C2553)+1,"")</f>
        <v/>
      </c>
      <c r="D2554" s="10" t="s">
        <v>521</v>
      </c>
      <c r="E2554" s="10" t="s">
        <v>24359</v>
      </c>
      <c r="F2554" s="59" t="s">
        <v>24358</v>
      </c>
    </row>
    <row r="2555" spans="3:6" x14ac:dyDescent="0.25">
      <c r="C2555" s="12" t="str">
        <f>IF(D2555=Inp_Gemeente,MAX($C$29:C2554)+1,"")</f>
        <v/>
      </c>
      <c r="D2555" s="10" t="s">
        <v>521</v>
      </c>
      <c r="E2555" s="10" t="s">
        <v>2514</v>
      </c>
      <c r="F2555" s="59" t="s">
        <v>24280</v>
      </c>
    </row>
    <row r="2556" spans="3:6" x14ac:dyDescent="0.25">
      <c r="C2556" s="12" t="str">
        <f>IF(D2556=Inp_Gemeente,MAX($C$29:C2555)+1,"")</f>
        <v/>
      </c>
      <c r="D2556" s="10" t="s">
        <v>521</v>
      </c>
      <c r="E2556" s="10" t="s">
        <v>24282</v>
      </c>
      <c r="F2556" s="59" t="s">
        <v>24281</v>
      </c>
    </row>
    <row r="2557" spans="3:6" x14ac:dyDescent="0.25">
      <c r="C2557" s="12" t="str">
        <f>IF(D2557=Inp_Gemeente,MAX($C$29:C2556)+1,"")</f>
        <v/>
      </c>
      <c r="D2557" s="10" t="s">
        <v>521</v>
      </c>
      <c r="E2557" s="10" t="s">
        <v>24292</v>
      </c>
      <c r="F2557" s="59" t="s">
        <v>24291</v>
      </c>
    </row>
    <row r="2558" spans="3:6" x14ac:dyDescent="0.25">
      <c r="C2558" s="12" t="str">
        <f>IF(D2558=Inp_Gemeente,MAX($C$29:C2557)+1,"")</f>
        <v/>
      </c>
      <c r="D2558" s="10" t="s">
        <v>521</v>
      </c>
      <c r="E2558" s="10" t="s">
        <v>24288</v>
      </c>
      <c r="F2558" s="59" t="s">
        <v>24287</v>
      </c>
    </row>
    <row r="2559" spans="3:6" x14ac:dyDescent="0.25">
      <c r="C2559" s="12" t="str">
        <f>IF(D2559=Inp_Gemeente,MAX($C$29:C2558)+1,"")</f>
        <v/>
      </c>
      <c r="D2559" s="10" t="s">
        <v>521</v>
      </c>
      <c r="E2559" s="10" t="s">
        <v>24286</v>
      </c>
      <c r="F2559" s="59" t="s">
        <v>24285</v>
      </c>
    </row>
    <row r="2560" spans="3:6" x14ac:dyDescent="0.25">
      <c r="C2560" s="12" t="str">
        <f>IF(D2560=Inp_Gemeente,MAX($C$29:C2559)+1,"")</f>
        <v/>
      </c>
      <c r="D2560" s="10" t="s">
        <v>521</v>
      </c>
      <c r="E2560" s="10" t="s">
        <v>24290</v>
      </c>
      <c r="F2560" s="59" t="s">
        <v>24289</v>
      </c>
    </row>
    <row r="2561" spans="3:6" x14ac:dyDescent="0.25">
      <c r="C2561" s="12" t="str">
        <f>IF(D2561=Inp_Gemeente,MAX($C$29:C2560)+1,"")</f>
        <v/>
      </c>
      <c r="D2561" s="10" t="s">
        <v>521</v>
      </c>
      <c r="E2561" s="10" t="s">
        <v>2171</v>
      </c>
      <c r="F2561" s="59" t="s">
        <v>24293</v>
      </c>
    </row>
    <row r="2562" spans="3:6" x14ac:dyDescent="0.25">
      <c r="C2562" s="12" t="str">
        <f>IF(D2562=Inp_Gemeente,MAX($C$29:C2561)+1,"")</f>
        <v/>
      </c>
      <c r="D2562" s="10" t="s">
        <v>521</v>
      </c>
      <c r="E2562" s="10" t="s">
        <v>24348</v>
      </c>
      <c r="F2562" s="59" t="s">
        <v>24347</v>
      </c>
    </row>
    <row r="2563" spans="3:6" x14ac:dyDescent="0.25">
      <c r="C2563" s="12" t="str">
        <f>IF(D2563=Inp_Gemeente,MAX($C$29:C2562)+1,"")</f>
        <v/>
      </c>
      <c r="D2563" s="10" t="s">
        <v>521</v>
      </c>
      <c r="E2563" s="10" t="s">
        <v>2515</v>
      </c>
      <c r="F2563" s="59" t="s">
        <v>24294</v>
      </c>
    </row>
    <row r="2564" spans="3:6" x14ac:dyDescent="0.25">
      <c r="C2564" s="12" t="str">
        <f>IF(D2564=Inp_Gemeente,MAX($C$29:C2563)+1,"")</f>
        <v/>
      </c>
      <c r="D2564" s="10" t="s">
        <v>523</v>
      </c>
      <c r="E2564" s="10" t="s">
        <v>2516</v>
      </c>
      <c r="F2564" s="59" t="s">
        <v>14045</v>
      </c>
    </row>
    <row r="2565" spans="3:6" x14ac:dyDescent="0.25">
      <c r="C2565" s="12" t="str">
        <f>IF(D2565=Inp_Gemeente,MAX($C$29:C2564)+1,"")</f>
        <v/>
      </c>
      <c r="D2565" s="10" t="s">
        <v>523</v>
      </c>
      <c r="E2565" s="10" t="s">
        <v>2517</v>
      </c>
      <c r="F2565" s="59" t="s">
        <v>14044</v>
      </c>
    </row>
    <row r="2566" spans="3:6" x14ac:dyDescent="0.25">
      <c r="C2566" s="12" t="str">
        <f>IF(D2566=Inp_Gemeente,MAX($C$29:C2565)+1,"")</f>
        <v/>
      </c>
      <c r="D2566" s="10" t="s">
        <v>523</v>
      </c>
      <c r="E2566" s="10" t="s">
        <v>2518</v>
      </c>
      <c r="F2566" s="59" t="s">
        <v>14048</v>
      </c>
    </row>
    <row r="2567" spans="3:6" x14ac:dyDescent="0.25">
      <c r="C2567" s="12" t="str">
        <f>IF(D2567=Inp_Gemeente,MAX($C$29:C2566)+1,"")</f>
        <v/>
      </c>
      <c r="D2567" s="10" t="s">
        <v>523</v>
      </c>
      <c r="E2567" s="10" t="s">
        <v>2519</v>
      </c>
      <c r="F2567" s="59" t="s">
        <v>14057</v>
      </c>
    </row>
    <row r="2568" spans="3:6" x14ac:dyDescent="0.25">
      <c r="C2568" s="12" t="str">
        <f>IF(D2568=Inp_Gemeente,MAX($C$29:C2567)+1,"")</f>
        <v/>
      </c>
      <c r="D2568" s="10" t="s">
        <v>523</v>
      </c>
      <c r="E2568" s="10" t="s">
        <v>2520</v>
      </c>
      <c r="F2568" s="59" t="s">
        <v>14049</v>
      </c>
    </row>
    <row r="2569" spans="3:6" x14ac:dyDescent="0.25">
      <c r="C2569" s="12" t="str">
        <f>IF(D2569=Inp_Gemeente,MAX($C$29:C2568)+1,"")</f>
        <v/>
      </c>
      <c r="D2569" s="10" t="s">
        <v>523</v>
      </c>
      <c r="E2569" s="10" t="s">
        <v>2521</v>
      </c>
      <c r="F2569" s="59" t="s">
        <v>14050</v>
      </c>
    </row>
    <row r="2570" spans="3:6" x14ac:dyDescent="0.25">
      <c r="C2570" s="12" t="str">
        <f>IF(D2570=Inp_Gemeente,MAX($C$29:C2569)+1,"")</f>
        <v/>
      </c>
      <c r="D2570" s="10" t="s">
        <v>523</v>
      </c>
      <c r="E2570" s="10" t="s">
        <v>2522</v>
      </c>
      <c r="F2570" s="59" t="s">
        <v>14052</v>
      </c>
    </row>
    <row r="2571" spans="3:6" x14ac:dyDescent="0.25">
      <c r="C2571" s="12" t="str">
        <f>IF(D2571=Inp_Gemeente,MAX($C$29:C2570)+1,"")</f>
        <v/>
      </c>
      <c r="D2571" s="10" t="s">
        <v>523</v>
      </c>
      <c r="E2571" s="10" t="s">
        <v>2523</v>
      </c>
      <c r="F2571" s="59" t="s">
        <v>14046</v>
      </c>
    </row>
    <row r="2572" spans="3:6" x14ac:dyDescent="0.25">
      <c r="C2572" s="12" t="str">
        <f>IF(D2572=Inp_Gemeente,MAX($C$29:C2571)+1,"")</f>
        <v/>
      </c>
      <c r="D2572" s="10" t="s">
        <v>523</v>
      </c>
      <c r="E2572" s="10" t="s">
        <v>2524</v>
      </c>
      <c r="F2572" s="59" t="s">
        <v>14047</v>
      </c>
    </row>
    <row r="2573" spans="3:6" x14ac:dyDescent="0.25">
      <c r="C2573" s="12" t="str">
        <f>IF(D2573=Inp_Gemeente,MAX($C$29:C2572)+1,"")</f>
        <v/>
      </c>
      <c r="D2573" s="10" t="s">
        <v>523</v>
      </c>
      <c r="E2573" s="10" t="s">
        <v>2525</v>
      </c>
      <c r="F2573" s="59" t="s">
        <v>14051</v>
      </c>
    </row>
    <row r="2574" spans="3:6" x14ac:dyDescent="0.25">
      <c r="C2574" s="12" t="str">
        <f>IF(D2574=Inp_Gemeente,MAX($C$29:C2573)+1,"")</f>
        <v/>
      </c>
      <c r="D2574" s="10" t="s">
        <v>523</v>
      </c>
      <c r="E2574" s="10" t="s">
        <v>2526</v>
      </c>
      <c r="F2574" s="59" t="s">
        <v>14054</v>
      </c>
    </row>
    <row r="2575" spans="3:6" x14ac:dyDescent="0.25">
      <c r="C2575" s="12" t="str">
        <f>IF(D2575=Inp_Gemeente,MAX($C$29:C2574)+1,"")</f>
        <v/>
      </c>
      <c r="D2575" s="10" t="s">
        <v>523</v>
      </c>
      <c r="E2575" s="10" t="s">
        <v>2527</v>
      </c>
      <c r="F2575" s="59" t="s">
        <v>14053</v>
      </c>
    </row>
    <row r="2576" spans="3:6" x14ac:dyDescent="0.25">
      <c r="C2576" s="12" t="str">
        <f>IF(D2576=Inp_Gemeente,MAX($C$29:C2575)+1,"")</f>
        <v/>
      </c>
      <c r="D2576" s="10" t="s">
        <v>523</v>
      </c>
      <c r="E2576" s="10" t="s">
        <v>2528</v>
      </c>
      <c r="F2576" s="59" t="s">
        <v>14058</v>
      </c>
    </row>
    <row r="2577" spans="3:6" x14ac:dyDescent="0.25">
      <c r="C2577" s="12" t="str">
        <f>IF(D2577=Inp_Gemeente,MAX($C$29:C2576)+1,"")</f>
        <v/>
      </c>
      <c r="D2577" s="10" t="s">
        <v>523</v>
      </c>
      <c r="E2577" s="10" t="s">
        <v>2529</v>
      </c>
      <c r="F2577" s="59" t="s">
        <v>14056</v>
      </c>
    </row>
    <row r="2578" spans="3:6" x14ac:dyDescent="0.25">
      <c r="C2578" s="12" t="str">
        <f>IF(D2578=Inp_Gemeente,MAX($C$29:C2577)+1,"")</f>
        <v/>
      </c>
      <c r="D2578" s="10" t="s">
        <v>523</v>
      </c>
      <c r="E2578" s="10" t="s">
        <v>2530</v>
      </c>
      <c r="F2578" s="59" t="s">
        <v>14055</v>
      </c>
    </row>
    <row r="2579" spans="3:6" x14ac:dyDescent="0.25">
      <c r="C2579" s="12" t="str">
        <f>IF(D2579=Inp_Gemeente,MAX($C$29:C2578)+1,"")</f>
        <v/>
      </c>
      <c r="D2579" s="10" t="s">
        <v>525</v>
      </c>
      <c r="E2579" s="10" t="s">
        <v>20969</v>
      </c>
      <c r="F2579" s="59" t="s">
        <v>20968</v>
      </c>
    </row>
    <row r="2580" spans="3:6" x14ac:dyDescent="0.25">
      <c r="C2580" s="12" t="str">
        <f>IF(D2580=Inp_Gemeente,MAX($C$29:C2579)+1,"")</f>
        <v/>
      </c>
      <c r="D2580" s="10" t="s">
        <v>525</v>
      </c>
      <c r="E2580" s="10" t="s">
        <v>20973</v>
      </c>
      <c r="F2580" s="59" t="s">
        <v>20972</v>
      </c>
    </row>
    <row r="2581" spans="3:6" x14ac:dyDescent="0.25">
      <c r="C2581" s="12" t="str">
        <f>IF(D2581=Inp_Gemeente,MAX($C$29:C2580)+1,"")</f>
        <v/>
      </c>
      <c r="D2581" s="10" t="s">
        <v>525</v>
      </c>
      <c r="E2581" s="10" t="s">
        <v>20979</v>
      </c>
      <c r="F2581" s="59" t="s">
        <v>20978</v>
      </c>
    </row>
    <row r="2582" spans="3:6" x14ac:dyDescent="0.25">
      <c r="C2582" s="12" t="str">
        <f>IF(D2582=Inp_Gemeente,MAX($C$29:C2581)+1,"")</f>
        <v/>
      </c>
      <c r="D2582" s="10" t="s">
        <v>525</v>
      </c>
      <c r="E2582" s="10" t="s">
        <v>20983</v>
      </c>
      <c r="F2582" s="59" t="s">
        <v>20982</v>
      </c>
    </row>
    <row r="2583" spans="3:6" x14ac:dyDescent="0.25">
      <c r="C2583" s="12" t="str">
        <f>IF(D2583=Inp_Gemeente,MAX($C$29:C2582)+1,"")</f>
        <v/>
      </c>
      <c r="D2583" s="10" t="s">
        <v>525</v>
      </c>
      <c r="E2583" s="10" t="s">
        <v>20987</v>
      </c>
      <c r="F2583" s="59" t="s">
        <v>20986</v>
      </c>
    </row>
    <row r="2584" spans="3:6" x14ac:dyDescent="0.25">
      <c r="C2584" s="12" t="str">
        <f>IF(D2584=Inp_Gemeente,MAX($C$29:C2583)+1,"")</f>
        <v/>
      </c>
      <c r="D2584" s="10" t="s">
        <v>525</v>
      </c>
      <c r="E2584" s="10" t="s">
        <v>20991</v>
      </c>
      <c r="F2584" s="59" t="s">
        <v>20990</v>
      </c>
    </row>
    <row r="2585" spans="3:6" x14ac:dyDescent="0.25">
      <c r="C2585" s="12" t="str">
        <f>IF(D2585=Inp_Gemeente,MAX($C$29:C2584)+1,"")</f>
        <v/>
      </c>
      <c r="D2585" s="10" t="s">
        <v>525</v>
      </c>
      <c r="E2585" s="10" t="s">
        <v>20995</v>
      </c>
      <c r="F2585" s="59" t="s">
        <v>20994</v>
      </c>
    </row>
    <row r="2586" spans="3:6" x14ac:dyDescent="0.25">
      <c r="C2586" s="12" t="str">
        <f>IF(D2586=Inp_Gemeente,MAX($C$29:C2585)+1,"")</f>
        <v/>
      </c>
      <c r="D2586" s="10" t="s">
        <v>525</v>
      </c>
      <c r="E2586" s="10" t="s">
        <v>20999</v>
      </c>
      <c r="F2586" s="59" t="s">
        <v>20998</v>
      </c>
    </row>
    <row r="2587" spans="3:6" x14ac:dyDescent="0.25">
      <c r="C2587" s="12" t="str">
        <f>IF(D2587=Inp_Gemeente,MAX($C$29:C2586)+1,"")</f>
        <v/>
      </c>
      <c r="D2587" s="10" t="s">
        <v>525</v>
      </c>
      <c r="E2587" s="10" t="s">
        <v>21003</v>
      </c>
      <c r="F2587" s="59" t="s">
        <v>21002</v>
      </c>
    </row>
    <row r="2588" spans="3:6" x14ac:dyDescent="0.25">
      <c r="C2588" s="12" t="str">
        <f>IF(D2588=Inp_Gemeente,MAX($C$29:C2587)+1,"")</f>
        <v/>
      </c>
      <c r="D2588" s="10" t="s">
        <v>525</v>
      </c>
      <c r="E2588" s="10" t="s">
        <v>21009</v>
      </c>
      <c r="F2588" s="59" t="s">
        <v>21008</v>
      </c>
    </row>
    <row r="2589" spans="3:6" x14ac:dyDescent="0.25">
      <c r="C2589" s="12" t="str">
        <f>IF(D2589=Inp_Gemeente,MAX($C$29:C2588)+1,"")</f>
        <v/>
      </c>
      <c r="D2589" s="10" t="s">
        <v>525</v>
      </c>
      <c r="E2589" s="10" t="s">
        <v>21013</v>
      </c>
      <c r="F2589" s="59" t="s">
        <v>21012</v>
      </c>
    </row>
    <row r="2590" spans="3:6" x14ac:dyDescent="0.25">
      <c r="C2590" s="12" t="str">
        <f>IF(D2590=Inp_Gemeente,MAX($C$29:C2589)+1,"")</f>
        <v/>
      </c>
      <c r="D2590" s="10" t="s">
        <v>525</v>
      </c>
      <c r="E2590" s="10" t="s">
        <v>21017</v>
      </c>
      <c r="F2590" s="59" t="s">
        <v>21016</v>
      </c>
    </row>
    <row r="2591" spans="3:6" x14ac:dyDescent="0.25">
      <c r="C2591" s="12" t="str">
        <f>IF(D2591=Inp_Gemeente,MAX($C$29:C2590)+1,"")</f>
        <v/>
      </c>
      <c r="D2591" s="10" t="s">
        <v>525</v>
      </c>
      <c r="E2591" s="10" t="s">
        <v>21021</v>
      </c>
      <c r="F2591" s="59" t="s">
        <v>21020</v>
      </c>
    </row>
    <row r="2592" spans="3:6" x14ac:dyDescent="0.25">
      <c r="C2592" s="12" t="str">
        <f>IF(D2592=Inp_Gemeente,MAX($C$29:C2591)+1,"")</f>
        <v/>
      </c>
      <c r="D2592" s="10" t="s">
        <v>525</v>
      </c>
      <c r="E2592" s="10" t="s">
        <v>21025</v>
      </c>
      <c r="F2592" s="59" t="s">
        <v>21024</v>
      </c>
    </row>
    <row r="2593" spans="3:6" x14ac:dyDescent="0.25">
      <c r="C2593" s="12" t="str">
        <f>IF(D2593=Inp_Gemeente,MAX($C$29:C2592)+1,"")</f>
        <v/>
      </c>
      <c r="D2593" s="10" t="s">
        <v>525</v>
      </c>
      <c r="E2593" s="10" t="s">
        <v>21029</v>
      </c>
      <c r="F2593" s="59" t="s">
        <v>21028</v>
      </c>
    </row>
    <row r="2594" spans="3:6" x14ac:dyDescent="0.25">
      <c r="C2594" s="12" t="str">
        <f>IF(D2594=Inp_Gemeente,MAX($C$29:C2593)+1,"")</f>
        <v/>
      </c>
      <c r="D2594" s="10" t="s">
        <v>525</v>
      </c>
      <c r="E2594" s="10" t="s">
        <v>20975</v>
      </c>
      <c r="F2594" s="59" t="s">
        <v>20974</v>
      </c>
    </row>
    <row r="2595" spans="3:6" x14ac:dyDescent="0.25">
      <c r="C2595" s="12" t="str">
        <f>IF(D2595=Inp_Gemeente,MAX($C$29:C2594)+1,"")</f>
        <v/>
      </c>
      <c r="D2595" s="10" t="s">
        <v>525</v>
      </c>
      <c r="E2595" s="10" t="s">
        <v>21005</v>
      </c>
      <c r="F2595" s="59" t="s">
        <v>21004</v>
      </c>
    </row>
    <row r="2596" spans="3:6" x14ac:dyDescent="0.25">
      <c r="C2596" s="12" t="str">
        <f>IF(D2596=Inp_Gemeente,MAX($C$29:C2595)+1,"")</f>
        <v/>
      </c>
      <c r="D2596" s="10" t="s">
        <v>525</v>
      </c>
      <c r="E2596" s="10" t="s">
        <v>20967</v>
      </c>
      <c r="F2596" s="59" t="s">
        <v>20966</v>
      </c>
    </row>
    <row r="2597" spans="3:6" x14ac:dyDescent="0.25">
      <c r="C2597" s="12" t="str">
        <f>IF(D2597=Inp_Gemeente,MAX($C$29:C2596)+1,"")</f>
        <v/>
      </c>
      <c r="D2597" s="10" t="s">
        <v>525</v>
      </c>
      <c r="E2597" s="10" t="s">
        <v>20971</v>
      </c>
      <c r="F2597" s="59" t="s">
        <v>20970</v>
      </c>
    </row>
    <row r="2598" spans="3:6" x14ac:dyDescent="0.25">
      <c r="C2598" s="12" t="str">
        <f>IF(D2598=Inp_Gemeente,MAX($C$29:C2597)+1,"")</f>
        <v/>
      </c>
      <c r="D2598" s="10" t="s">
        <v>525</v>
      </c>
      <c r="E2598" s="10" t="s">
        <v>20977</v>
      </c>
      <c r="F2598" s="59" t="s">
        <v>20976</v>
      </c>
    </row>
    <row r="2599" spans="3:6" x14ac:dyDescent="0.25">
      <c r="C2599" s="12" t="str">
        <f>IF(D2599=Inp_Gemeente,MAX($C$29:C2598)+1,"")</f>
        <v/>
      </c>
      <c r="D2599" s="10" t="s">
        <v>525</v>
      </c>
      <c r="E2599" s="10" t="s">
        <v>20981</v>
      </c>
      <c r="F2599" s="59" t="s">
        <v>20980</v>
      </c>
    </row>
    <row r="2600" spans="3:6" x14ac:dyDescent="0.25">
      <c r="C2600" s="12" t="str">
        <f>IF(D2600=Inp_Gemeente,MAX($C$29:C2599)+1,"")</f>
        <v/>
      </c>
      <c r="D2600" s="10" t="s">
        <v>525</v>
      </c>
      <c r="E2600" s="10" t="s">
        <v>20985</v>
      </c>
      <c r="F2600" s="59" t="s">
        <v>20984</v>
      </c>
    </row>
    <row r="2601" spans="3:6" x14ac:dyDescent="0.25">
      <c r="C2601" s="12" t="str">
        <f>IF(D2601=Inp_Gemeente,MAX($C$29:C2600)+1,"")</f>
        <v/>
      </c>
      <c r="D2601" s="10" t="s">
        <v>525</v>
      </c>
      <c r="E2601" s="10" t="s">
        <v>20989</v>
      </c>
      <c r="F2601" s="59" t="s">
        <v>20988</v>
      </c>
    </row>
    <row r="2602" spans="3:6" x14ac:dyDescent="0.25">
      <c r="C2602" s="12" t="str">
        <f>IF(D2602=Inp_Gemeente,MAX($C$29:C2601)+1,"")</f>
        <v/>
      </c>
      <c r="D2602" s="10" t="s">
        <v>525</v>
      </c>
      <c r="E2602" s="10" t="s">
        <v>20993</v>
      </c>
      <c r="F2602" s="59" t="s">
        <v>20992</v>
      </c>
    </row>
    <row r="2603" spans="3:6" x14ac:dyDescent="0.25">
      <c r="C2603" s="12" t="str">
        <f>IF(D2603=Inp_Gemeente,MAX($C$29:C2602)+1,"")</f>
        <v/>
      </c>
      <c r="D2603" s="10" t="s">
        <v>525</v>
      </c>
      <c r="E2603" s="10" t="s">
        <v>20997</v>
      </c>
      <c r="F2603" s="59" t="s">
        <v>20996</v>
      </c>
    </row>
    <row r="2604" spans="3:6" x14ac:dyDescent="0.25">
      <c r="C2604" s="12" t="str">
        <f>IF(D2604=Inp_Gemeente,MAX($C$29:C2603)+1,"")</f>
        <v/>
      </c>
      <c r="D2604" s="10" t="s">
        <v>525</v>
      </c>
      <c r="E2604" s="10" t="s">
        <v>21001</v>
      </c>
      <c r="F2604" s="59" t="s">
        <v>21000</v>
      </c>
    </row>
    <row r="2605" spans="3:6" x14ac:dyDescent="0.25">
      <c r="C2605" s="12" t="str">
        <f>IF(D2605=Inp_Gemeente,MAX($C$29:C2604)+1,"")</f>
        <v/>
      </c>
      <c r="D2605" s="10" t="s">
        <v>525</v>
      </c>
      <c r="E2605" s="10" t="s">
        <v>21007</v>
      </c>
      <c r="F2605" s="59" t="s">
        <v>21006</v>
      </c>
    </row>
    <row r="2606" spans="3:6" x14ac:dyDescent="0.25">
      <c r="C2606" s="12" t="str">
        <f>IF(D2606=Inp_Gemeente,MAX($C$29:C2605)+1,"")</f>
        <v/>
      </c>
      <c r="D2606" s="10" t="s">
        <v>525</v>
      </c>
      <c r="E2606" s="10" t="s">
        <v>21011</v>
      </c>
      <c r="F2606" s="59" t="s">
        <v>21010</v>
      </c>
    </row>
    <row r="2607" spans="3:6" x14ac:dyDescent="0.25">
      <c r="C2607" s="12" t="str">
        <f>IF(D2607=Inp_Gemeente,MAX($C$29:C2606)+1,"")</f>
        <v/>
      </c>
      <c r="D2607" s="10" t="s">
        <v>525</v>
      </c>
      <c r="E2607" s="10" t="s">
        <v>21015</v>
      </c>
      <c r="F2607" s="59" t="s">
        <v>21014</v>
      </c>
    </row>
    <row r="2608" spans="3:6" x14ac:dyDescent="0.25">
      <c r="C2608" s="12" t="str">
        <f>IF(D2608=Inp_Gemeente,MAX($C$29:C2607)+1,"")</f>
        <v/>
      </c>
      <c r="D2608" s="10" t="s">
        <v>525</v>
      </c>
      <c r="E2608" s="10" t="s">
        <v>21019</v>
      </c>
      <c r="F2608" s="59" t="s">
        <v>21018</v>
      </c>
    </row>
    <row r="2609" spans="3:6" x14ac:dyDescent="0.25">
      <c r="C2609" s="12" t="str">
        <f>IF(D2609=Inp_Gemeente,MAX($C$29:C2608)+1,"")</f>
        <v/>
      </c>
      <c r="D2609" s="10" t="s">
        <v>525</v>
      </c>
      <c r="E2609" s="10" t="s">
        <v>21023</v>
      </c>
      <c r="F2609" s="59" t="s">
        <v>21022</v>
      </c>
    </row>
    <row r="2610" spans="3:6" x14ac:dyDescent="0.25">
      <c r="C2610" s="12" t="str">
        <f>IF(D2610=Inp_Gemeente,MAX($C$29:C2609)+1,"")</f>
        <v/>
      </c>
      <c r="D2610" s="10" t="s">
        <v>525</v>
      </c>
      <c r="E2610" s="10" t="s">
        <v>21027</v>
      </c>
      <c r="F2610" s="59" t="s">
        <v>21026</v>
      </c>
    </row>
    <row r="2611" spans="3:6" x14ac:dyDescent="0.25">
      <c r="C2611" s="12" t="str">
        <f>IF(D2611=Inp_Gemeente,MAX($C$29:C2610)+1,"")</f>
        <v/>
      </c>
      <c r="D2611" s="10" t="s">
        <v>528</v>
      </c>
      <c r="E2611" s="10" t="s">
        <v>2549</v>
      </c>
      <c r="F2611" s="59" t="s">
        <v>21536</v>
      </c>
    </row>
    <row r="2612" spans="3:6" x14ac:dyDescent="0.25">
      <c r="C2612" s="12" t="str">
        <f>IF(D2612=Inp_Gemeente,MAX($C$29:C2611)+1,"")</f>
        <v/>
      </c>
      <c r="D2612" s="10" t="s">
        <v>528</v>
      </c>
      <c r="E2612" s="10" t="s">
        <v>2550</v>
      </c>
      <c r="F2612" s="59" t="s">
        <v>21538</v>
      </c>
    </row>
    <row r="2613" spans="3:6" x14ac:dyDescent="0.25">
      <c r="C2613" s="12" t="str">
        <f>IF(D2613=Inp_Gemeente,MAX($C$29:C2612)+1,"")</f>
        <v/>
      </c>
      <c r="D2613" s="10" t="s">
        <v>528</v>
      </c>
      <c r="E2613" s="10" t="s">
        <v>2551</v>
      </c>
      <c r="F2613" s="59" t="s">
        <v>21537</v>
      </c>
    </row>
    <row r="2614" spans="3:6" x14ac:dyDescent="0.25">
      <c r="C2614" s="12" t="str">
        <f>IF(D2614=Inp_Gemeente,MAX($C$29:C2613)+1,"")</f>
        <v/>
      </c>
      <c r="D2614" s="10" t="s">
        <v>528</v>
      </c>
      <c r="E2614" s="10" t="s">
        <v>4837</v>
      </c>
      <c r="F2614" s="59" t="s">
        <v>21553</v>
      </c>
    </row>
    <row r="2615" spans="3:6" x14ac:dyDescent="0.25">
      <c r="C2615" s="12" t="str">
        <f>IF(D2615=Inp_Gemeente,MAX($C$29:C2614)+1,"")</f>
        <v/>
      </c>
      <c r="D2615" s="10" t="s">
        <v>528</v>
      </c>
      <c r="E2615" s="10" t="s">
        <v>2552</v>
      </c>
      <c r="F2615" s="59" t="s">
        <v>21549</v>
      </c>
    </row>
    <row r="2616" spans="3:6" x14ac:dyDescent="0.25">
      <c r="C2616" s="12" t="str">
        <f>IF(D2616=Inp_Gemeente,MAX($C$29:C2615)+1,"")</f>
        <v/>
      </c>
      <c r="D2616" s="10" t="s">
        <v>528</v>
      </c>
      <c r="E2616" s="10" t="s">
        <v>2553</v>
      </c>
      <c r="F2616" s="59" t="s">
        <v>21540</v>
      </c>
    </row>
    <row r="2617" spans="3:6" x14ac:dyDescent="0.25">
      <c r="C2617" s="12" t="str">
        <f>IF(D2617=Inp_Gemeente,MAX($C$29:C2616)+1,"")</f>
        <v/>
      </c>
      <c r="D2617" s="10" t="s">
        <v>528</v>
      </c>
      <c r="E2617" s="10" t="s">
        <v>2554</v>
      </c>
      <c r="F2617" s="59" t="s">
        <v>21546</v>
      </c>
    </row>
    <row r="2618" spans="3:6" x14ac:dyDescent="0.25">
      <c r="C2618" s="12" t="str">
        <f>IF(D2618=Inp_Gemeente,MAX($C$29:C2617)+1,"")</f>
        <v/>
      </c>
      <c r="D2618" s="10" t="s">
        <v>528</v>
      </c>
      <c r="E2618" s="10" t="s">
        <v>2555</v>
      </c>
      <c r="F2618" s="59" t="s">
        <v>21548</v>
      </c>
    </row>
    <row r="2619" spans="3:6" x14ac:dyDescent="0.25">
      <c r="C2619" s="12" t="str">
        <f>IF(D2619=Inp_Gemeente,MAX($C$29:C2618)+1,"")</f>
        <v/>
      </c>
      <c r="D2619" s="10" t="s">
        <v>528</v>
      </c>
      <c r="E2619" s="10" t="s">
        <v>2556</v>
      </c>
      <c r="F2619" s="59" t="s">
        <v>21539</v>
      </c>
    </row>
    <row r="2620" spans="3:6" x14ac:dyDescent="0.25">
      <c r="C2620" s="12" t="str">
        <f>IF(D2620=Inp_Gemeente,MAX($C$29:C2619)+1,"")</f>
        <v/>
      </c>
      <c r="D2620" s="10" t="s">
        <v>528</v>
      </c>
      <c r="E2620" s="10" t="s">
        <v>21554</v>
      </c>
      <c r="F2620" s="59" t="s">
        <v>21555</v>
      </c>
    </row>
    <row r="2621" spans="3:6" x14ac:dyDescent="0.25">
      <c r="C2621" s="12" t="str">
        <f>IF(D2621=Inp_Gemeente,MAX($C$29:C2620)+1,"")</f>
        <v/>
      </c>
      <c r="D2621" s="10" t="s">
        <v>528</v>
      </c>
      <c r="E2621" s="10" t="s">
        <v>2557</v>
      </c>
      <c r="F2621" s="59" t="s">
        <v>21543</v>
      </c>
    </row>
    <row r="2622" spans="3:6" x14ac:dyDescent="0.25">
      <c r="C2622" s="12" t="str">
        <f>IF(D2622=Inp_Gemeente,MAX($C$29:C2621)+1,"")</f>
        <v/>
      </c>
      <c r="D2622" s="10" t="s">
        <v>528</v>
      </c>
      <c r="E2622" s="10" t="s">
        <v>2558</v>
      </c>
      <c r="F2622" s="59" t="s">
        <v>21551</v>
      </c>
    </row>
    <row r="2623" spans="3:6" x14ac:dyDescent="0.25">
      <c r="C2623" s="12" t="str">
        <f>IF(D2623=Inp_Gemeente,MAX($C$29:C2622)+1,"")</f>
        <v/>
      </c>
      <c r="D2623" s="10" t="s">
        <v>528</v>
      </c>
      <c r="E2623" s="10" t="s">
        <v>2559</v>
      </c>
      <c r="F2623" s="59" t="s">
        <v>21541</v>
      </c>
    </row>
    <row r="2624" spans="3:6" x14ac:dyDescent="0.25">
      <c r="C2624" s="12" t="str">
        <f>IF(D2624=Inp_Gemeente,MAX($C$29:C2623)+1,"")</f>
        <v/>
      </c>
      <c r="D2624" s="10" t="s">
        <v>528</v>
      </c>
      <c r="E2624" s="10" t="s">
        <v>2560</v>
      </c>
      <c r="F2624" s="59" t="s">
        <v>21544</v>
      </c>
    </row>
    <row r="2625" spans="3:6" x14ac:dyDescent="0.25">
      <c r="C2625" s="12" t="str">
        <f>IF(D2625=Inp_Gemeente,MAX($C$29:C2624)+1,"")</f>
        <v/>
      </c>
      <c r="D2625" s="10" t="s">
        <v>528</v>
      </c>
      <c r="E2625" s="10" t="s">
        <v>2561</v>
      </c>
      <c r="F2625" s="59" t="s">
        <v>21547</v>
      </c>
    </row>
    <row r="2626" spans="3:6" x14ac:dyDescent="0.25">
      <c r="C2626" s="12" t="str">
        <f>IF(D2626=Inp_Gemeente,MAX($C$29:C2625)+1,"")</f>
        <v/>
      </c>
      <c r="D2626" s="10" t="s">
        <v>528</v>
      </c>
      <c r="E2626" s="10" t="s">
        <v>2562</v>
      </c>
      <c r="F2626" s="59" t="s">
        <v>21545</v>
      </c>
    </row>
    <row r="2627" spans="3:6" x14ac:dyDescent="0.25">
      <c r="C2627" s="12" t="str">
        <f>IF(D2627=Inp_Gemeente,MAX($C$29:C2626)+1,"")</f>
        <v/>
      </c>
      <c r="D2627" s="10" t="s">
        <v>528</v>
      </c>
      <c r="E2627" s="10" t="s">
        <v>2563</v>
      </c>
      <c r="F2627" s="59" t="s">
        <v>21542</v>
      </c>
    </row>
    <row r="2628" spans="3:6" x14ac:dyDescent="0.25">
      <c r="C2628" s="12" t="str">
        <f>IF(D2628=Inp_Gemeente,MAX($C$29:C2627)+1,"")</f>
        <v/>
      </c>
      <c r="D2628" s="10" t="s">
        <v>528</v>
      </c>
      <c r="E2628" s="10" t="s">
        <v>2564</v>
      </c>
      <c r="F2628" s="59" t="s">
        <v>21552</v>
      </c>
    </row>
    <row r="2629" spans="3:6" x14ac:dyDescent="0.25">
      <c r="C2629" s="12" t="str">
        <f>IF(D2629=Inp_Gemeente,MAX($C$29:C2628)+1,"")</f>
        <v/>
      </c>
      <c r="D2629" s="10" t="s">
        <v>528</v>
      </c>
      <c r="E2629" s="10" t="s">
        <v>2565</v>
      </c>
      <c r="F2629" s="59" t="s">
        <v>21550</v>
      </c>
    </row>
    <row r="2630" spans="3:6" x14ac:dyDescent="0.25">
      <c r="C2630" s="12" t="str">
        <f>IF(D2630=Inp_Gemeente,MAX($C$29:C2629)+1,"")</f>
        <v/>
      </c>
      <c r="D2630" s="10" t="s">
        <v>530</v>
      </c>
      <c r="E2630" s="10" t="s">
        <v>2566</v>
      </c>
      <c r="F2630" s="59" t="s">
        <v>21602</v>
      </c>
    </row>
    <row r="2631" spans="3:6" x14ac:dyDescent="0.25">
      <c r="C2631" s="12" t="str">
        <f>IF(D2631=Inp_Gemeente,MAX($C$29:C2630)+1,"")</f>
        <v/>
      </c>
      <c r="D2631" s="10" t="s">
        <v>530</v>
      </c>
      <c r="E2631" s="10" t="s">
        <v>2567</v>
      </c>
      <c r="F2631" s="59" t="s">
        <v>21562</v>
      </c>
    </row>
    <row r="2632" spans="3:6" x14ac:dyDescent="0.25">
      <c r="C2632" s="12" t="str">
        <f>IF(D2632=Inp_Gemeente,MAX($C$29:C2631)+1,"")</f>
        <v/>
      </c>
      <c r="D2632" s="10" t="s">
        <v>530</v>
      </c>
      <c r="E2632" s="10" t="s">
        <v>2568</v>
      </c>
      <c r="F2632" s="59" t="s">
        <v>21564</v>
      </c>
    </row>
    <row r="2633" spans="3:6" x14ac:dyDescent="0.25">
      <c r="C2633" s="12" t="str">
        <f>IF(D2633=Inp_Gemeente,MAX($C$29:C2632)+1,"")</f>
        <v/>
      </c>
      <c r="D2633" s="10" t="s">
        <v>530</v>
      </c>
      <c r="E2633" s="10" t="s">
        <v>2569</v>
      </c>
      <c r="F2633" s="59" t="s">
        <v>21576</v>
      </c>
    </row>
    <row r="2634" spans="3:6" x14ac:dyDescent="0.25">
      <c r="C2634" s="12" t="str">
        <f>IF(D2634=Inp_Gemeente,MAX($C$29:C2633)+1,"")</f>
        <v/>
      </c>
      <c r="D2634" s="10" t="s">
        <v>530</v>
      </c>
      <c r="E2634" s="10" t="s">
        <v>2570</v>
      </c>
      <c r="F2634" s="59" t="s">
        <v>21581</v>
      </c>
    </row>
    <row r="2635" spans="3:6" x14ac:dyDescent="0.25">
      <c r="C2635" s="12" t="str">
        <f>IF(D2635=Inp_Gemeente,MAX($C$29:C2634)+1,"")</f>
        <v/>
      </c>
      <c r="D2635" s="10" t="s">
        <v>530</v>
      </c>
      <c r="E2635" s="10" t="s">
        <v>2571</v>
      </c>
      <c r="F2635" s="59" t="s">
        <v>21570</v>
      </c>
    </row>
    <row r="2636" spans="3:6" x14ac:dyDescent="0.25">
      <c r="C2636" s="12" t="str">
        <f>IF(D2636=Inp_Gemeente,MAX($C$29:C2635)+1,"")</f>
        <v/>
      </c>
      <c r="D2636" s="10" t="s">
        <v>530</v>
      </c>
      <c r="E2636" s="10" t="s">
        <v>2572</v>
      </c>
      <c r="F2636" s="59" t="s">
        <v>21604</v>
      </c>
    </row>
    <row r="2637" spans="3:6" x14ac:dyDescent="0.25">
      <c r="C2637" s="12" t="str">
        <f>IF(D2637=Inp_Gemeente,MAX($C$29:C2636)+1,"")</f>
        <v/>
      </c>
      <c r="D2637" s="10" t="s">
        <v>530</v>
      </c>
      <c r="E2637" s="10" t="s">
        <v>2573</v>
      </c>
      <c r="F2637" s="59" t="s">
        <v>21608</v>
      </c>
    </row>
    <row r="2638" spans="3:6" x14ac:dyDescent="0.25">
      <c r="C2638" s="12" t="str">
        <f>IF(D2638=Inp_Gemeente,MAX($C$29:C2637)+1,"")</f>
        <v/>
      </c>
      <c r="D2638" s="10" t="s">
        <v>530</v>
      </c>
      <c r="E2638" s="10" t="s">
        <v>2574</v>
      </c>
      <c r="F2638" s="59" t="s">
        <v>21611</v>
      </c>
    </row>
    <row r="2639" spans="3:6" x14ac:dyDescent="0.25">
      <c r="C2639" s="12" t="str">
        <f>IF(D2639=Inp_Gemeente,MAX($C$29:C2638)+1,"")</f>
        <v/>
      </c>
      <c r="D2639" s="10" t="s">
        <v>530</v>
      </c>
      <c r="E2639" s="10" t="s">
        <v>2575</v>
      </c>
      <c r="F2639" s="59" t="s">
        <v>21606</v>
      </c>
    </row>
    <row r="2640" spans="3:6" x14ac:dyDescent="0.25">
      <c r="C2640" s="12" t="str">
        <f>IF(D2640=Inp_Gemeente,MAX($C$29:C2639)+1,"")</f>
        <v/>
      </c>
      <c r="D2640" s="10" t="s">
        <v>530</v>
      </c>
      <c r="E2640" s="10" t="s">
        <v>2576</v>
      </c>
      <c r="F2640" s="59" t="s">
        <v>21557</v>
      </c>
    </row>
    <row r="2641" spans="3:6" x14ac:dyDescent="0.25">
      <c r="C2641" s="12" t="str">
        <f>IF(D2641=Inp_Gemeente,MAX($C$29:C2640)+1,"")</f>
        <v/>
      </c>
      <c r="D2641" s="10" t="s">
        <v>530</v>
      </c>
      <c r="E2641" s="10" t="s">
        <v>2577</v>
      </c>
      <c r="F2641" s="59" t="s">
        <v>21561</v>
      </c>
    </row>
    <row r="2642" spans="3:6" x14ac:dyDescent="0.25">
      <c r="C2642" s="12" t="str">
        <f>IF(D2642=Inp_Gemeente,MAX($C$29:C2641)+1,"")</f>
        <v/>
      </c>
      <c r="D2642" s="10" t="s">
        <v>530</v>
      </c>
      <c r="E2642" s="10" t="s">
        <v>2578</v>
      </c>
      <c r="F2642" s="59" t="s">
        <v>21563</v>
      </c>
    </row>
    <row r="2643" spans="3:6" x14ac:dyDescent="0.25">
      <c r="C2643" s="12" t="str">
        <f>IF(D2643=Inp_Gemeente,MAX($C$29:C2642)+1,"")</f>
        <v/>
      </c>
      <c r="D2643" s="10" t="s">
        <v>530</v>
      </c>
      <c r="E2643" s="10" t="s">
        <v>2579</v>
      </c>
      <c r="F2643" s="59" t="s">
        <v>21591</v>
      </c>
    </row>
    <row r="2644" spans="3:6" x14ac:dyDescent="0.25">
      <c r="C2644" s="12" t="str">
        <f>IF(D2644=Inp_Gemeente,MAX($C$29:C2643)+1,"")</f>
        <v/>
      </c>
      <c r="D2644" s="10" t="s">
        <v>530</v>
      </c>
      <c r="E2644" s="10" t="s">
        <v>2580</v>
      </c>
      <c r="F2644" s="59" t="s">
        <v>21600</v>
      </c>
    </row>
    <row r="2645" spans="3:6" x14ac:dyDescent="0.25">
      <c r="C2645" s="12" t="str">
        <f>IF(D2645=Inp_Gemeente,MAX($C$29:C2644)+1,"")</f>
        <v/>
      </c>
      <c r="D2645" s="10" t="s">
        <v>530</v>
      </c>
      <c r="E2645" s="10" t="s">
        <v>2581</v>
      </c>
      <c r="F2645" s="59" t="s">
        <v>21558</v>
      </c>
    </row>
    <row r="2646" spans="3:6" x14ac:dyDescent="0.25">
      <c r="C2646" s="12" t="str">
        <f>IF(D2646=Inp_Gemeente,MAX($C$29:C2645)+1,"")</f>
        <v/>
      </c>
      <c r="D2646" s="10" t="s">
        <v>530</v>
      </c>
      <c r="E2646" s="10" t="s">
        <v>2582</v>
      </c>
      <c r="F2646" s="59" t="s">
        <v>21593</v>
      </c>
    </row>
    <row r="2647" spans="3:6" x14ac:dyDescent="0.25">
      <c r="C2647" s="12" t="str">
        <f>IF(D2647=Inp_Gemeente,MAX($C$29:C2646)+1,"")</f>
        <v/>
      </c>
      <c r="D2647" s="10" t="s">
        <v>530</v>
      </c>
      <c r="E2647" s="10" t="s">
        <v>2583</v>
      </c>
      <c r="F2647" s="59" t="s">
        <v>21568</v>
      </c>
    </row>
    <row r="2648" spans="3:6" x14ac:dyDescent="0.25">
      <c r="C2648" s="12" t="str">
        <f>IF(D2648=Inp_Gemeente,MAX($C$29:C2647)+1,"")</f>
        <v/>
      </c>
      <c r="D2648" s="10" t="s">
        <v>530</v>
      </c>
      <c r="E2648" s="10" t="s">
        <v>2584</v>
      </c>
      <c r="F2648" s="59" t="s">
        <v>21565</v>
      </c>
    </row>
    <row r="2649" spans="3:6" x14ac:dyDescent="0.25">
      <c r="C2649" s="12" t="str">
        <f>IF(D2649=Inp_Gemeente,MAX($C$29:C2648)+1,"")</f>
        <v/>
      </c>
      <c r="D2649" s="10" t="s">
        <v>530</v>
      </c>
      <c r="E2649" s="10" t="s">
        <v>2585</v>
      </c>
      <c r="F2649" s="59" t="s">
        <v>21579</v>
      </c>
    </row>
    <row r="2650" spans="3:6" x14ac:dyDescent="0.25">
      <c r="C2650" s="12" t="str">
        <f>IF(D2650=Inp_Gemeente,MAX($C$29:C2649)+1,"")</f>
        <v/>
      </c>
      <c r="D2650" s="10" t="s">
        <v>530</v>
      </c>
      <c r="E2650" s="10" t="s">
        <v>2586</v>
      </c>
      <c r="F2650" s="59" t="s">
        <v>21583</v>
      </c>
    </row>
    <row r="2651" spans="3:6" x14ac:dyDescent="0.25">
      <c r="C2651" s="12" t="str">
        <f>IF(D2651=Inp_Gemeente,MAX($C$29:C2650)+1,"")</f>
        <v/>
      </c>
      <c r="D2651" s="10" t="s">
        <v>530</v>
      </c>
      <c r="E2651" s="10" t="s">
        <v>2587</v>
      </c>
      <c r="F2651" s="59" t="s">
        <v>21601</v>
      </c>
    </row>
    <row r="2652" spans="3:6" x14ac:dyDescent="0.25">
      <c r="C2652" s="12" t="str">
        <f>IF(D2652=Inp_Gemeente,MAX($C$29:C2651)+1,"")</f>
        <v/>
      </c>
      <c r="D2652" s="10" t="s">
        <v>530</v>
      </c>
      <c r="E2652" s="10" t="s">
        <v>1840</v>
      </c>
      <c r="F2652" s="59" t="s">
        <v>21589</v>
      </c>
    </row>
    <row r="2653" spans="3:6" x14ac:dyDescent="0.25">
      <c r="C2653" s="12" t="str">
        <f>IF(D2653=Inp_Gemeente,MAX($C$29:C2652)+1,"")</f>
        <v/>
      </c>
      <c r="D2653" s="10" t="s">
        <v>530</v>
      </c>
      <c r="E2653" s="10" t="s">
        <v>2588</v>
      </c>
      <c r="F2653" s="59" t="s">
        <v>21588</v>
      </c>
    </row>
    <row r="2654" spans="3:6" x14ac:dyDescent="0.25">
      <c r="C2654" s="12" t="str">
        <f>IF(D2654=Inp_Gemeente,MAX($C$29:C2653)+1,"")</f>
        <v/>
      </c>
      <c r="D2654" s="10" t="s">
        <v>530</v>
      </c>
      <c r="E2654" s="10" t="s">
        <v>2589</v>
      </c>
      <c r="F2654" s="59" t="s">
        <v>21597</v>
      </c>
    </row>
    <row r="2655" spans="3:6" x14ac:dyDescent="0.25">
      <c r="C2655" s="12" t="str">
        <f>IF(D2655=Inp_Gemeente,MAX($C$29:C2654)+1,"")</f>
        <v/>
      </c>
      <c r="D2655" s="10" t="s">
        <v>530</v>
      </c>
      <c r="E2655" s="10" t="s">
        <v>2590</v>
      </c>
      <c r="F2655" s="59" t="s">
        <v>21573</v>
      </c>
    </row>
    <row r="2656" spans="3:6" x14ac:dyDescent="0.25">
      <c r="C2656" s="12" t="str">
        <f>IF(D2656=Inp_Gemeente,MAX($C$29:C2655)+1,"")</f>
        <v/>
      </c>
      <c r="D2656" s="10" t="s">
        <v>530</v>
      </c>
      <c r="E2656" s="10" t="s">
        <v>2098</v>
      </c>
      <c r="F2656" s="59" t="s">
        <v>21584</v>
      </c>
    </row>
    <row r="2657" spans="3:6" x14ac:dyDescent="0.25">
      <c r="C2657" s="12" t="str">
        <f>IF(D2657=Inp_Gemeente,MAX($C$29:C2656)+1,"")</f>
        <v/>
      </c>
      <c r="D2657" s="10" t="s">
        <v>530</v>
      </c>
      <c r="E2657" s="10" t="s">
        <v>2484</v>
      </c>
      <c r="F2657" s="59" t="s">
        <v>21575</v>
      </c>
    </row>
    <row r="2658" spans="3:6" x14ac:dyDescent="0.25">
      <c r="C2658" s="12" t="str">
        <f>IF(D2658=Inp_Gemeente,MAX($C$29:C2657)+1,"")</f>
        <v/>
      </c>
      <c r="D2658" s="10" t="s">
        <v>530</v>
      </c>
      <c r="E2658" s="10" t="s">
        <v>2591</v>
      </c>
      <c r="F2658" s="59" t="s">
        <v>21595</v>
      </c>
    </row>
    <row r="2659" spans="3:6" x14ac:dyDescent="0.25">
      <c r="C2659" s="12" t="str">
        <f>IF(D2659=Inp_Gemeente,MAX($C$29:C2658)+1,"")</f>
        <v/>
      </c>
      <c r="D2659" s="10" t="s">
        <v>530</v>
      </c>
      <c r="E2659" s="10" t="s">
        <v>2592</v>
      </c>
      <c r="F2659" s="59" t="s">
        <v>21594</v>
      </c>
    </row>
    <row r="2660" spans="3:6" x14ac:dyDescent="0.25">
      <c r="C2660" s="12" t="str">
        <f>IF(D2660=Inp_Gemeente,MAX($C$29:C2659)+1,"")</f>
        <v/>
      </c>
      <c r="D2660" s="10" t="s">
        <v>530</v>
      </c>
      <c r="E2660" s="10" t="s">
        <v>2593</v>
      </c>
      <c r="F2660" s="59" t="s">
        <v>21599</v>
      </c>
    </row>
    <row r="2661" spans="3:6" x14ac:dyDescent="0.25">
      <c r="C2661" s="12" t="str">
        <f>IF(D2661=Inp_Gemeente,MAX($C$29:C2660)+1,"")</f>
        <v/>
      </c>
      <c r="D2661" s="10" t="s">
        <v>530</v>
      </c>
      <c r="E2661" s="10" t="s">
        <v>2594</v>
      </c>
      <c r="F2661" s="59" t="s">
        <v>21567</v>
      </c>
    </row>
    <row r="2662" spans="3:6" x14ac:dyDescent="0.25">
      <c r="C2662" s="12" t="str">
        <f>IF(D2662=Inp_Gemeente,MAX($C$29:C2661)+1,"")</f>
        <v/>
      </c>
      <c r="D2662" s="10" t="s">
        <v>530</v>
      </c>
      <c r="E2662" s="10" t="s">
        <v>2595</v>
      </c>
      <c r="F2662" s="59" t="s">
        <v>21592</v>
      </c>
    </row>
    <row r="2663" spans="3:6" x14ac:dyDescent="0.25">
      <c r="C2663" s="12" t="str">
        <f>IF(D2663=Inp_Gemeente,MAX($C$29:C2662)+1,"")</f>
        <v/>
      </c>
      <c r="D2663" s="10" t="s">
        <v>530</v>
      </c>
      <c r="E2663" s="10" t="s">
        <v>2596</v>
      </c>
      <c r="F2663" s="59" t="s">
        <v>21580</v>
      </c>
    </row>
    <row r="2664" spans="3:6" x14ac:dyDescent="0.25">
      <c r="C2664" s="12" t="str">
        <f>IF(D2664=Inp_Gemeente,MAX($C$29:C2663)+1,"")</f>
        <v/>
      </c>
      <c r="D2664" s="10" t="s">
        <v>530</v>
      </c>
      <c r="E2664" s="10" t="s">
        <v>2597</v>
      </c>
      <c r="F2664" s="59" t="s">
        <v>21574</v>
      </c>
    </row>
    <row r="2665" spans="3:6" x14ac:dyDescent="0.25">
      <c r="C2665" s="12" t="str">
        <f>IF(D2665=Inp_Gemeente,MAX($C$29:C2664)+1,"")</f>
        <v/>
      </c>
      <c r="D2665" s="10" t="s">
        <v>530</v>
      </c>
      <c r="E2665" s="10" t="s">
        <v>2598</v>
      </c>
      <c r="F2665" s="59" t="s">
        <v>21596</v>
      </c>
    </row>
    <row r="2666" spans="3:6" x14ac:dyDescent="0.25">
      <c r="C2666" s="12" t="str">
        <f>IF(D2666=Inp_Gemeente,MAX($C$29:C2665)+1,"")</f>
        <v/>
      </c>
      <c r="D2666" s="10" t="s">
        <v>530</v>
      </c>
      <c r="E2666" s="10" t="s">
        <v>2599</v>
      </c>
      <c r="F2666" s="59" t="s">
        <v>21603</v>
      </c>
    </row>
    <row r="2667" spans="3:6" x14ac:dyDescent="0.25">
      <c r="C2667" s="12" t="str">
        <f>IF(D2667=Inp_Gemeente,MAX($C$29:C2666)+1,"")</f>
        <v/>
      </c>
      <c r="D2667" s="10" t="s">
        <v>530</v>
      </c>
      <c r="E2667" s="10" t="s">
        <v>2600</v>
      </c>
      <c r="F2667" s="59" t="s">
        <v>21578</v>
      </c>
    </row>
    <row r="2668" spans="3:6" x14ac:dyDescent="0.25">
      <c r="C2668" s="12" t="str">
        <f>IF(D2668=Inp_Gemeente,MAX($C$29:C2667)+1,"")</f>
        <v/>
      </c>
      <c r="D2668" s="10" t="s">
        <v>530</v>
      </c>
      <c r="E2668" s="10" t="s">
        <v>2601</v>
      </c>
      <c r="F2668" s="59" t="s">
        <v>21598</v>
      </c>
    </row>
    <row r="2669" spans="3:6" x14ac:dyDescent="0.25">
      <c r="C2669" s="12" t="str">
        <f>IF(D2669=Inp_Gemeente,MAX($C$29:C2668)+1,"")</f>
        <v/>
      </c>
      <c r="D2669" s="10" t="s">
        <v>530</v>
      </c>
      <c r="E2669" s="10" t="s">
        <v>2602</v>
      </c>
      <c r="F2669" s="59" t="s">
        <v>21586</v>
      </c>
    </row>
    <row r="2670" spans="3:6" x14ac:dyDescent="0.25">
      <c r="C2670" s="12" t="str">
        <f>IF(D2670=Inp_Gemeente,MAX($C$29:C2669)+1,"")</f>
        <v/>
      </c>
      <c r="D2670" s="10" t="s">
        <v>530</v>
      </c>
      <c r="E2670" s="10" t="s">
        <v>2603</v>
      </c>
      <c r="F2670" s="59" t="s">
        <v>21607</v>
      </c>
    </row>
    <row r="2671" spans="3:6" x14ac:dyDescent="0.25">
      <c r="C2671" s="12" t="str">
        <f>IF(D2671=Inp_Gemeente,MAX($C$29:C2670)+1,"")</f>
        <v/>
      </c>
      <c r="D2671" s="10" t="s">
        <v>530</v>
      </c>
      <c r="E2671" s="10" t="s">
        <v>2604</v>
      </c>
      <c r="F2671" s="59" t="s">
        <v>21582</v>
      </c>
    </row>
    <row r="2672" spans="3:6" x14ac:dyDescent="0.25">
      <c r="C2672" s="12" t="str">
        <f>IF(D2672=Inp_Gemeente,MAX($C$29:C2671)+1,"")</f>
        <v/>
      </c>
      <c r="D2672" s="10" t="s">
        <v>530</v>
      </c>
      <c r="E2672" s="10" t="s">
        <v>2605</v>
      </c>
      <c r="F2672" s="59" t="s">
        <v>21559</v>
      </c>
    </row>
    <row r="2673" spans="3:6" x14ac:dyDescent="0.25">
      <c r="C2673" s="12" t="str">
        <f>IF(D2673=Inp_Gemeente,MAX($C$29:C2672)+1,"")</f>
        <v/>
      </c>
      <c r="D2673" s="10" t="s">
        <v>530</v>
      </c>
      <c r="E2673" s="10" t="s">
        <v>2606</v>
      </c>
      <c r="F2673" s="59" t="s">
        <v>21571</v>
      </c>
    </row>
    <row r="2674" spans="3:6" x14ac:dyDescent="0.25">
      <c r="C2674" s="12" t="str">
        <f>IF(D2674=Inp_Gemeente,MAX($C$29:C2673)+1,"")</f>
        <v/>
      </c>
      <c r="D2674" s="10" t="s">
        <v>530</v>
      </c>
      <c r="E2674" s="10" t="s">
        <v>2607</v>
      </c>
      <c r="F2674" s="59" t="s">
        <v>21560</v>
      </c>
    </row>
    <row r="2675" spans="3:6" x14ac:dyDescent="0.25">
      <c r="C2675" s="12" t="str">
        <f>IF(D2675=Inp_Gemeente,MAX($C$29:C2674)+1,"")</f>
        <v/>
      </c>
      <c r="D2675" s="10" t="s">
        <v>530</v>
      </c>
      <c r="E2675" s="10" t="s">
        <v>2608</v>
      </c>
      <c r="F2675" s="59" t="s">
        <v>21590</v>
      </c>
    </row>
    <row r="2676" spans="3:6" x14ac:dyDescent="0.25">
      <c r="C2676" s="12" t="str">
        <f>IF(D2676=Inp_Gemeente,MAX($C$29:C2675)+1,"")</f>
        <v/>
      </c>
      <c r="D2676" s="10" t="s">
        <v>530</v>
      </c>
      <c r="E2676" s="10" t="s">
        <v>2609</v>
      </c>
      <c r="F2676" s="59" t="s">
        <v>21609</v>
      </c>
    </row>
    <row r="2677" spans="3:6" x14ac:dyDescent="0.25">
      <c r="C2677" s="12" t="str">
        <f>IF(D2677=Inp_Gemeente,MAX($C$29:C2676)+1,"")</f>
        <v/>
      </c>
      <c r="D2677" s="10" t="s">
        <v>530</v>
      </c>
      <c r="E2677" s="10" t="s">
        <v>2610</v>
      </c>
      <c r="F2677" s="59" t="s">
        <v>21585</v>
      </c>
    </row>
    <row r="2678" spans="3:6" x14ac:dyDescent="0.25">
      <c r="C2678" s="12" t="str">
        <f>IF(D2678=Inp_Gemeente,MAX($C$29:C2677)+1,"")</f>
        <v/>
      </c>
      <c r="D2678" s="10" t="s">
        <v>530</v>
      </c>
      <c r="E2678" s="10" t="s">
        <v>2611</v>
      </c>
      <c r="F2678" s="59" t="s">
        <v>21605</v>
      </c>
    </row>
    <row r="2679" spans="3:6" x14ac:dyDescent="0.25">
      <c r="C2679" s="12" t="str">
        <f>IF(D2679=Inp_Gemeente,MAX($C$29:C2678)+1,"")</f>
        <v/>
      </c>
      <c r="D2679" s="10" t="s">
        <v>530</v>
      </c>
      <c r="E2679" s="10" t="s">
        <v>2612</v>
      </c>
      <c r="F2679" s="59" t="s">
        <v>21556</v>
      </c>
    </row>
    <row r="2680" spans="3:6" x14ac:dyDescent="0.25">
      <c r="C2680" s="12" t="str">
        <f>IF(D2680=Inp_Gemeente,MAX($C$29:C2679)+1,"")</f>
        <v/>
      </c>
      <c r="D2680" s="10" t="s">
        <v>530</v>
      </c>
      <c r="E2680" s="10" t="s">
        <v>2613</v>
      </c>
      <c r="F2680" s="59" t="s">
        <v>21610</v>
      </c>
    </row>
    <row r="2681" spans="3:6" x14ac:dyDescent="0.25">
      <c r="C2681" s="12" t="str">
        <f>IF(D2681=Inp_Gemeente,MAX($C$29:C2680)+1,"")</f>
        <v/>
      </c>
      <c r="D2681" s="10" t="s">
        <v>530</v>
      </c>
      <c r="E2681" s="10" t="s">
        <v>2614</v>
      </c>
      <c r="F2681" s="59" t="s">
        <v>21569</v>
      </c>
    </row>
    <row r="2682" spans="3:6" x14ac:dyDescent="0.25">
      <c r="C2682" s="12" t="str">
        <f>IF(D2682=Inp_Gemeente,MAX($C$29:C2681)+1,"")</f>
        <v/>
      </c>
      <c r="D2682" s="10" t="s">
        <v>530</v>
      </c>
      <c r="E2682" s="10" t="s">
        <v>1829</v>
      </c>
      <c r="F2682" s="59" t="s">
        <v>21587</v>
      </c>
    </row>
    <row r="2683" spans="3:6" x14ac:dyDescent="0.25">
      <c r="C2683" s="12" t="str">
        <f>IF(D2683=Inp_Gemeente,MAX($C$29:C2682)+1,"")</f>
        <v/>
      </c>
      <c r="D2683" s="10" t="s">
        <v>530</v>
      </c>
      <c r="E2683" s="10" t="s">
        <v>2615</v>
      </c>
      <c r="F2683" s="59" t="s">
        <v>21566</v>
      </c>
    </row>
    <row r="2684" spans="3:6" x14ac:dyDescent="0.25">
      <c r="C2684" s="12" t="str">
        <f>IF(D2684=Inp_Gemeente,MAX($C$29:C2683)+1,"")</f>
        <v/>
      </c>
      <c r="D2684" s="10" t="s">
        <v>530</v>
      </c>
      <c r="E2684" s="10" t="s">
        <v>2616</v>
      </c>
      <c r="F2684" s="59" t="s">
        <v>21577</v>
      </c>
    </row>
    <row r="2685" spans="3:6" x14ac:dyDescent="0.25">
      <c r="C2685" s="12" t="str">
        <f>IF(D2685=Inp_Gemeente,MAX($C$29:C2684)+1,"")</f>
        <v/>
      </c>
      <c r="D2685" s="10" t="s">
        <v>530</v>
      </c>
      <c r="E2685" s="10" t="s">
        <v>2515</v>
      </c>
      <c r="F2685" s="59" t="s">
        <v>21572</v>
      </c>
    </row>
    <row r="2686" spans="3:6" x14ac:dyDescent="0.25">
      <c r="C2686" s="12" t="str">
        <f>IF(D2686=Inp_Gemeente,MAX($C$29:C2685)+1,"")</f>
        <v/>
      </c>
      <c r="D2686" s="10" t="s">
        <v>534</v>
      </c>
      <c r="E2686" s="10" t="s">
        <v>2627</v>
      </c>
      <c r="F2686" s="59" t="s">
        <v>25764</v>
      </c>
    </row>
    <row r="2687" spans="3:6" x14ac:dyDescent="0.25">
      <c r="C2687" s="12" t="str">
        <f>IF(D2687=Inp_Gemeente,MAX($C$29:C2686)+1,"")</f>
        <v/>
      </c>
      <c r="D2687" s="10" t="s">
        <v>534</v>
      </c>
      <c r="E2687" s="10" t="s">
        <v>2628</v>
      </c>
      <c r="F2687" s="59" t="s">
        <v>25751</v>
      </c>
    </row>
    <row r="2688" spans="3:6" x14ac:dyDescent="0.25">
      <c r="C2688" s="12" t="str">
        <f>IF(D2688=Inp_Gemeente,MAX($C$29:C2687)+1,"")</f>
        <v/>
      </c>
      <c r="D2688" s="10" t="s">
        <v>534</v>
      </c>
      <c r="E2688" s="10" t="s">
        <v>2629</v>
      </c>
      <c r="F2688" s="59" t="s">
        <v>25750</v>
      </c>
    </row>
    <row r="2689" spans="3:6" x14ac:dyDescent="0.25">
      <c r="C2689" s="12" t="str">
        <f>IF(D2689=Inp_Gemeente,MAX($C$29:C2688)+1,"")</f>
        <v/>
      </c>
      <c r="D2689" s="10" t="s">
        <v>534</v>
      </c>
      <c r="E2689" s="10" t="s">
        <v>2630</v>
      </c>
      <c r="F2689" s="59" t="s">
        <v>25763</v>
      </c>
    </row>
    <row r="2690" spans="3:6" x14ac:dyDescent="0.25">
      <c r="C2690" s="12" t="str">
        <f>IF(D2690=Inp_Gemeente,MAX($C$29:C2689)+1,"")</f>
        <v/>
      </c>
      <c r="D2690" s="10" t="s">
        <v>534</v>
      </c>
      <c r="E2690" s="10" t="s">
        <v>2631</v>
      </c>
      <c r="F2690" s="59" t="s">
        <v>25736</v>
      </c>
    </row>
    <row r="2691" spans="3:6" x14ac:dyDescent="0.25">
      <c r="C2691" s="12" t="str">
        <f>IF(D2691=Inp_Gemeente,MAX($C$29:C2690)+1,"")</f>
        <v/>
      </c>
      <c r="D2691" s="10" t="s">
        <v>534</v>
      </c>
      <c r="E2691" s="10" t="s">
        <v>696</v>
      </c>
      <c r="F2691" s="59" t="s">
        <v>25726</v>
      </c>
    </row>
    <row r="2692" spans="3:6" x14ac:dyDescent="0.25">
      <c r="C2692" s="12" t="str">
        <f>IF(D2692=Inp_Gemeente,MAX($C$29:C2691)+1,"")</f>
        <v/>
      </c>
      <c r="D2692" s="10" t="s">
        <v>534</v>
      </c>
      <c r="E2692" s="10" t="s">
        <v>2632</v>
      </c>
      <c r="F2692" s="59" t="s">
        <v>25761</v>
      </c>
    </row>
    <row r="2693" spans="3:6" x14ac:dyDescent="0.25">
      <c r="C2693" s="12" t="str">
        <f>IF(D2693=Inp_Gemeente,MAX($C$29:C2692)+1,"")</f>
        <v/>
      </c>
      <c r="D2693" s="10" t="s">
        <v>534</v>
      </c>
      <c r="E2693" s="10" t="s">
        <v>2633</v>
      </c>
      <c r="F2693" s="59" t="s">
        <v>25760</v>
      </c>
    </row>
    <row r="2694" spans="3:6" x14ac:dyDescent="0.25">
      <c r="C2694" s="12" t="str">
        <f>IF(D2694=Inp_Gemeente,MAX($C$29:C2693)+1,"")</f>
        <v/>
      </c>
      <c r="D2694" s="10" t="s">
        <v>534</v>
      </c>
      <c r="E2694" s="10" t="s">
        <v>2634</v>
      </c>
      <c r="F2694" s="59" t="s">
        <v>25727</v>
      </c>
    </row>
    <row r="2695" spans="3:6" x14ac:dyDescent="0.25">
      <c r="C2695" s="12" t="str">
        <f>IF(D2695=Inp_Gemeente,MAX($C$29:C2694)+1,"")</f>
        <v/>
      </c>
      <c r="D2695" s="10" t="s">
        <v>534</v>
      </c>
      <c r="E2695" s="10" t="s">
        <v>2635</v>
      </c>
      <c r="F2695" s="59" t="s">
        <v>25742</v>
      </c>
    </row>
    <row r="2696" spans="3:6" x14ac:dyDescent="0.25">
      <c r="C2696" s="12" t="str">
        <f>IF(D2696=Inp_Gemeente,MAX($C$29:C2695)+1,"")</f>
        <v/>
      </c>
      <c r="D2696" s="10" t="s">
        <v>534</v>
      </c>
      <c r="E2696" s="10" t="s">
        <v>2636</v>
      </c>
      <c r="F2696" s="59" t="s">
        <v>25762</v>
      </c>
    </row>
    <row r="2697" spans="3:6" x14ac:dyDescent="0.25">
      <c r="C2697" s="12" t="str">
        <f>IF(D2697=Inp_Gemeente,MAX($C$29:C2696)+1,"")</f>
        <v/>
      </c>
      <c r="D2697" s="10" t="s">
        <v>534</v>
      </c>
      <c r="E2697" s="10" t="s">
        <v>2637</v>
      </c>
      <c r="F2697" s="59" t="s">
        <v>25752</v>
      </c>
    </row>
    <row r="2698" spans="3:6" x14ac:dyDescent="0.25">
      <c r="C2698" s="12" t="str">
        <f>IF(D2698=Inp_Gemeente,MAX($C$29:C2697)+1,"")</f>
        <v/>
      </c>
      <c r="D2698" s="10" t="s">
        <v>534</v>
      </c>
      <c r="E2698" s="10" t="s">
        <v>2638</v>
      </c>
      <c r="F2698" s="59" t="s">
        <v>25753</v>
      </c>
    </row>
    <row r="2699" spans="3:6" x14ac:dyDescent="0.25">
      <c r="C2699" s="12" t="str">
        <f>IF(D2699=Inp_Gemeente,MAX($C$29:C2698)+1,"")</f>
        <v/>
      </c>
      <c r="D2699" s="10" t="s">
        <v>534</v>
      </c>
      <c r="E2699" s="10" t="s">
        <v>2639</v>
      </c>
      <c r="F2699" s="59" t="s">
        <v>25749</v>
      </c>
    </row>
    <row r="2700" spans="3:6" x14ac:dyDescent="0.25">
      <c r="C2700" s="12" t="str">
        <f>IF(D2700=Inp_Gemeente,MAX($C$29:C2699)+1,"")</f>
        <v/>
      </c>
      <c r="D2700" s="10" t="s">
        <v>534</v>
      </c>
      <c r="E2700" s="10" t="s">
        <v>2640</v>
      </c>
      <c r="F2700" s="59" t="s">
        <v>25754</v>
      </c>
    </row>
    <row r="2701" spans="3:6" x14ac:dyDescent="0.25">
      <c r="C2701" s="12" t="str">
        <f>IF(D2701=Inp_Gemeente,MAX($C$29:C2700)+1,"")</f>
        <v/>
      </c>
      <c r="D2701" s="10" t="s">
        <v>534</v>
      </c>
      <c r="E2701" s="10" t="s">
        <v>2641</v>
      </c>
      <c r="F2701" s="59" t="s">
        <v>25728</v>
      </c>
    </row>
    <row r="2702" spans="3:6" x14ac:dyDescent="0.25">
      <c r="C2702" s="12" t="str">
        <f>IF(D2702=Inp_Gemeente,MAX($C$29:C2701)+1,"")</f>
        <v/>
      </c>
      <c r="D2702" s="10" t="s">
        <v>534</v>
      </c>
      <c r="E2702" s="10" t="s">
        <v>2642</v>
      </c>
      <c r="F2702" s="59" t="s">
        <v>25737</v>
      </c>
    </row>
    <row r="2703" spans="3:6" x14ac:dyDescent="0.25">
      <c r="C2703" s="12" t="str">
        <f>IF(D2703=Inp_Gemeente,MAX($C$29:C2702)+1,"")</f>
        <v/>
      </c>
      <c r="D2703" s="10" t="s">
        <v>534</v>
      </c>
      <c r="E2703" s="10" t="s">
        <v>2643</v>
      </c>
      <c r="F2703" s="59" t="s">
        <v>25757</v>
      </c>
    </row>
    <row r="2704" spans="3:6" x14ac:dyDescent="0.25">
      <c r="C2704" s="12" t="str">
        <f>IF(D2704=Inp_Gemeente,MAX($C$29:C2703)+1,"")</f>
        <v/>
      </c>
      <c r="D2704" s="10" t="s">
        <v>534</v>
      </c>
      <c r="E2704" s="10" t="s">
        <v>2644</v>
      </c>
      <c r="F2704" s="59" t="s">
        <v>25755</v>
      </c>
    </row>
    <row r="2705" spans="3:6" x14ac:dyDescent="0.25">
      <c r="C2705" s="12" t="str">
        <f>IF(D2705=Inp_Gemeente,MAX($C$29:C2704)+1,"")</f>
        <v/>
      </c>
      <c r="D2705" s="10" t="s">
        <v>534</v>
      </c>
      <c r="E2705" s="10" t="s">
        <v>2645</v>
      </c>
      <c r="F2705" s="59" t="s">
        <v>25732</v>
      </c>
    </row>
    <row r="2706" spans="3:6" x14ac:dyDescent="0.25">
      <c r="C2706" s="12" t="str">
        <f>IF(D2706=Inp_Gemeente,MAX($C$29:C2705)+1,"")</f>
        <v/>
      </c>
      <c r="D2706" s="10" t="s">
        <v>534</v>
      </c>
      <c r="E2706" s="10" t="s">
        <v>2646</v>
      </c>
      <c r="F2706" s="59" t="s">
        <v>25748</v>
      </c>
    </row>
    <row r="2707" spans="3:6" x14ac:dyDescent="0.25">
      <c r="C2707" s="12" t="str">
        <f>IF(D2707=Inp_Gemeente,MAX($C$29:C2706)+1,"")</f>
        <v/>
      </c>
      <c r="D2707" s="10" t="s">
        <v>534</v>
      </c>
      <c r="E2707" s="10" t="s">
        <v>2647</v>
      </c>
      <c r="F2707" s="59" t="s">
        <v>25730</v>
      </c>
    </row>
    <row r="2708" spans="3:6" x14ac:dyDescent="0.25">
      <c r="C2708" s="12" t="str">
        <f>IF(D2708=Inp_Gemeente,MAX($C$29:C2707)+1,"")</f>
        <v/>
      </c>
      <c r="D2708" s="10" t="s">
        <v>534</v>
      </c>
      <c r="E2708" s="10" t="s">
        <v>2648</v>
      </c>
      <c r="F2708" s="59" t="s">
        <v>25747</v>
      </c>
    </row>
    <row r="2709" spans="3:6" x14ac:dyDescent="0.25">
      <c r="C2709" s="12" t="str">
        <f>IF(D2709=Inp_Gemeente,MAX($C$29:C2708)+1,"")</f>
        <v/>
      </c>
      <c r="D2709" s="10" t="s">
        <v>534</v>
      </c>
      <c r="E2709" s="10" t="s">
        <v>2649</v>
      </c>
      <c r="F2709" s="59" t="s">
        <v>25739</v>
      </c>
    </row>
    <row r="2710" spans="3:6" x14ac:dyDescent="0.25">
      <c r="C2710" s="12" t="str">
        <f>IF(D2710=Inp_Gemeente,MAX($C$29:C2709)+1,"")</f>
        <v/>
      </c>
      <c r="D2710" s="10" t="s">
        <v>534</v>
      </c>
      <c r="E2710" s="10" t="s">
        <v>2650</v>
      </c>
      <c r="F2710" s="59" t="s">
        <v>25731</v>
      </c>
    </row>
    <row r="2711" spans="3:6" x14ac:dyDescent="0.25">
      <c r="C2711" s="12" t="str">
        <f>IF(D2711=Inp_Gemeente,MAX($C$29:C2710)+1,"")</f>
        <v/>
      </c>
      <c r="D2711" s="10" t="s">
        <v>534</v>
      </c>
      <c r="E2711" s="10" t="s">
        <v>2651</v>
      </c>
      <c r="F2711" s="59" t="s">
        <v>25769</v>
      </c>
    </row>
    <row r="2712" spans="3:6" x14ac:dyDescent="0.25">
      <c r="C2712" s="12" t="str">
        <f>IF(D2712=Inp_Gemeente,MAX($C$29:C2711)+1,"")</f>
        <v/>
      </c>
      <c r="D2712" s="10" t="s">
        <v>534</v>
      </c>
      <c r="E2712" s="10" t="s">
        <v>2652</v>
      </c>
      <c r="F2712" s="59" t="s">
        <v>25766</v>
      </c>
    </row>
    <row r="2713" spans="3:6" x14ac:dyDescent="0.25">
      <c r="C2713" s="12" t="str">
        <f>IF(D2713=Inp_Gemeente,MAX($C$29:C2712)+1,"")</f>
        <v/>
      </c>
      <c r="D2713" s="10" t="s">
        <v>534</v>
      </c>
      <c r="E2713" s="10" t="s">
        <v>2653</v>
      </c>
      <c r="F2713" s="59" t="s">
        <v>25767</v>
      </c>
    </row>
    <row r="2714" spans="3:6" x14ac:dyDescent="0.25">
      <c r="C2714" s="12" t="str">
        <f>IF(D2714=Inp_Gemeente,MAX($C$29:C2713)+1,"")</f>
        <v/>
      </c>
      <c r="D2714" s="10" t="s">
        <v>534</v>
      </c>
      <c r="E2714" s="10" t="s">
        <v>2654</v>
      </c>
      <c r="F2714" s="59" t="s">
        <v>25729</v>
      </c>
    </row>
    <row r="2715" spans="3:6" x14ac:dyDescent="0.25">
      <c r="C2715" s="12" t="str">
        <f>IF(D2715=Inp_Gemeente,MAX($C$29:C2714)+1,"")</f>
        <v/>
      </c>
      <c r="D2715" s="10" t="s">
        <v>534</v>
      </c>
      <c r="E2715" s="10" t="s">
        <v>2655</v>
      </c>
      <c r="F2715" s="59" t="s">
        <v>25746</v>
      </c>
    </row>
    <row r="2716" spans="3:6" x14ac:dyDescent="0.25">
      <c r="C2716" s="12" t="str">
        <f>IF(D2716=Inp_Gemeente,MAX($C$29:C2715)+1,"")</f>
        <v/>
      </c>
      <c r="D2716" s="10" t="s">
        <v>534</v>
      </c>
      <c r="E2716" s="10" t="s">
        <v>2656</v>
      </c>
      <c r="F2716" s="59" t="s">
        <v>25756</v>
      </c>
    </row>
    <row r="2717" spans="3:6" x14ac:dyDescent="0.25">
      <c r="C2717" s="12" t="str">
        <f>IF(D2717=Inp_Gemeente,MAX($C$29:C2716)+1,"")</f>
        <v/>
      </c>
      <c r="D2717" s="10" t="s">
        <v>534</v>
      </c>
      <c r="E2717" s="10" t="s">
        <v>2657</v>
      </c>
      <c r="F2717" s="59" t="s">
        <v>25770</v>
      </c>
    </row>
    <row r="2718" spans="3:6" x14ac:dyDescent="0.25">
      <c r="C2718" s="12" t="str">
        <f>IF(D2718=Inp_Gemeente,MAX($C$29:C2717)+1,"")</f>
        <v/>
      </c>
      <c r="D2718" s="10" t="s">
        <v>534</v>
      </c>
      <c r="E2718" s="10" t="s">
        <v>2658</v>
      </c>
      <c r="F2718" s="59" t="s">
        <v>25759</v>
      </c>
    </row>
    <row r="2719" spans="3:6" x14ac:dyDescent="0.25">
      <c r="C2719" s="12" t="str">
        <f>IF(D2719=Inp_Gemeente,MAX($C$29:C2718)+1,"")</f>
        <v/>
      </c>
      <c r="D2719" s="10" t="s">
        <v>534</v>
      </c>
      <c r="E2719" s="10" t="s">
        <v>2659</v>
      </c>
      <c r="F2719" s="59" t="s">
        <v>25765</v>
      </c>
    </row>
    <row r="2720" spans="3:6" x14ac:dyDescent="0.25">
      <c r="C2720" s="12" t="str">
        <f>IF(D2720=Inp_Gemeente,MAX($C$29:C2719)+1,"")</f>
        <v/>
      </c>
      <c r="D2720" s="10" t="s">
        <v>534</v>
      </c>
      <c r="E2720" s="10" t="s">
        <v>2660</v>
      </c>
      <c r="F2720" s="59" t="s">
        <v>25768</v>
      </c>
    </row>
    <row r="2721" spans="3:6" x14ac:dyDescent="0.25">
      <c r="C2721" s="12" t="str">
        <f>IF(D2721=Inp_Gemeente,MAX($C$29:C2720)+1,"")</f>
        <v/>
      </c>
      <c r="D2721" s="10" t="s">
        <v>534</v>
      </c>
      <c r="E2721" s="10" t="s">
        <v>2661</v>
      </c>
      <c r="F2721" s="59" t="s">
        <v>25758</v>
      </c>
    </row>
    <row r="2722" spans="3:6" x14ac:dyDescent="0.25">
      <c r="C2722" s="12" t="str">
        <f>IF(D2722=Inp_Gemeente,MAX($C$29:C2721)+1,"")</f>
        <v/>
      </c>
      <c r="D2722" s="10" t="s">
        <v>534</v>
      </c>
      <c r="E2722" s="10" t="s">
        <v>2662</v>
      </c>
      <c r="F2722" s="59" t="s">
        <v>25733</v>
      </c>
    </row>
    <row r="2723" spans="3:6" x14ac:dyDescent="0.25">
      <c r="C2723" s="12" t="str">
        <f>IF(D2723=Inp_Gemeente,MAX($C$29:C2722)+1,"")</f>
        <v/>
      </c>
      <c r="D2723" s="10" t="s">
        <v>534</v>
      </c>
      <c r="E2723" s="10" t="s">
        <v>2663</v>
      </c>
      <c r="F2723" s="59" t="s">
        <v>25740</v>
      </c>
    </row>
    <row r="2724" spans="3:6" x14ac:dyDescent="0.25">
      <c r="C2724" s="12" t="str">
        <f>IF(D2724=Inp_Gemeente,MAX($C$29:C2723)+1,"")</f>
        <v/>
      </c>
      <c r="D2724" s="10" t="s">
        <v>534</v>
      </c>
      <c r="E2724" s="10" t="s">
        <v>2664</v>
      </c>
      <c r="F2724" s="59" t="s">
        <v>25744</v>
      </c>
    </row>
    <row r="2725" spans="3:6" x14ac:dyDescent="0.25">
      <c r="C2725" s="12" t="str">
        <f>IF(D2725=Inp_Gemeente,MAX($C$29:C2724)+1,"")</f>
        <v/>
      </c>
      <c r="D2725" s="10" t="s">
        <v>534</v>
      </c>
      <c r="E2725" s="10" t="s">
        <v>2665</v>
      </c>
      <c r="F2725" s="59" t="s">
        <v>25745</v>
      </c>
    </row>
    <row r="2726" spans="3:6" x14ac:dyDescent="0.25">
      <c r="C2726" s="12" t="str">
        <f>IF(D2726=Inp_Gemeente,MAX($C$29:C2725)+1,"")</f>
        <v/>
      </c>
      <c r="D2726" s="10" t="s">
        <v>534</v>
      </c>
      <c r="E2726" s="10" t="s">
        <v>2666</v>
      </c>
      <c r="F2726" s="59" t="s">
        <v>25738</v>
      </c>
    </row>
    <row r="2727" spans="3:6" x14ac:dyDescent="0.25">
      <c r="C2727" s="12" t="str">
        <f>IF(D2727=Inp_Gemeente,MAX($C$29:C2726)+1,"")</f>
        <v/>
      </c>
      <c r="D2727" s="10" t="s">
        <v>534</v>
      </c>
      <c r="E2727" s="10" t="s">
        <v>2667</v>
      </c>
      <c r="F2727" s="59" t="s">
        <v>25734</v>
      </c>
    </row>
    <row r="2728" spans="3:6" x14ac:dyDescent="0.25">
      <c r="C2728" s="12" t="str">
        <f>IF(D2728=Inp_Gemeente,MAX($C$29:C2727)+1,"")</f>
        <v/>
      </c>
      <c r="D2728" s="10" t="s">
        <v>534</v>
      </c>
      <c r="E2728" s="10" t="s">
        <v>2668</v>
      </c>
      <c r="F2728" s="59" t="s">
        <v>25741</v>
      </c>
    </row>
    <row r="2729" spans="3:6" x14ac:dyDescent="0.25">
      <c r="C2729" s="12" t="str">
        <f>IF(D2729=Inp_Gemeente,MAX($C$29:C2728)+1,"")</f>
        <v/>
      </c>
      <c r="D2729" s="10" t="s">
        <v>534</v>
      </c>
      <c r="E2729" s="10" t="s">
        <v>2669</v>
      </c>
      <c r="F2729" s="59" t="s">
        <v>25743</v>
      </c>
    </row>
    <row r="2730" spans="3:6" x14ac:dyDescent="0.25">
      <c r="C2730" s="12" t="str">
        <f>IF(D2730=Inp_Gemeente,MAX($C$29:C2729)+1,"")</f>
        <v/>
      </c>
      <c r="D2730" s="10" t="s">
        <v>534</v>
      </c>
      <c r="E2730" s="10" t="s">
        <v>2670</v>
      </c>
      <c r="F2730" s="59" t="s">
        <v>25735</v>
      </c>
    </row>
    <row r="2731" spans="3:6" x14ac:dyDescent="0.25">
      <c r="C2731" s="12" t="str">
        <f>IF(D2731=Inp_Gemeente,MAX($C$29:C2730)+1,"")</f>
        <v/>
      </c>
      <c r="D2731" s="10" t="s">
        <v>536</v>
      </c>
      <c r="E2731" s="10" t="s">
        <v>2671</v>
      </c>
      <c r="F2731" s="59" t="s">
        <v>15112</v>
      </c>
    </row>
    <row r="2732" spans="3:6" x14ac:dyDescent="0.25">
      <c r="C2732" s="12" t="str">
        <f>IF(D2732=Inp_Gemeente,MAX($C$29:C2731)+1,"")</f>
        <v/>
      </c>
      <c r="D2732" s="10" t="s">
        <v>536</v>
      </c>
      <c r="E2732" s="10" t="s">
        <v>2672</v>
      </c>
      <c r="F2732" s="59" t="s">
        <v>15114</v>
      </c>
    </row>
    <row r="2733" spans="3:6" x14ac:dyDescent="0.25">
      <c r="C2733" s="12" t="str">
        <f>IF(D2733=Inp_Gemeente,MAX($C$29:C2732)+1,"")</f>
        <v/>
      </c>
      <c r="D2733" s="10" t="s">
        <v>536</v>
      </c>
      <c r="E2733" s="10" t="s">
        <v>2673</v>
      </c>
      <c r="F2733" s="59" t="s">
        <v>15113</v>
      </c>
    </row>
    <row r="2734" spans="3:6" x14ac:dyDescent="0.25">
      <c r="C2734" s="12" t="str">
        <f>IF(D2734=Inp_Gemeente,MAX($C$29:C2733)+1,"")</f>
        <v/>
      </c>
      <c r="D2734" s="10" t="s">
        <v>536</v>
      </c>
      <c r="E2734" s="10" t="s">
        <v>2674</v>
      </c>
      <c r="F2734" s="59" t="s">
        <v>15135</v>
      </c>
    </row>
    <row r="2735" spans="3:6" x14ac:dyDescent="0.25">
      <c r="C2735" s="12" t="str">
        <f>IF(D2735=Inp_Gemeente,MAX($C$29:C2734)+1,"")</f>
        <v/>
      </c>
      <c r="D2735" s="10" t="s">
        <v>536</v>
      </c>
      <c r="E2735" s="10" t="s">
        <v>2675</v>
      </c>
      <c r="F2735" s="59" t="s">
        <v>15146</v>
      </c>
    </row>
    <row r="2736" spans="3:6" x14ac:dyDescent="0.25">
      <c r="C2736" s="12" t="str">
        <f>IF(D2736=Inp_Gemeente,MAX($C$29:C2735)+1,"")</f>
        <v/>
      </c>
      <c r="D2736" s="10" t="s">
        <v>536</v>
      </c>
      <c r="E2736" s="10" t="s">
        <v>2676</v>
      </c>
      <c r="F2736" s="59" t="s">
        <v>15129</v>
      </c>
    </row>
    <row r="2737" spans="3:6" x14ac:dyDescent="0.25">
      <c r="C2737" s="12" t="str">
        <f>IF(D2737=Inp_Gemeente,MAX($C$29:C2736)+1,"")</f>
        <v/>
      </c>
      <c r="D2737" s="10" t="s">
        <v>536</v>
      </c>
      <c r="E2737" s="10" t="s">
        <v>2677</v>
      </c>
      <c r="F2737" s="59" t="s">
        <v>15115</v>
      </c>
    </row>
    <row r="2738" spans="3:6" x14ac:dyDescent="0.25">
      <c r="C2738" s="12" t="str">
        <f>IF(D2738=Inp_Gemeente,MAX($C$29:C2737)+1,"")</f>
        <v/>
      </c>
      <c r="D2738" s="10" t="s">
        <v>536</v>
      </c>
      <c r="E2738" s="10" t="s">
        <v>2678</v>
      </c>
      <c r="F2738" s="59" t="s">
        <v>15110</v>
      </c>
    </row>
    <row r="2739" spans="3:6" x14ac:dyDescent="0.25">
      <c r="C2739" s="12" t="str">
        <f>IF(D2739=Inp_Gemeente,MAX($C$29:C2738)+1,"")</f>
        <v/>
      </c>
      <c r="D2739" s="10" t="s">
        <v>536</v>
      </c>
      <c r="E2739" s="10" t="s">
        <v>2679</v>
      </c>
      <c r="F2739" s="59" t="s">
        <v>15136</v>
      </c>
    </row>
    <row r="2740" spans="3:6" x14ac:dyDescent="0.25">
      <c r="C2740" s="12" t="str">
        <f>IF(D2740=Inp_Gemeente,MAX($C$29:C2739)+1,"")</f>
        <v/>
      </c>
      <c r="D2740" s="10" t="s">
        <v>536</v>
      </c>
      <c r="E2740" s="10" t="s">
        <v>2680</v>
      </c>
      <c r="F2740" s="59" t="s">
        <v>15142</v>
      </c>
    </row>
    <row r="2741" spans="3:6" x14ac:dyDescent="0.25">
      <c r="C2741" s="12" t="str">
        <f>IF(D2741=Inp_Gemeente,MAX($C$29:C2740)+1,"")</f>
        <v/>
      </c>
      <c r="D2741" s="10" t="s">
        <v>536</v>
      </c>
      <c r="E2741" s="10" t="s">
        <v>2681</v>
      </c>
      <c r="F2741" s="59" t="s">
        <v>15141</v>
      </c>
    </row>
    <row r="2742" spans="3:6" x14ac:dyDescent="0.25">
      <c r="C2742" s="12" t="str">
        <f>IF(D2742=Inp_Gemeente,MAX($C$29:C2741)+1,"")</f>
        <v/>
      </c>
      <c r="D2742" s="10" t="s">
        <v>536</v>
      </c>
      <c r="E2742" s="10" t="s">
        <v>2682</v>
      </c>
      <c r="F2742" s="59" t="s">
        <v>15121</v>
      </c>
    </row>
    <row r="2743" spans="3:6" x14ac:dyDescent="0.25">
      <c r="C2743" s="12" t="str">
        <f>IF(D2743=Inp_Gemeente,MAX($C$29:C2742)+1,"")</f>
        <v/>
      </c>
      <c r="D2743" s="10" t="s">
        <v>536</v>
      </c>
      <c r="E2743" s="10" t="s">
        <v>2683</v>
      </c>
      <c r="F2743" s="59" t="s">
        <v>15108</v>
      </c>
    </row>
    <row r="2744" spans="3:6" x14ac:dyDescent="0.25">
      <c r="C2744" s="12" t="str">
        <f>IF(D2744=Inp_Gemeente,MAX($C$29:C2743)+1,"")</f>
        <v/>
      </c>
      <c r="D2744" s="10" t="s">
        <v>536</v>
      </c>
      <c r="E2744" s="10" t="s">
        <v>2684</v>
      </c>
      <c r="F2744" s="59" t="s">
        <v>15133</v>
      </c>
    </row>
    <row r="2745" spans="3:6" x14ac:dyDescent="0.25">
      <c r="C2745" s="12" t="str">
        <f>IF(D2745=Inp_Gemeente,MAX($C$29:C2744)+1,"")</f>
        <v/>
      </c>
      <c r="D2745" s="10" t="s">
        <v>536</v>
      </c>
      <c r="E2745" s="10" t="s">
        <v>2685</v>
      </c>
      <c r="F2745" s="59" t="s">
        <v>15122</v>
      </c>
    </row>
    <row r="2746" spans="3:6" x14ac:dyDescent="0.25">
      <c r="C2746" s="12" t="str">
        <f>IF(D2746=Inp_Gemeente,MAX($C$29:C2745)+1,"")</f>
        <v/>
      </c>
      <c r="D2746" s="10" t="s">
        <v>536</v>
      </c>
      <c r="E2746" s="10" t="s">
        <v>2686</v>
      </c>
      <c r="F2746" s="59" t="s">
        <v>15143</v>
      </c>
    </row>
    <row r="2747" spans="3:6" x14ac:dyDescent="0.25">
      <c r="C2747" s="12" t="str">
        <f>IF(D2747=Inp_Gemeente,MAX($C$29:C2746)+1,"")</f>
        <v/>
      </c>
      <c r="D2747" s="10" t="s">
        <v>536</v>
      </c>
      <c r="E2747" s="10" t="s">
        <v>2687</v>
      </c>
      <c r="F2747" s="59" t="s">
        <v>15116</v>
      </c>
    </row>
    <row r="2748" spans="3:6" x14ac:dyDescent="0.25">
      <c r="C2748" s="12" t="str">
        <f>IF(D2748=Inp_Gemeente,MAX($C$29:C2747)+1,"")</f>
        <v/>
      </c>
      <c r="D2748" s="10" t="s">
        <v>536</v>
      </c>
      <c r="E2748" s="10" t="s">
        <v>2688</v>
      </c>
      <c r="F2748" s="59" t="s">
        <v>15130</v>
      </c>
    </row>
    <row r="2749" spans="3:6" x14ac:dyDescent="0.25">
      <c r="C2749" s="12" t="str">
        <f>IF(D2749=Inp_Gemeente,MAX($C$29:C2748)+1,"")</f>
        <v/>
      </c>
      <c r="D2749" s="10" t="s">
        <v>536</v>
      </c>
      <c r="E2749" s="10" t="s">
        <v>2689</v>
      </c>
      <c r="F2749" s="59" t="s">
        <v>15132</v>
      </c>
    </row>
    <row r="2750" spans="3:6" x14ac:dyDescent="0.25">
      <c r="C2750" s="12" t="str">
        <f>IF(D2750=Inp_Gemeente,MAX($C$29:C2749)+1,"")</f>
        <v/>
      </c>
      <c r="D2750" s="10" t="s">
        <v>536</v>
      </c>
      <c r="E2750" s="10" t="s">
        <v>1700</v>
      </c>
      <c r="F2750" s="59" t="s">
        <v>15137</v>
      </c>
    </row>
    <row r="2751" spans="3:6" x14ac:dyDescent="0.25">
      <c r="C2751" s="12" t="str">
        <f>IF(D2751=Inp_Gemeente,MAX($C$29:C2750)+1,"")</f>
        <v/>
      </c>
      <c r="D2751" s="10" t="s">
        <v>536</v>
      </c>
      <c r="E2751" s="10" t="s">
        <v>2690</v>
      </c>
      <c r="F2751" s="59" t="s">
        <v>15138</v>
      </c>
    </row>
    <row r="2752" spans="3:6" x14ac:dyDescent="0.25">
      <c r="C2752" s="12" t="str">
        <f>IF(D2752=Inp_Gemeente,MAX($C$29:C2751)+1,"")</f>
        <v/>
      </c>
      <c r="D2752" s="10" t="s">
        <v>536</v>
      </c>
      <c r="E2752" s="10" t="s">
        <v>2691</v>
      </c>
      <c r="F2752" s="59" t="s">
        <v>15125</v>
      </c>
    </row>
    <row r="2753" spans="3:6" x14ac:dyDescent="0.25">
      <c r="C2753" s="12" t="str">
        <f>IF(D2753=Inp_Gemeente,MAX($C$29:C2752)+1,"")</f>
        <v/>
      </c>
      <c r="D2753" s="10" t="s">
        <v>536</v>
      </c>
      <c r="E2753" s="10" t="s">
        <v>2692</v>
      </c>
      <c r="F2753" s="59" t="s">
        <v>15118</v>
      </c>
    </row>
    <row r="2754" spans="3:6" x14ac:dyDescent="0.25">
      <c r="C2754" s="12" t="str">
        <f>IF(D2754=Inp_Gemeente,MAX($C$29:C2753)+1,"")</f>
        <v/>
      </c>
      <c r="D2754" s="10" t="s">
        <v>536</v>
      </c>
      <c r="E2754" s="10" t="s">
        <v>2693</v>
      </c>
      <c r="F2754" s="59" t="s">
        <v>15119</v>
      </c>
    </row>
    <row r="2755" spans="3:6" x14ac:dyDescent="0.25">
      <c r="C2755" s="12" t="str">
        <f>IF(D2755=Inp_Gemeente,MAX($C$29:C2754)+1,"")</f>
        <v/>
      </c>
      <c r="D2755" s="10" t="s">
        <v>536</v>
      </c>
      <c r="E2755" s="10" t="s">
        <v>2694</v>
      </c>
      <c r="F2755" s="59" t="s">
        <v>15124</v>
      </c>
    </row>
    <row r="2756" spans="3:6" x14ac:dyDescent="0.25">
      <c r="C2756" s="12" t="str">
        <f>IF(D2756=Inp_Gemeente,MAX($C$29:C2755)+1,"")</f>
        <v/>
      </c>
      <c r="D2756" s="10" t="s">
        <v>536</v>
      </c>
      <c r="E2756" s="10" t="s">
        <v>2695</v>
      </c>
      <c r="F2756" s="59" t="s">
        <v>15120</v>
      </c>
    </row>
    <row r="2757" spans="3:6" x14ac:dyDescent="0.25">
      <c r="C2757" s="12" t="str">
        <f>IF(D2757=Inp_Gemeente,MAX($C$29:C2756)+1,"")</f>
        <v/>
      </c>
      <c r="D2757" s="10" t="s">
        <v>536</v>
      </c>
      <c r="E2757" s="10" t="s">
        <v>2696</v>
      </c>
      <c r="F2757" s="59" t="s">
        <v>15111</v>
      </c>
    </row>
    <row r="2758" spans="3:6" x14ac:dyDescent="0.25">
      <c r="C2758" s="12" t="str">
        <f>IF(D2758=Inp_Gemeente,MAX($C$29:C2757)+1,"")</f>
        <v/>
      </c>
      <c r="D2758" s="10" t="s">
        <v>536</v>
      </c>
      <c r="E2758" s="10" t="s">
        <v>2697</v>
      </c>
      <c r="F2758" s="59" t="s">
        <v>15140</v>
      </c>
    </row>
    <row r="2759" spans="3:6" x14ac:dyDescent="0.25">
      <c r="C2759" s="12" t="str">
        <f>IF(D2759=Inp_Gemeente,MAX($C$29:C2758)+1,"")</f>
        <v/>
      </c>
      <c r="D2759" s="10" t="s">
        <v>536</v>
      </c>
      <c r="E2759" s="10" t="s">
        <v>2698</v>
      </c>
      <c r="F2759" s="59" t="s">
        <v>15117</v>
      </c>
    </row>
    <row r="2760" spans="3:6" x14ac:dyDescent="0.25">
      <c r="C2760" s="12" t="str">
        <f>IF(D2760=Inp_Gemeente,MAX($C$29:C2759)+1,"")</f>
        <v/>
      </c>
      <c r="D2760" s="10" t="s">
        <v>536</v>
      </c>
      <c r="E2760" s="10" t="s">
        <v>2699</v>
      </c>
      <c r="F2760" s="59" t="s">
        <v>15145</v>
      </c>
    </row>
    <row r="2761" spans="3:6" x14ac:dyDescent="0.25">
      <c r="C2761" s="12" t="str">
        <f>IF(D2761=Inp_Gemeente,MAX($C$29:C2760)+1,"")</f>
        <v/>
      </c>
      <c r="D2761" s="10" t="s">
        <v>536</v>
      </c>
      <c r="E2761" s="10" t="s">
        <v>2700</v>
      </c>
      <c r="F2761" s="59" t="s">
        <v>15109</v>
      </c>
    </row>
    <row r="2762" spans="3:6" x14ac:dyDescent="0.25">
      <c r="C2762" s="12" t="str">
        <f>IF(D2762=Inp_Gemeente,MAX($C$29:C2761)+1,"")</f>
        <v/>
      </c>
      <c r="D2762" s="10" t="s">
        <v>536</v>
      </c>
      <c r="E2762" s="10" t="s">
        <v>2701</v>
      </c>
      <c r="F2762" s="59" t="s">
        <v>15134</v>
      </c>
    </row>
    <row r="2763" spans="3:6" x14ac:dyDescent="0.25">
      <c r="C2763" s="12" t="str">
        <f>IF(D2763=Inp_Gemeente,MAX($C$29:C2762)+1,"")</f>
        <v/>
      </c>
      <c r="D2763" s="10" t="s">
        <v>536</v>
      </c>
      <c r="E2763" s="10" t="s">
        <v>2702</v>
      </c>
      <c r="F2763" s="59" t="s">
        <v>15131</v>
      </c>
    </row>
    <row r="2764" spans="3:6" x14ac:dyDescent="0.25">
      <c r="C2764" s="12" t="str">
        <f>IF(D2764=Inp_Gemeente,MAX($C$29:C2763)+1,"")</f>
        <v/>
      </c>
      <c r="D2764" s="10" t="s">
        <v>536</v>
      </c>
      <c r="E2764" s="10" t="s">
        <v>2703</v>
      </c>
      <c r="F2764" s="59" t="s">
        <v>15126</v>
      </c>
    </row>
    <row r="2765" spans="3:6" x14ac:dyDescent="0.25">
      <c r="C2765" s="12" t="str">
        <f>IF(D2765=Inp_Gemeente,MAX($C$29:C2764)+1,"")</f>
        <v/>
      </c>
      <c r="D2765" s="10" t="s">
        <v>536</v>
      </c>
      <c r="E2765" s="10" t="s">
        <v>2704</v>
      </c>
      <c r="F2765" s="59" t="s">
        <v>15123</v>
      </c>
    </row>
    <row r="2766" spans="3:6" x14ac:dyDescent="0.25">
      <c r="C2766" s="12" t="str">
        <f>IF(D2766=Inp_Gemeente,MAX($C$29:C2765)+1,"")</f>
        <v/>
      </c>
      <c r="D2766" s="10" t="s">
        <v>536</v>
      </c>
      <c r="E2766" s="10" t="s">
        <v>2705</v>
      </c>
      <c r="F2766" s="59" t="s">
        <v>15128</v>
      </c>
    </row>
    <row r="2767" spans="3:6" x14ac:dyDescent="0.25">
      <c r="C2767" s="12" t="str">
        <f>IF(D2767=Inp_Gemeente,MAX($C$29:C2766)+1,"")</f>
        <v/>
      </c>
      <c r="D2767" s="10" t="s">
        <v>536</v>
      </c>
      <c r="E2767" s="10" t="s">
        <v>2706</v>
      </c>
      <c r="F2767" s="59" t="s">
        <v>15127</v>
      </c>
    </row>
    <row r="2768" spans="3:6" x14ac:dyDescent="0.25">
      <c r="C2768" s="12" t="str">
        <f>IF(D2768=Inp_Gemeente,MAX($C$29:C2767)+1,"")</f>
        <v/>
      </c>
      <c r="D2768" s="10" t="s">
        <v>536</v>
      </c>
      <c r="E2768" s="10" t="s">
        <v>2707</v>
      </c>
      <c r="F2768" s="59" t="s">
        <v>15139</v>
      </c>
    </row>
    <row r="2769" spans="3:6" x14ac:dyDescent="0.25">
      <c r="C2769" s="12" t="str">
        <f>IF(D2769=Inp_Gemeente,MAX($C$29:C2768)+1,"")</f>
        <v/>
      </c>
      <c r="D2769" s="10" t="s">
        <v>536</v>
      </c>
      <c r="E2769" s="10" t="s">
        <v>1878</v>
      </c>
      <c r="F2769" s="59" t="s">
        <v>15144</v>
      </c>
    </row>
    <row r="2770" spans="3:6" x14ac:dyDescent="0.25">
      <c r="C2770" s="12" t="str">
        <f>IF(D2770=Inp_Gemeente,MAX($C$29:C2769)+1,"")</f>
        <v/>
      </c>
      <c r="D2770" s="10" t="s">
        <v>538</v>
      </c>
      <c r="E2770" s="10" t="s">
        <v>2708</v>
      </c>
      <c r="F2770" s="59" t="s">
        <v>22991</v>
      </c>
    </row>
    <row r="2771" spans="3:6" x14ac:dyDescent="0.25">
      <c r="C2771" s="12" t="str">
        <f>IF(D2771=Inp_Gemeente,MAX($C$29:C2770)+1,"")</f>
        <v/>
      </c>
      <c r="D2771" s="10" t="s">
        <v>538</v>
      </c>
      <c r="E2771" s="10" t="s">
        <v>2709</v>
      </c>
      <c r="F2771" s="59" t="s">
        <v>22955</v>
      </c>
    </row>
    <row r="2772" spans="3:6" x14ac:dyDescent="0.25">
      <c r="C2772" s="12" t="str">
        <f>IF(D2772=Inp_Gemeente,MAX($C$29:C2771)+1,"")</f>
        <v/>
      </c>
      <c r="D2772" s="10" t="s">
        <v>538</v>
      </c>
      <c r="E2772" s="10" t="s">
        <v>2710</v>
      </c>
      <c r="F2772" s="59" t="s">
        <v>22965</v>
      </c>
    </row>
    <row r="2773" spans="3:6" x14ac:dyDescent="0.25">
      <c r="C2773" s="12" t="str">
        <f>IF(D2773=Inp_Gemeente,MAX($C$29:C2772)+1,"")</f>
        <v/>
      </c>
      <c r="D2773" s="10" t="s">
        <v>538</v>
      </c>
      <c r="E2773" s="10" t="s">
        <v>2711</v>
      </c>
      <c r="F2773" s="59" t="s">
        <v>22974</v>
      </c>
    </row>
    <row r="2774" spans="3:6" x14ac:dyDescent="0.25">
      <c r="C2774" s="12" t="str">
        <f>IF(D2774=Inp_Gemeente,MAX($C$29:C2773)+1,"")</f>
        <v/>
      </c>
      <c r="D2774" s="10" t="s">
        <v>538</v>
      </c>
      <c r="E2774" s="10" t="s">
        <v>2712</v>
      </c>
      <c r="F2774" s="59" t="s">
        <v>22983</v>
      </c>
    </row>
    <row r="2775" spans="3:6" x14ac:dyDescent="0.25">
      <c r="C2775" s="12" t="str">
        <f>IF(D2775=Inp_Gemeente,MAX($C$29:C2774)+1,"")</f>
        <v/>
      </c>
      <c r="D2775" s="10" t="s">
        <v>538</v>
      </c>
      <c r="E2775" s="10" t="s">
        <v>2713</v>
      </c>
      <c r="F2775" s="59" t="s">
        <v>22984</v>
      </c>
    </row>
    <row r="2776" spans="3:6" x14ac:dyDescent="0.25">
      <c r="C2776" s="12" t="str">
        <f>IF(D2776=Inp_Gemeente,MAX($C$29:C2775)+1,"")</f>
        <v/>
      </c>
      <c r="D2776" s="10" t="s">
        <v>538</v>
      </c>
      <c r="E2776" s="10" t="s">
        <v>717</v>
      </c>
      <c r="F2776" s="59" t="s">
        <v>22967</v>
      </c>
    </row>
    <row r="2777" spans="3:6" x14ac:dyDescent="0.25">
      <c r="C2777" s="12" t="str">
        <f>IF(D2777=Inp_Gemeente,MAX($C$29:C2776)+1,"")</f>
        <v/>
      </c>
      <c r="D2777" s="10" t="s">
        <v>538</v>
      </c>
      <c r="E2777" s="10" t="s">
        <v>541</v>
      </c>
      <c r="F2777" s="59" t="s">
        <v>22988</v>
      </c>
    </row>
    <row r="2778" spans="3:6" x14ac:dyDescent="0.25">
      <c r="C2778" s="12" t="str">
        <f>IF(D2778=Inp_Gemeente,MAX($C$29:C2777)+1,"")</f>
        <v/>
      </c>
      <c r="D2778" s="10" t="s">
        <v>538</v>
      </c>
      <c r="E2778" s="10" t="s">
        <v>2714</v>
      </c>
      <c r="F2778" s="59" t="s">
        <v>22971</v>
      </c>
    </row>
    <row r="2779" spans="3:6" x14ac:dyDescent="0.25">
      <c r="C2779" s="12" t="str">
        <f>IF(D2779=Inp_Gemeente,MAX($C$29:C2778)+1,"")</f>
        <v/>
      </c>
      <c r="D2779" s="10" t="s">
        <v>538</v>
      </c>
      <c r="E2779" s="10" t="s">
        <v>2715</v>
      </c>
      <c r="F2779" s="59" t="s">
        <v>22977</v>
      </c>
    </row>
    <row r="2780" spans="3:6" x14ac:dyDescent="0.25">
      <c r="C2780" s="12" t="str">
        <f>IF(D2780=Inp_Gemeente,MAX($C$29:C2779)+1,"")</f>
        <v/>
      </c>
      <c r="D2780" s="10" t="s">
        <v>538</v>
      </c>
      <c r="E2780" s="10" t="s">
        <v>2716</v>
      </c>
      <c r="F2780" s="59" t="s">
        <v>22995</v>
      </c>
    </row>
    <row r="2781" spans="3:6" x14ac:dyDescent="0.25">
      <c r="C2781" s="12" t="str">
        <f>IF(D2781=Inp_Gemeente,MAX($C$29:C2780)+1,"")</f>
        <v/>
      </c>
      <c r="D2781" s="10" t="s">
        <v>538</v>
      </c>
      <c r="E2781" s="10" t="s">
        <v>2717</v>
      </c>
      <c r="F2781" s="59" t="s">
        <v>22973</v>
      </c>
    </row>
    <row r="2782" spans="3:6" x14ac:dyDescent="0.25">
      <c r="C2782" s="12" t="str">
        <f>IF(D2782=Inp_Gemeente,MAX($C$29:C2781)+1,"")</f>
        <v/>
      </c>
      <c r="D2782" s="10" t="s">
        <v>538</v>
      </c>
      <c r="E2782" s="10" t="s">
        <v>2718</v>
      </c>
      <c r="F2782" s="59" t="s">
        <v>22960</v>
      </c>
    </row>
    <row r="2783" spans="3:6" x14ac:dyDescent="0.25">
      <c r="C2783" s="12" t="str">
        <f>IF(D2783=Inp_Gemeente,MAX($C$29:C2782)+1,"")</f>
        <v/>
      </c>
      <c r="D2783" s="10" t="s">
        <v>538</v>
      </c>
      <c r="E2783" s="10" t="s">
        <v>2719</v>
      </c>
      <c r="F2783" s="59" t="s">
        <v>22963</v>
      </c>
    </row>
    <row r="2784" spans="3:6" x14ac:dyDescent="0.25">
      <c r="C2784" s="12" t="str">
        <f>IF(D2784=Inp_Gemeente,MAX($C$29:C2783)+1,"")</f>
        <v/>
      </c>
      <c r="D2784" s="10" t="s">
        <v>538</v>
      </c>
      <c r="E2784" s="10" t="s">
        <v>2720</v>
      </c>
      <c r="F2784" s="59" t="s">
        <v>22981</v>
      </c>
    </row>
    <row r="2785" spans="3:6" x14ac:dyDescent="0.25">
      <c r="C2785" s="12" t="str">
        <f>IF(D2785=Inp_Gemeente,MAX($C$29:C2784)+1,"")</f>
        <v/>
      </c>
      <c r="D2785" s="10" t="s">
        <v>538</v>
      </c>
      <c r="E2785" s="10" t="s">
        <v>2721</v>
      </c>
      <c r="F2785" s="59" t="s">
        <v>22982</v>
      </c>
    </row>
    <row r="2786" spans="3:6" x14ac:dyDescent="0.25">
      <c r="C2786" s="12" t="str">
        <f>IF(D2786=Inp_Gemeente,MAX($C$29:C2785)+1,"")</f>
        <v/>
      </c>
      <c r="D2786" s="10" t="s">
        <v>538</v>
      </c>
      <c r="E2786" s="10" t="s">
        <v>2722</v>
      </c>
      <c r="F2786" s="59" t="s">
        <v>22954</v>
      </c>
    </row>
    <row r="2787" spans="3:6" x14ac:dyDescent="0.25">
      <c r="C2787" s="12" t="str">
        <f>IF(D2787=Inp_Gemeente,MAX($C$29:C2786)+1,"")</f>
        <v/>
      </c>
      <c r="D2787" s="10" t="s">
        <v>538</v>
      </c>
      <c r="E2787" s="10" t="s">
        <v>2723</v>
      </c>
      <c r="F2787" s="59" t="s">
        <v>22992</v>
      </c>
    </row>
    <row r="2788" spans="3:6" x14ac:dyDescent="0.25">
      <c r="C2788" s="12" t="str">
        <f>IF(D2788=Inp_Gemeente,MAX($C$29:C2787)+1,"")</f>
        <v/>
      </c>
      <c r="D2788" s="10" t="s">
        <v>538</v>
      </c>
      <c r="E2788" s="10" t="s">
        <v>2724</v>
      </c>
      <c r="F2788" s="59" t="s">
        <v>22976</v>
      </c>
    </row>
    <row r="2789" spans="3:6" x14ac:dyDescent="0.25">
      <c r="C2789" s="12" t="str">
        <f>IF(D2789=Inp_Gemeente,MAX($C$29:C2788)+1,"")</f>
        <v/>
      </c>
      <c r="D2789" s="10" t="s">
        <v>538</v>
      </c>
      <c r="E2789" s="10" t="s">
        <v>2725</v>
      </c>
      <c r="F2789" s="59" t="s">
        <v>22964</v>
      </c>
    </row>
    <row r="2790" spans="3:6" x14ac:dyDescent="0.25">
      <c r="C2790" s="12" t="str">
        <f>IF(D2790=Inp_Gemeente,MAX($C$29:C2789)+1,"")</f>
        <v/>
      </c>
      <c r="D2790" s="10" t="s">
        <v>538</v>
      </c>
      <c r="E2790" s="10" t="s">
        <v>2726</v>
      </c>
      <c r="F2790" s="59" t="s">
        <v>22985</v>
      </c>
    </row>
    <row r="2791" spans="3:6" x14ac:dyDescent="0.25">
      <c r="C2791" s="12" t="str">
        <f>IF(D2791=Inp_Gemeente,MAX($C$29:C2790)+1,"")</f>
        <v/>
      </c>
      <c r="D2791" s="10" t="s">
        <v>538</v>
      </c>
      <c r="E2791" s="10" t="s">
        <v>2727</v>
      </c>
      <c r="F2791" s="59" t="s">
        <v>22957</v>
      </c>
    </row>
    <row r="2792" spans="3:6" x14ac:dyDescent="0.25">
      <c r="C2792" s="12" t="str">
        <f>IF(D2792=Inp_Gemeente,MAX($C$29:C2791)+1,"")</f>
        <v/>
      </c>
      <c r="D2792" s="10" t="s">
        <v>538</v>
      </c>
      <c r="E2792" s="10" t="s">
        <v>2728</v>
      </c>
      <c r="F2792" s="59" t="s">
        <v>22989</v>
      </c>
    </row>
    <row r="2793" spans="3:6" x14ac:dyDescent="0.25">
      <c r="C2793" s="12" t="str">
        <f>IF(D2793=Inp_Gemeente,MAX($C$29:C2792)+1,"")</f>
        <v/>
      </c>
      <c r="D2793" s="10" t="s">
        <v>538</v>
      </c>
      <c r="E2793" s="10" t="s">
        <v>2729</v>
      </c>
      <c r="F2793" s="59" t="s">
        <v>22978</v>
      </c>
    </row>
    <row r="2794" spans="3:6" x14ac:dyDescent="0.25">
      <c r="C2794" s="12" t="str">
        <f>IF(D2794=Inp_Gemeente,MAX($C$29:C2793)+1,"")</f>
        <v/>
      </c>
      <c r="D2794" s="10" t="s">
        <v>538</v>
      </c>
      <c r="E2794" s="10" t="s">
        <v>2730</v>
      </c>
      <c r="F2794" s="59" t="s">
        <v>22958</v>
      </c>
    </row>
    <row r="2795" spans="3:6" x14ac:dyDescent="0.25">
      <c r="C2795" s="12" t="str">
        <f>IF(D2795=Inp_Gemeente,MAX($C$29:C2794)+1,"")</f>
        <v/>
      </c>
      <c r="D2795" s="10" t="s">
        <v>538</v>
      </c>
      <c r="E2795" s="10" t="s">
        <v>2731</v>
      </c>
      <c r="F2795" s="59" t="s">
        <v>22951</v>
      </c>
    </row>
    <row r="2796" spans="3:6" x14ac:dyDescent="0.25">
      <c r="C2796" s="12" t="str">
        <f>IF(D2796=Inp_Gemeente,MAX($C$29:C2795)+1,"")</f>
        <v/>
      </c>
      <c r="D2796" s="10" t="s">
        <v>538</v>
      </c>
      <c r="E2796" s="10" t="s">
        <v>2732</v>
      </c>
      <c r="F2796" s="59" t="s">
        <v>22987</v>
      </c>
    </row>
    <row r="2797" spans="3:6" x14ac:dyDescent="0.25">
      <c r="C2797" s="12" t="str">
        <f>IF(D2797=Inp_Gemeente,MAX($C$29:C2796)+1,"")</f>
        <v/>
      </c>
      <c r="D2797" s="10" t="s">
        <v>538</v>
      </c>
      <c r="E2797" s="10" t="s">
        <v>2733</v>
      </c>
      <c r="F2797" s="59" t="s">
        <v>22990</v>
      </c>
    </row>
    <row r="2798" spans="3:6" x14ac:dyDescent="0.25">
      <c r="C2798" s="12" t="str">
        <f>IF(D2798=Inp_Gemeente,MAX($C$29:C2797)+1,"")</f>
        <v/>
      </c>
      <c r="D2798" s="10" t="s">
        <v>538</v>
      </c>
      <c r="E2798" s="10" t="s">
        <v>2734</v>
      </c>
      <c r="F2798" s="59" t="s">
        <v>22980</v>
      </c>
    </row>
    <row r="2799" spans="3:6" x14ac:dyDescent="0.25">
      <c r="C2799" s="12" t="str">
        <f>IF(D2799=Inp_Gemeente,MAX($C$29:C2798)+1,"")</f>
        <v/>
      </c>
      <c r="D2799" s="10" t="s">
        <v>538</v>
      </c>
      <c r="E2799" s="10" t="s">
        <v>2735</v>
      </c>
      <c r="F2799" s="59" t="s">
        <v>22962</v>
      </c>
    </row>
    <row r="2800" spans="3:6" x14ac:dyDescent="0.25">
      <c r="C2800" s="12" t="str">
        <f>IF(D2800=Inp_Gemeente,MAX($C$29:C2799)+1,"")</f>
        <v/>
      </c>
      <c r="D2800" s="10" t="s">
        <v>538</v>
      </c>
      <c r="E2800" s="10" t="s">
        <v>2736</v>
      </c>
      <c r="F2800" s="59" t="s">
        <v>22966</v>
      </c>
    </row>
    <row r="2801" spans="3:6" x14ac:dyDescent="0.25">
      <c r="C2801" s="12" t="str">
        <f>IF(D2801=Inp_Gemeente,MAX($C$29:C2800)+1,"")</f>
        <v/>
      </c>
      <c r="D2801" s="10" t="s">
        <v>538</v>
      </c>
      <c r="E2801" s="10" t="s">
        <v>2737</v>
      </c>
      <c r="F2801" s="59" t="s">
        <v>22970</v>
      </c>
    </row>
    <row r="2802" spans="3:6" x14ac:dyDescent="0.25">
      <c r="C2802" s="12" t="str">
        <f>IF(D2802=Inp_Gemeente,MAX($C$29:C2801)+1,"")</f>
        <v/>
      </c>
      <c r="D2802" s="10" t="s">
        <v>538</v>
      </c>
      <c r="E2802" s="10" t="s">
        <v>2738</v>
      </c>
      <c r="F2802" s="59" t="s">
        <v>22986</v>
      </c>
    </row>
    <row r="2803" spans="3:6" x14ac:dyDescent="0.25">
      <c r="C2803" s="12" t="str">
        <f>IF(D2803=Inp_Gemeente,MAX($C$29:C2802)+1,"")</f>
        <v/>
      </c>
      <c r="D2803" s="10" t="s">
        <v>538</v>
      </c>
      <c r="E2803" s="10" t="s">
        <v>2739</v>
      </c>
      <c r="F2803" s="59" t="s">
        <v>22952</v>
      </c>
    </row>
    <row r="2804" spans="3:6" x14ac:dyDescent="0.25">
      <c r="C2804" s="12" t="str">
        <f>IF(D2804=Inp_Gemeente,MAX($C$29:C2803)+1,"")</f>
        <v/>
      </c>
      <c r="D2804" s="10" t="s">
        <v>538</v>
      </c>
      <c r="E2804" s="10" t="s">
        <v>2740</v>
      </c>
      <c r="F2804" s="59" t="s">
        <v>22961</v>
      </c>
    </row>
    <row r="2805" spans="3:6" x14ac:dyDescent="0.25">
      <c r="C2805" s="12" t="str">
        <f>IF(D2805=Inp_Gemeente,MAX($C$29:C2804)+1,"")</f>
        <v/>
      </c>
      <c r="D2805" s="10" t="s">
        <v>538</v>
      </c>
      <c r="E2805" s="10" t="s">
        <v>2741</v>
      </c>
      <c r="F2805" s="59" t="s">
        <v>22969</v>
      </c>
    </row>
    <row r="2806" spans="3:6" x14ac:dyDescent="0.25">
      <c r="C2806" s="12" t="str">
        <f>IF(D2806=Inp_Gemeente,MAX($C$29:C2805)+1,"")</f>
        <v/>
      </c>
      <c r="D2806" s="10" t="s">
        <v>538</v>
      </c>
      <c r="E2806" s="10" t="s">
        <v>2742</v>
      </c>
      <c r="F2806" s="59" t="s">
        <v>22975</v>
      </c>
    </row>
    <row r="2807" spans="3:6" x14ac:dyDescent="0.25">
      <c r="C2807" s="12" t="str">
        <f>IF(D2807=Inp_Gemeente,MAX($C$29:C2806)+1,"")</f>
        <v/>
      </c>
      <c r="D2807" s="10" t="s">
        <v>538</v>
      </c>
      <c r="E2807" s="10" t="s">
        <v>2743</v>
      </c>
      <c r="F2807" s="59" t="s">
        <v>22968</v>
      </c>
    </row>
    <row r="2808" spans="3:6" x14ac:dyDescent="0.25">
      <c r="C2808" s="12" t="str">
        <f>IF(D2808=Inp_Gemeente,MAX($C$29:C2807)+1,"")</f>
        <v/>
      </c>
      <c r="D2808" s="10" t="s">
        <v>538</v>
      </c>
      <c r="E2808" s="10" t="s">
        <v>2744</v>
      </c>
      <c r="F2808" s="59" t="s">
        <v>22959</v>
      </c>
    </row>
    <row r="2809" spans="3:6" x14ac:dyDescent="0.25">
      <c r="C2809" s="12" t="str">
        <f>IF(D2809=Inp_Gemeente,MAX($C$29:C2808)+1,"")</f>
        <v/>
      </c>
      <c r="D2809" s="10" t="s">
        <v>538</v>
      </c>
      <c r="E2809" s="10" t="s">
        <v>2745</v>
      </c>
      <c r="F2809" s="59" t="s">
        <v>22994</v>
      </c>
    </row>
    <row r="2810" spans="3:6" x14ac:dyDescent="0.25">
      <c r="C2810" s="12" t="str">
        <f>IF(D2810=Inp_Gemeente,MAX($C$29:C2809)+1,"")</f>
        <v/>
      </c>
      <c r="D2810" s="10" t="s">
        <v>538</v>
      </c>
      <c r="E2810" s="10" t="s">
        <v>2746</v>
      </c>
      <c r="F2810" s="59" t="s">
        <v>22972</v>
      </c>
    </row>
    <row r="2811" spans="3:6" x14ac:dyDescent="0.25">
      <c r="C2811" s="12" t="str">
        <f>IF(D2811=Inp_Gemeente,MAX($C$29:C2810)+1,"")</f>
        <v/>
      </c>
      <c r="D2811" s="10" t="s">
        <v>538</v>
      </c>
      <c r="E2811" s="10" t="s">
        <v>2747</v>
      </c>
      <c r="F2811" s="59" t="s">
        <v>22956</v>
      </c>
    </row>
    <row r="2812" spans="3:6" x14ac:dyDescent="0.25">
      <c r="C2812" s="12" t="str">
        <f>IF(D2812=Inp_Gemeente,MAX($C$29:C2811)+1,"")</f>
        <v/>
      </c>
      <c r="D2812" s="10" t="s">
        <v>538</v>
      </c>
      <c r="E2812" s="10" t="s">
        <v>2748</v>
      </c>
      <c r="F2812" s="59" t="s">
        <v>22953</v>
      </c>
    </row>
    <row r="2813" spans="3:6" x14ac:dyDescent="0.25">
      <c r="C2813" s="12" t="str">
        <f>IF(D2813=Inp_Gemeente,MAX($C$29:C2812)+1,"")</f>
        <v/>
      </c>
      <c r="D2813" s="10" t="s">
        <v>538</v>
      </c>
      <c r="E2813" s="10" t="s">
        <v>2749</v>
      </c>
      <c r="F2813" s="59" t="s">
        <v>22993</v>
      </c>
    </row>
    <row r="2814" spans="3:6" x14ac:dyDescent="0.25">
      <c r="C2814" s="12" t="str">
        <f>IF(D2814=Inp_Gemeente,MAX($C$29:C2813)+1,"")</f>
        <v/>
      </c>
      <c r="D2814" s="10" t="s">
        <v>538</v>
      </c>
      <c r="E2814" s="10" t="s">
        <v>2750</v>
      </c>
      <c r="F2814" s="59" t="s">
        <v>22979</v>
      </c>
    </row>
    <row r="2815" spans="3:6" x14ac:dyDescent="0.25">
      <c r="C2815" s="12" t="str">
        <f>IF(D2815=Inp_Gemeente,MAX($C$29:C2814)+1,"")</f>
        <v/>
      </c>
      <c r="D2815" s="10" t="s">
        <v>540</v>
      </c>
      <c r="E2815" s="10" t="s">
        <v>540</v>
      </c>
      <c r="F2815" s="59" t="s">
        <v>16566</v>
      </c>
    </row>
    <row r="2816" spans="3:6" x14ac:dyDescent="0.25">
      <c r="C2816" s="12" t="str">
        <f>IF(D2816=Inp_Gemeente,MAX($C$29:C2815)+1,"")</f>
        <v/>
      </c>
      <c r="D2816" s="10" t="s">
        <v>540</v>
      </c>
      <c r="E2816" s="10" t="s">
        <v>2751</v>
      </c>
      <c r="F2816" s="59" t="s">
        <v>16570</v>
      </c>
    </row>
    <row r="2817" spans="3:6" x14ac:dyDescent="0.25">
      <c r="C2817" s="12" t="str">
        <f>IF(D2817=Inp_Gemeente,MAX($C$29:C2816)+1,"")</f>
        <v/>
      </c>
      <c r="D2817" s="10" t="s">
        <v>540</v>
      </c>
      <c r="E2817" s="10" t="s">
        <v>2752</v>
      </c>
      <c r="F2817" s="59" t="s">
        <v>16567</v>
      </c>
    </row>
    <row r="2818" spans="3:6" x14ac:dyDescent="0.25">
      <c r="C2818" s="12" t="str">
        <f>IF(D2818=Inp_Gemeente,MAX($C$29:C2817)+1,"")</f>
        <v/>
      </c>
      <c r="D2818" s="10" t="s">
        <v>540</v>
      </c>
      <c r="E2818" s="10" t="s">
        <v>2753</v>
      </c>
      <c r="F2818" s="59" t="s">
        <v>16568</v>
      </c>
    </row>
    <row r="2819" spans="3:6" x14ac:dyDescent="0.25">
      <c r="C2819" s="12" t="str">
        <f>IF(D2819=Inp_Gemeente,MAX($C$29:C2818)+1,"")</f>
        <v/>
      </c>
      <c r="D2819" s="10" t="s">
        <v>540</v>
      </c>
      <c r="E2819" s="10" t="s">
        <v>2754</v>
      </c>
      <c r="F2819" s="59" t="s">
        <v>16569</v>
      </c>
    </row>
    <row r="2820" spans="3:6" x14ac:dyDescent="0.25">
      <c r="C2820" s="12" t="str">
        <f>IF(D2820=Inp_Gemeente,MAX($C$29:C2819)+1,"")</f>
        <v/>
      </c>
      <c r="D2820" s="10" t="s">
        <v>540</v>
      </c>
      <c r="E2820" s="10" t="s">
        <v>2755</v>
      </c>
      <c r="F2820" s="59" t="s">
        <v>16571</v>
      </c>
    </row>
    <row r="2821" spans="3:6" x14ac:dyDescent="0.25">
      <c r="C2821" s="12" t="str">
        <f>IF(D2821=Inp_Gemeente,MAX($C$29:C2820)+1,"")</f>
        <v/>
      </c>
      <c r="D2821" s="10" t="s">
        <v>540</v>
      </c>
      <c r="E2821" s="10" t="s">
        <v>2756</v>
      </c>
      <c r="F2821" s="59" t="s">
        <v>16573</v>
      </c>
    </row>
    <row r="2822" spans="3:6" x14ac:dyDescent="0.25">
      <c r="C2822" s="12" t="str">
        <f>IF(D2822=Inp_Gemeente,MAX($C$29:C2821)+1,"")</f>
        <v/>
      </c>
      <c r="D2822" s="10" t="s">
        <v>540</v>
      </c>
      <c r="E2822" s="10" t="s">
        <v>2757</v>
      </c>
      <c r="F2822" s="59" t="s">
        <v>16572</v>
      </c>
    </row>
    <row r="2823" spans="3:6" x14ac:dyDescent="0.25">
      <c r="C2823" s="12" t="str">
        <f>IF(D2823=Inp_Gemeente,MAX($C$29:C2822)+1,"")</f>
        <v/>
      </c>
      <c r="D2823" s="10" t="s">
        <v>542</v>
      </c>
      <c r="E2823" s="10" t="s">
        <v>2758</v>
      </c>
      <c r="F2823" s="59" t="s">
        <v>16578</v>
      </c>
    </row>
    <row r="2824" spans="3:6" x14ac:dyDescent="0.25">
      <c r="C2824" s="12" t="str">
        <f>IF(D2824=Inp_Gemeente,MAX($C$29:C2823)+1,"")</f>
        <v/>
      </c>
      <c r="D2824" s="10" t="s">
        <v>542</v>
      </c>
      <c r="E2824" s="10" t="s">
        <v>2759</v>
      </c>
      <c r="F2824" s="59" t="s">
        <v>16579</v>
      </c>
    </row>
    <row r="2825" spans="3:6" x14ac:dyDescent="0.25">
      <c r="C2825" s="12" t="str">
        <f>IF(D2825=Inp_Gemeente,MAX($C$29:C2824)+1,"")</f>
        <v/>
      </c>
      <c r="D2825" s="10" t="s">
        <v>542</v>
      </c>
      <c r="E2825" s="10" t="s">
        <v>2760</v>
      </c>
      <c r="F2825" s="59" t="s">
        <v>16577</v>
      </c>
    </row>
    <row r="2826" spans="3:6" x14ac:dyDescent="0.25">
      <c r="C2826" s="12" t="str">
        <f>IF(D2826=Inp_Gemeente,MAX($C$29:C2825)+1,"")</f>
        <v/>
      </c>
      <c r="D2826" s="10" t="s">
        <v>542</v>
      </c>
      <c r="E2826" s="10" t="s">
        <v>542</v>
      </c>
      <c r="F2826" s="59" t="s">
        <v>16574</v>
      </c>
    </row>
    <row r="2827" spans="3:6" x14ac:dyDescent="0.25">
      <c r="C2827" s="12" t="str">
        <f>IF(D2827=Inp_Gemeente,MAX($C$29:C2826)+1,"")</f>
        <v/>
      </c>
      <c r="D2827" s="10" t="s">
        <v>542</v>
      </c>
      <c r="E2827" s="10" t="s">
        <v>2761</v>
      </c>
      <c r="F2827" s="59" t="s">
        <v>16580</v>
      </c>
    </row>
    <row r="2828" spans="3:6" x14ac:dyDescent="0.25">
      <c r="C2828" s="12" t="str">
        <f>IF(D2828=Inp_Gemeente,MAX($C$29:C2827)+1,"")</f>
        <v/>
      </c>
      <c r="D2828" s="10" t="s">
        <v>542</v>
      </c>
      <c r="E2828" s="10" t="s">
        <v>2762</v>
      </c>
      <c r="F2828" s="59" t="s">
        <v>16576</v>
      </c>
    </row>
    <row r="2829" spans="3:6" x14ac:dyDescent="0.25">
      <c r="C2829" s="12" t="str">
        <f>IF(D2829=Inp_Gemeente,MAX($C$29:C2828)+1,"")</f>
        <v/>
      </c>
      <c r="D2829" s="10" t="s">
        <v>542</v>
      </c>
      <c r="E2829" s="10" t="s">
        <v>2763</v>
      </c>
      <c r="F2829" s="59" t="s">
        <v>16582</v>
      </c>
    </row>
    <row r="2830" spans="3:6" x14ac:dyDescent="0.25">
      <c r="C2830" s="12" t="str">
        <f>IF(D2830=Inp_Gemeente,MAX($C$29:C2829)+1,"")</f>
        <v/>
      </c>
      <c r="D2830" s="10" t="s">
        <v>542</v>
      </c>
      <c r="E2830" s="10" t="s">
        <v>2764</v>
      </c>
      <c r="F2830" s="59" t="s">
        <v>16583</v>
      </c>
    </row>
    <row r="2831" spans="3:6" x14ac:dyDescent="0.25">
      <c r="C2831" s="12" t="str">
        <f>IF(D2831=Inp_Gemeente,MAX($C$29:C2830)+1,"")</f>
        <v/>
      </c>
      <c r="D2831" s="10" t="s">
        <v>542</v>
      </c>
      <c r="E2831" s="10" t="s">
        <v>2765</v>
      </c>
      <c r="F2831" s="59" t="s">
        <v>16575</v>
      </c>
    </row>
    <row r="2832" spans="3:6" x14ac:dyDescent="0.25">
      <c r="C2832" s="12" t="str">
        <f>IF(D2832=Inp_Gemeente,MAX($C$29:C2831)+1,"")</f>
        <v/>
      </c>
      <c r="D2832" s="10" t="s">
        <v>542</v>
      </c>
      <c r="E2832" s="10" t="s">
        <v>2016</v>
      </c>
      <c r="F2832" s="59" t="s">
        <v>16581</v>
      </c>
    </row>
    <row r="2833" spans="3:6" x14ac:dyDescent="0.25">
      <c r="C2833" s="12" t="str">
        <f>IF(D2833=Inp_Gemeente,MAX($C$29:C2832)+1,"")</f>
        <v/>
      </c>
      <c r="D2833" s="10" t="s">
        <v>544</v>
      </c>
      <c r="E2833" s="10" t="s">
        <v>2766</v>
      </c>
      <c r="F2833" s="59" t="s">
        <v>15150</v>
      </c>
    </row>
    <row r="2834" spans="3:6" x14ac:dyDescent="0.25">
      <c r="C2834" s="12" t="str">
        <f>IF(D2834=Inp_Gemeente,MAX($C$29:C2833)+1,"")</f>
        <v/>
      </c>
      <c r="D2834" s="10" t="s">
        <v>544</v>
      </c>
      <c r="E2834" s="10" t="s">
        <v>2767</v>
      </c>
      <c r="F2834" s="59" t="s">
        <v>15156</v>
      </c>
    </row>
    <row r="2835" spans="3:6" x14ac:dyDescent="0.25">
      <c r="C2835" s="12" t="str">
        <f>IF(D2835=Inp_Gemeente,MAX($C$29:C2834)+1,"")</f>
        <v/>
      </c>
      <c r="D2835" s="10" t="s">
        <v>544</v>
      </c>
      <c r="E2835" s="10" t="s">
        <v>2768</v>
      </c>
      <c r="F2835" s="59" t="s">
        <v>15148</v>
      </c>
    </row>
    <row r="2836" spans="3:6" x14ac:dyDescent="0.25">
      <c r="C2836" s="12" t="str">
        <f>IF(D2836=Inp_Gemeente,MAX($C$29:C2835)+1,"")</f>
        <v/>
      </c>
      <c r="D2836" s="10" t="s">
        <v>544</v>
      </c>
      <c r="E2836" s="10" t="s">
        <v>2769</v>
      </c>
      <c r="F2836" s="59" t="s">
        <v>15149</v>
      </c>
    </row>
    <row r="2837" spans="3:6" x14ac:dyDescent="0.25">
      <c r="C2837" s="12" t="str">
        <f>IF(D2837=Inp_Gemeente,MAX($C$29:C2836)+1,"")</f>
        <v/>
      </c>
      <c r="D2837" s="10" t="s">
        <v>544</v>
      </c>
      <c r="E2837" s="10" t="s">
        <v>2770</v>
      </c>
      <c r="F2837" s="59" t="s">
        <v>15147</v>
      </c>
    </row>
    <row r="2838" spans="3:6" x14ac:dyDescent="0.25">
      <c r="C2838" s="12" t="str">
        <f>IF(D2838=Inp_Gemeente,MAX($C$29:C2837)+1,"")</f>
        <v/>
      </c>
      <c r="D2838" s="10" t="s">
        <v>544</v>
      </c>
      <c r="E2838" s="10" t="s">
        <v>2771</v>
      </c>
      <c r="F2838" s="59" t="s">
        <v>15161</v>
      </c>
    </row>
    <row r="2839" spans="3:6" x14ac:dyDescent="0.25">
      <c r="C2839" s="12" t="str">
        <f>IF(D2839=Inp_Gemeente,MAX($C$29:C2838)+1,"")</f>
        <v/>
      </c>
      <c r="D2839" s="10" t="s">
        <v>544</v>
      </c>
      <c r="E2839" s="10" t="s">
        <v>2772</v>
      </c>
      <c r="F2839" s="59" t="s">
        <v>15178</v>
      </c>
    </row>
    <row r="2840" spans="3:6" x14ac:dyDescent="0.25">
      <c r="C2840" s="12" t="str">
        <f>IF(D2840=Inp_Gemeente,MAX($C$29:C2839)+1,"")</f>
        <v/>
      </c>
      <c r="D2840" s="10" t="s">
        <v>544</v>
      </c>
      <c r="E2840" s="10" t="s">
        <v>2773</v>
      </c>
      <c r="F2840" s="59" t="s">
        <v>15151</v>
      </c>
    </row>
    <row r="2841" spans="3:6" x14ac:dyDescent="0.25">
      <c r="C2841" s="12" t="str">
        <f>IF(D2841=Inp_Gemeente,MAX($C$29:C2840)+1,"")</f>
        <v/>
      </c>
      <c r="D2841" s="10" t="s">
        <v>544</v>
      </c>
      <c r="E2841" s="10" t="s">
        <v>2774</v>
      </c>
      <c r="F2841" s="59" t="s">
        <v>15179</v>
      </c>
    </row>
    <row r="2842" spans="3:6" x14ac:dyDescent="0.25">
      <c r="C2842" s="12" t="str">
        <f>IF(D2842=Inp_Gemeente,MAX($C$29:C2841)+1,"")</f>
        <v/>
      </c>
      <c r="D2842" s="10" t="s">
        <v>544</v>
      </c>
      <c r="E2842" s="10" t="s">
        <v>2775</v>
      </c>
      <c r="F2842" s="59" t="s">
        <v>15172</v>
      </c>
    </row>
    <row r="2843" spans="3:6" x14ac:dyDescent="0.25">
      <c r="C2843" s="12" t="str">
        <f>IF(D2843=Inp_Gemeente,MAX($C$29:C2842)+1,"")</f>
        <v/>
      </c>
      <c r="D2843" s="10" t="s">
        <v>544</v>
      </c>
      <c r="E2843" s="10" t="s">
        <v>2776</v>
      </c>
      <c r="F2843" s="59" t="s">
        <v>15160</v>
      </c>
    </row>
    <row r="2844" spans="3:6" x14ac:dyDescent="0.25">
      <c r="C2844" s="12" t="str">
        <f>IF(D2844=Inp_Gemeente,MAX($C$29:C2843)+1,"")</f>
        <v/>
      </c>
      <c r="D2844" s="10" t="s">
        <v>544</v>
      </c>
      <c r="E2844" s="10" t="s">
        <v>2777</v>
      </c>
      <c r="F2844" s="59" t="s">
        <v>15173</v>
      </c>
    </row>
    <row r="2845" spans="3:6" x14ac:dyDescent="0.25">
      <c r="C2845" s="12" t="str">
        <f>IF(D2845=Inp_Gemeente,MAX($C$29:C2844)+1,"")</f>
        <v/>
      </c>
      <c r="D2845" s="10" t="s">
        <v>544</v>
      </c>
      <c r="E2845" s="10" t="s">
        <v>2778</v>
      </c>
      <c r="F2845" s="59" t="s">
        <v>15166</v>
      </c>
    </row>
    <row r="2846" spans="3:6" x14ac:dyDescent="0.25">
      <c r="C2846" s="12" t="str">
        <f>IF(D2846=Inp_Gemeente,MAX($C$29:C2845)+1,"")</f>
        <v/>
      </c>
      <c r="D2846" s="10" t="s">
        <v>544</v>
      </c>
      <c r="E2846" s="10" t="s">
        <v>2779</v>
      </c>
      <c r="F2846" s="59" t="s">
        <v>15176</v>
      </c>
    </row>
    <row r="2847" spans="3:6" x14ac:dyDescent="0.25">
      <c r="C2847" s="12" t="str">
        <f>IF(D2847=Inp_Gemeente,MAX($C$29:C2846)+1,"")</f>
        <v/>
      </c>
      <c r="D2847" s="10" t="s">
        <v>544</v>
      </c>
      <c r="E2847" s="10" t="s">
        <v>2780</v>
      </c>
      <c r="F2847" s="59" t="s">
        <v>15167</v>
      </c>
    </row>
    <row r="2848" spans="3:6" x14ac:dyDescent="0.25">
      <c r="C2848" s="12" t="str">
        <f>IF(D2848=Inp_Gemeente,MAX($C$29:C2847)+1,"")</f>
        <v/>
      </c>
      <c r="D2848" s="10" t="s">
        <v>544</v>
      </c>
      <c r="E2848" s="10" t="s">
        <v>2781</v>
      </c>
      <c r="F2848" s="59" t="s">
        <v>15168</v>
      </c>
    </row>
    <row r="2849" spans="3:6" x14ac:dyDescent="0.25">
      <c r="C2849" s="12" t="str">
        <f>IF(D2849=Inp_Gemeente,MAX($C$29:C2848)+1,"")</f>
        <v/>
      </c>
      <c r="D2849" s="10" t="s">
        <v>544</v>
      </c>
      <c r="E2849" s="10" t="s">
        <v>2782</v>
      </c>
      <c r="F2849" s="59" t="s">
        <v>15183</v>
      </c>
    </row>
    <row r="2850" spans="3:6" x14ac:dyDescent="0.25">
      <c r="C2850" s="12" t="str">
        <f>IF(D2850=Inp_Gemeente,MAX($C$29:C2849)+1,"")</f>
        <v/>
      </c>
      <c r="D2850" s="10" t="s">
        <v>544</v>
      </c>
      <c r="E2850" s="10" t="s">
        <v>912</v>
      </c>
      <c r="F2850" s="59" t="s">
        <v>15177</v>
      </c>
    </row>
    <row r="2851" spans="3:6" x14ac:dyDescent="0.25">
      <c r="C2851" s="12" t="str">
        <f>IF(D2851=Inp_Gemeente,MAX($C$29:C2850)+1,"")</f>
        <v/>
      </c>
      <c r="D2851" s="10" t="s">
        <v>544</v>
      </c>
      <c r="E2851" s="10" t="s">
        <v>2783</v>
      </c>
      <c r="F2851" s="59" t="s">
        <v>15169</v>
      </c>
    </row>
    <row r="2852" spans="3:6" x14ac:dyDescent="0.25">
      <c r="C2852" s="12" t="str">
        <f>IF(D2852=Inp_Gemeente,MAX($C$29:C2851)+1,"")</f>
        <v/>
      </c>
      <c r="D2852" s="10" t="s">
        <v>544</v>
      </c>
      <c r="E2852" s="10" t="s">
        <v>2784</v>
      </c>
      <c r="F2852" s="59" t="s">
        <v>15154</v>
      </c>
    </row>
    <row r="2853" spans="3:6" x14ac:dyDescent="0.25">
      <c r="C2853" s="12" t="str">
        <f>IF(D2853=Inp_Gemeente,MAX($C$29:C2852)+1,"")</f>
        <v/>
      </c>
      <c r="D2853" s="10" t="s">
        <v>544</v>
      </c>
      <c r="E2853" s="10" t="s">
        <v>2785</v>
      </c>
      <c r="F2853" s="59" t="s">
        <v>15158</v>
      </c>
    </row>
    <row r="2854" spans="3:6" x14ac:dyDescent="0.25">
      <c r="C2854" s="12" t="str">
        <f>IF(D2854=Inp_Gemeente,MAX($C$29:C2853)+1,"")</f>
        <v/>
      </c>
      <c r="D2854" s="10" t="s">
        <v>544</v>
      </c>
      <c r="E2854" s="10" t="s">
        <v>2786</v>
      </c>
      <c r="F2854" s="59" t="s">
        <v>15155</v>
      </c>
    </row>
    <row r="2855" spans="3:6" x14ac:dyDescent="0.25">
      <c r="C2855" s="12" t="str">
        <f>IF(D2855=Inp_Gemeente,MAX($C$29:C2854)+1,"")</f>
        <v/>
      </c>
      <c r="D2855" s="10" t="s">
        <v>544</v>
      </c>
      <c r="E2855" s="10" t="s">
        <v>2787</v>
      </c>
      <c r="F2855" s="59" t="s">
        <v>15170</v>
      </c>
    </row>
    <row r="2856" spans="3:6" x14ac:dyDescent="0.25">
      <c r="C2856" s="12" t="str">
        <f>IF(D2856=Inp_Gemeente,MAX($C$29:C2855)+1,"")</f>
        <v/>
      </c>
      <c r="D2856" s="10" t="s">
        <v>544</v>
      </c>
      <c r="E2856" s="10" t="s">
        <v>2788</v>
      </c>
      <c r="F2856" s="59" t="s">
        <v>15182</v>
      </c>
    </row>
    <row r="2857" spans="3:6" x14ac:dyDescent="0.25">
      <c r="C2857" s="12" t="str">
        <f>IF(D2857=Inp_Gemeente,MAX($C$29:C2856)+1,"")</f>
        <v/>
      </c>
      <c r="D2857" s="10" t="s">
        <v>544</v>
      </c>
      <c r="E2857" s="10" t="s">
        <v>2789</v>
      </c>
      <c r="F2857" s="59" t="s">
        <v>15153</v>
      </c>
    </row>
    <row r="2858" spans="3:6" x14ac:dyDescent="0.25">
      <c r="C2858" s="12" t="str">
        <f>IF(D2858=Inp_Gemeente,MAX($C$29:C2857)+1,"")</f>
        <v/>
      </c>
      <c r="D2858" s="10" t="s">
        <v>544</v>
      </c>
      <c r="E2858" s="10" t="s">
        <v>2790</v>
      </c>
      <c r="F2858" s="59" t="s">
        <v>15165</v>
      </c>
    </row>
    <row r="2859" spans="3:6" x14ac:dyDescent="0.25">
      <c r="C2859" s="12" t="str">
        <f>IF(D2859=Inp_Gemeente,MAX($C$29:C2858)+1,"")</f>
        <v/>
      </c>
      <c r="D2859" s="10" t="s">
        <v>544</v>
      </c>
      <c r="E2859" s="10" t="s">
        <v>2791</v>
      </c>
      <c r="F2859" s="59" t="s">
        <v>15164</v>
      </c>
    </row>
    <row r="2860" spans="3:6" x14ac:dyDescent="0.25">
      <c r="C2860" s="12" t="str">
        <f>IF(D2860=Inp_Gemeente,MAX($C$29:C2859)+1,"")</f>
        <v/>
      </c>
      <c r="D2860" s="10" t="s">
        <v>544</v>
      </c>
      <c r="E2860" s="10" t="s">
        <v>2792</v>
      </c>
      <c r="F2860" s="59" t="s">
        <v>15174</v>
      </c>
    </row>
    <row r="2861" spans="3:6" x14ac:dyDescent="0.25">
      <c r="C2861" s="12" t="str">
        <f>IF(D2861=Inp_Gemeente,MAX($C$29:C2860)+1,"")</f>
        <v/>
      </c>
      <c r="D2861" s="10" t="s">
        <v>544</v>
      </c>
      <c r="E2861" s="10" t="s">
        <v>2793</v>
      </c>
      <c r="F2861" s="59" t="s">
        <v>15171</v>
      </c>
    </row>
    <row r="2862" spans="3:6" x14ac:dyDescent="0.25">
      <c r="C2862" s="12" t="str">
        <f>IF(D2862=Inp_Gemeente,MAX($C$29:C2861)+1,"")</f>
        <v/>
      </c>
      <c r="D2862" s="10" t="s">
        <v>544</v>
      </c>
      <c r="E2862" s="10" t="s">
        <v>2794</v>
      </c>
      <c r="F2862" s="59" t="s">
        <v>15181</v>
      </c>
    </row>
    <row r="2863" spans="3:6" x14ac:dyDescent="0.25">
      <c r="C2863" s="12" t="str">
        <f>IF(D2863=Inp_Gemeente,MAX($C$29:C2862)+1,"")</f>
        <v/>
      </c>
      <c r="D2863" s="10" t="s">
        <v>544</v>
      </c>
      <c r="E2863" s="10" t="s">
        <v>2795</v>
      </c>
      <c r="F2863" s="59" t="s">
        <v>15175</v>
      </c>
    </row>
    <row r="2864" spans="3:6" x14ac:dyDescent="0.25">
      <c r="C2864" s="12" t="str">
        <f>IF(D2864=Inp_Gemeente,MAX($C$29:C2863)+1,"")</f>
        <v/>
      </c>
      <c r="D2864" s="10" t="s">
        <v>544</v>
      </c>
      <c r="E2864" s="10" t="s">
        <v>2796</v>
      </c>
      <c r="F2864" s="59" t="s">
        <v>15185</v>
      </c>
    </row>
    <row r="2865" spans="3:6" x14ac:dyDescent="0.25">
      <c r="C2865" s="12" t="str">
        <f>IF(D2865=Inp_Gemeente,MAX($C$29:C2864)+1,"")</f>
        <v/>
      </c>
      <c r="D2865" s="10" t="s">
        <v>544</v>
      </c>
      <c r="E2865" s="10" t="s">
        <v>2797</v>
      </c>
      <c r="F2865" s="59" t="s">
        <v>15152</v>
      </c>
    </row>
    <row r="2866" spans="3:6" x14ac:dyDescent="0.25">
      <c r="C2866" s="12" t="str">
        <f>IF(D2866=Inp_Gemeente,MAX($C$29:C2865)+1,"")</f>
        <v/>
      </c>
      <c r="D2866" s="10" t="s">
        <v>544</v>
      </c>
      <c r="E2866" s="10" t="s">
        <v>2798</v>
      </c>
      <c r="F2866" s="59" t="s">
        <v>15184</v>
      </c>
    </row>
    <row r="2867" spans="3:6" x14ac:dyDescent="0.25">
      <c r="C2867" s="12" t="str">
        <f>IF(D2867=Inp_Gemeente,MAX($C$29:C2866)+1,"")</f>
        <v/>
      </c>
      <c r="D2867" s="10" t="s">
        <v>544</v>
      </c>
      <c r="E2867" s="10" t="s">
        <v>2799</v>
      </c>
      <c r="F2867" s="59" t="s">
        <v>15180</v>
      </c>
    </row>
    <row r="2868" spans="3:6" x14ac:dyDescent="0.25">
      <c r="C2868" s="12" t="str">
        <f>IF(D2868=Inp_Gemeente,MAX($C$29:C2867)+1,"")</f>
        <v/>
      </c>
      <c r="D2868" s="10" t="s">
        <v>544</v>
      </c>
      <c r="E2868" s="10" t="s">
        <v>2800</v>
      </c>
      <c r="F2868" s="59" t="s">
        <v>15162</v>
      </c>
    </row>
    <row r="2869" spans="3:6" x14ac:dyDescent="0.25">
      <c r="C2869" s="12" t="str">
        <f>IF(D2869=Inp_Gemeente,MAX($C$29:C2868)+1,"")</f>
        <v/>
      </c>
      <c r="D2869" s="10" t="s">
        <v>544</v>
      </c>
      <c r="E2869" s="10" t="s">
        <v>2801</v>
      </c>
      <c r="F2869" s="59" t="s">
        <v>15163</v>
      </c>
    </row>
    <row r="2870" spans="3:6" x14ac:dyDescent="0.25">
      <c r="C2870" s="12" t="str">
        <f>IF(D2870=Inp_Gemeente,MAX($C$29:C2869)+1,"")</f>
        <v/>
      </c>
      <c r="D2870" s="10" t="s">
        <v>544</v>
      </c>
      <c r="E2870" s="10" t="s">
        <v>2802</v>
      </c>
      <c r="F2870" s="59" t="s">
        <v>15159</v>
      </c>
    </row>
    <row r="2871" spans="3:6" x14ac:dyDescent="0.25">
      <c r="C2871" s="12" t="str">
        <f>IF(D2871=Inp_Gemeente,MAX($C$29:C2870)+1,"")</f>
        <v/>
      </c>
      <c r="D2871" s="10" t="s">
        <v>544</v>
      </c>
      <c r="E2871" s="10" t="s">
        <v>2803</v>
      </c>
      <c r="F2871" s="59" t="s">
        <v>15157</v>
      </c>
    </row>
    <row r="2872" spans="3:6" x14ac:dyDescent="0.25">
      <c r="C2872" s="12" t="str">
        <f>IF(D2872=Inp_Gemeente,MAX($C$29:C2871)+1,"")</f>
        <v/>
      </c>
      <c r="D2872" s="10" t="s">
        <v>546</v>
      </c>
      <c r="E2872" s="10" t="s">
        <v>2804</v>
      </c>
      <c r="F2872" s="59" t="s">
        <v>19459</v>
      </c>
    </row>
    <row r="2873" spans="3:6" x14ac:dyDescent="0.25">
      <c r="C2873" s="12" t="str">
        <f>IF(D2873=Inp_Gemeente,MAX($C$29:C2872)+1,"")</f>
        <v/>
      </c>
      <c r="D2873" s="10" t="s">
        <v>546</v>
      </c>
      <c r="E2873" s="10" t="s">
        <v>2805</v>
      </c>
      <c r="F2873" s="59" t="s">
        <v>19430</v>
      </c>
    </row>
    <row r="2874" spans="3:6" x14ac:dyDescent="0.25">
      <c r="C2874" s="12" t="str">
        <f>IF(D2874=Inp_Gemeente,MAX($C$29:C2873)+1,"")</f>
        <v/>
      </c>
      <c r="D2874" s="10" t="s">
        <v>546</v>
      </c>
      <c r="E2874" s="10" t="s">
        <v>2806</v>
      </c>
      <c r="F2874" s="59" t="s">
        <v>19447</v>
      </c>
    </row>
    <row r="2875" spans="3:6" x14ac:dyDescent="0.25">
      <c r="C2875" s="12" t="str">
        <f>IF(D2875=Inp_Gemeente,MAX($C$29:C2874)+1,"")</f>
        <v/>
      </c>
      <c r="D2875" s="10" t="s">
        <v>546</v>
      </c>
      <c r="E2875" s="10" t="s">
        <v>2807</v>
      </c>
      <c r="F2875" s="59" t="s">
        <v>19440</v>
      </c>
    </row>
    <row r="2876" spans="3:6" x14ac:dyDescent="0.25">
      <c r="C2876" s="12" t="str">
        <f>IF(D2876=Inp_Gemeente,MAX($C$29:C2875)+1,"")</f>
        <v/>
      </c>
      <c r="D2876" s="10" t="s">
        <v>546</v>
      </c>
      <c r="E2876" s="10" t="s">
        <v>2808</v>
      </c>
      <c r="F2876" s="59" t="s">
        <v>19486</v>
      </c>
    </row>
    <row r="2877" spans="3:6" x14ac:dyDescent="0.25">
      <c r="C2877" s="12" t="str">
        <f>IF(D2877=Inp_Gemeente,MAX($C$29:C2876)+1,"")</f>
        <v/>
      </c>
      <c r="D2877" s="10" t="s">
        <v>546</v>
      </c>
      <c r="E2877" s="10" t="s">
        <v>2809</v>
      </c>
      <c r="F2877" s="59" t="s">
        <v>19441</v>
      </c>
    </row>
    <row r="2878" spans="3:6" x14ac:dyDescent="0.25">
      <c r="C2878" s="12" t="str">
        <f>IF(D2878=Inp_Gemeente,MAX($C$29:C2877)+1,"")</f>
        <v/>
      </c>
      <c r="D2878" s="10" t="s">
        <v>546</v>
      </c>
      <c r="E2878" s="10" t="s">
        <v>2810</v>
      </c>
      <c r="F2878" s="59" t="s">
        <v>19443</v>
      </c>
    </row>
    <row r="2879" spans="3:6" x14ac:dyDescent="0.25">
      <c r="C2879" s="12" t="str">
        <f>IF(D2879=Inp_Gemeente,MAX($C$29:C2878)+1,"")</f>
        <v/>
      </c>
      <c r="D2879" s="10" t="s">
        <v>546</v>
      </c>
      <c r="E2879" s="10" t="s">
        <v>2811</v>
      </c>
      <c r="F2879" s="59" t="s">
        <v>19448</v>
      </c>
    </row>
    <row r="2880" spans="3:6" x14ac:dyDescent="0.25">
      <c r="C2880" s="12" t="str">
        <f>IF(D2880=Inp_Gemeente,MAX($C$29:C2879)+1,"")</f>
        <v/>
      </c>
      <c r="D2880" s="10" t="s">
        <v>546</v>
      </c>
      <c r="E2880" s="10" t="s">
        <v>2812</v>
      </c>
      <c r="F2880" s="59" t="s">
        <v>19416</v>
      </c>
    </row>
    <row r="2881" spans="3:6" x14ac:dyDescent="0.25">
      <c r="C2881" s="12" t="str">
        <f>IF(D2881=Inp_Gemeente,MAX($C$29:C2880)+1,"")</f>
        <v/>
      </c>
      <c r="D2881" s="10" t="s">
        <v>546</v>
      </c>
      <c r="E2881" s="10" t="s">
        <v>2813</v>
      </c>
      <c r="F2881" s="59" t="s">
        <v>19458</v>
      </c>
    </row>
    <row r="2882" spans="3:6" x14ac:dyDescent="0.25">
      <c r="C2882" s="12" t="str">
        <f>IF(D2882=Inp_Gemeente,MAX($C$29:C2881)+1,"")</f>
        <v/>
      </c>
      <c r="D2882" s="10" t="s">
        <v>546</v>
      </c>
      <c r="E2882" s="10" t="s">
        <v>2814</v>
      </c>
      <c r="F2882" s="59" t="s">
        <v>19457</v>
      </c>
    </row>
    <row r="2883" spans="3:6" x14ac:dyDescent="0.25">
      <c r="C2883" s="12" t="str">
        <f>IF(D2883=Inp_Gemeente,MAX($C$29:C2882)+1,"")</f>
        <v/>
      </c>
      <c r="D2883" s="10" t="s">
        <v>546</v>
      </c>
      <c r="E2883" s="10" t="s">
        <v>2815</v>
      </c>
      <c r="F2883" s="59" t="s">
        <v>19462</v>
      </c>
    </row>
    <row r="2884" spans="3:6" x14ac:dyDescent="0.25">
      <c r="C2884" s="12" t="str">
        <f>IF(D2884=Inp_Gemeente,MAX($C$29:C2883)+1,"")</f>
        <v/>
      </c>
      <c r="D2884" s="10" t="s">
        <v>546</v>
      </c>
      <c r="E2884" s="10" t="s">
        <v>2816</v>
      </c>
      <c r="F2884" s="59" t="s">
        <v>19483</v>
      </c>
    </row>
    <row r="2885" spans="3:6" x14ac:dyDescent="0.25">
      <c r="C2885" s="12" t="str">
        <f>IF(D2885=Inp_Gemeente,MAX($C$29:C2884)+1,"")</f>
        <v/>
      </c>
      <c r="D2885" s="10" t="s">
        <v>546</v>
      </c>
      <c r="E2885" s="10" t="s">
        <v>2817</v>
      </c>
      <c r="F2885" s="59" t="s">
        <v>19415</v>
      </c>
    </row>
    <row r="2886" spans="3:6" x14ac:dyDescent="0.25">
      <c r="C2886" s="12" t="str">
        <f>IF(D2886=Inp_Gemeente,MAX($C$29:C2885)+1,"")</f>
        <v/>
      </c>
      <c r="D2886" s="10" t="s">
        <v>546</v>
      </c>
      <c r="E2886" s="10" t="s">
        <v>2818</v>
      </c>
      <c r="F2886" s="59" t="s">
        <v>19437</v>
      </c>
    </row>
    <row r="2887" spans="3:6" x14ac:dyDescent="0.25">
      <c r="C2887" s="12" t="str">
        <f>IF(D2887=Inp_Gemeente,MAX($C$29:C2886)+1,"")</f>
        <v/>
      </c>
      <c r="D2887" s="10" t="s">
        <v>546</v>
      </c>
      <c r="E2887" s="10" t="s">
        <v>2819</v>
      </c>
      <c r="F2887" s="59" t="s">
        <v>19436</v>
      </c>
    </row>
    <row r="2888" spans="3:6" x14ac:dyDescent="0.25">
      <c r="C2888" s="12" t="str">
        <f>IF(D2888=Inp_Gemeente,MAX($C$29:C2887)+1,"")</f>
        <v/>
      </c>
      <c r="D2888" s="10" t="s">
        <v>546</v>
      </c>
      <c r="E2888" s="10" t="s">
        <v>2820</v>
      </c>
      <c r="F2888" s="59" t="s">
        <v>19461</v>
      </c>
    </row>
    <row r="2889" spans="3:6" x14ac:dyDescent="0.25">
      <c r="C2889" s="12" t="str">
        <f>IF(D2889=Inp_Gemeente,MAX($C$29:C2888)+1,"")</f>
        <v/>
      </c>
      <c r="D2889" s="10" t="s">
        <v>546</v>
      </c>
      <c r="E2889" s="10" t="s">
        <v>2821</v>
      </c>
      <c r="F2889" s="59" t="s">
        <v>19463</v>
      </c>
    </row>
    <row r="2890" spans="3:6" x14ac:dyDescent="0.25">
      <c r="C2890" s="12" t="str">
        <f>IF(D2890=Inp_Gemeente,MAX($C$29:C2889)+1,"")</f>
        <v/>
      </c>
      <c r="D2890" s="10" t="s">
        <v>546</v>
      </c>
      <c r="E2890" s="10" t="s">
        <v>2822</v>
      </c>
      <c r="F2890" s="59" t="s">
        <v>19434</v>
      </c>
    </row>
    <row r="2891" spans="3:6" x14ac:dyDescent="0.25">
      <c r="C2891" s="12" t="str">
        <f>IF(D2891=Inp_Gemeente,MAX($C$29:C2890)+1,"")</f>
        <v/>
      </c>
      <c r="D2891" s="10" t="s">
        <v>546</v>
      </c>
      <c r="E2891" s="10" t="s">
        <v>2823</v>
      </c>
      <c r="F2891" s="59" t="s">
        <v>19421</v>
      </c>
    </row>
    <row r="2892" spans="3:6" x14ac:dyDescent="0.25">
      <c r="C2892" s="12" t="str">
        <f>IF(D2892=Inp_Gemeente,MAX($C$29:C2891)+1,"")</f>
        <v/>
      </c>
      <c r="D2892" s="10" t="s">
        <v>546</v>
      </c>
      <c r="E2892" s="10" t="s">
        <v>2824</v>
      </c>
      <c r="F2892" s="59" t="s">
        <v>19435</v>
      </c>
    </row>
    <row r="2893" spans="3:6" x14ac:dyDescent="0.25">
      <c r="C2893" s="12" t="str">
        <f>IF(D2893=Inp_Gemeente,MAX($C$29:C2892)+1,"")</f>
        <v/>
      </c>
      <c r="D2893" s="10" t="s">
        <v>546</v>
      </c>
      <c r="E2893" s="10" t="s">
        <v>1022</v>
      </c>
      <c r="F2893" s="59" t="s">
        <v>19438</v>
      </c>
    </row>
    <row r="2894" spans="3:6" x14ac:dyDescent="0.25">
      <c r="C2894" s="12" t="str">
        <f>IF(D2894=Inp_Gemeente,MAX($C$29:C2893)+1,"")</f>
        <v/>
      </c>
      <c r="D2894" s="10" t="s">
        <v>546</v>
      </c>
      <c r="E2894" s="10" t="s">
        <v>2825</v>
      </c>
      <c r="F2894" s="59" t="s">
        <v>19464</v>
      </c>
    </row>
    <row r="2895" spans="3:6" x14ac:dyDescent="0.25">
      <c r="C2895" s="12" t="str">
        <f>IF(D2895=Inp_Gemeente,MAX($C$29:C2894)+1,"")</f>
        <v/>
      </c>
      <c r="D2895" s="10" t="s">
        <v>546</v>
      </c>
      <c r="E2895" s="10" t="s">
        <v>2826</v>
      </c>
      <c r="F2895" s="59" t="s">
        <v>19482</v>
      </c>
    </row>
    <row r="2896" spans="3:6" x14ac:dyDescent="0.25">
      <c r="C2896" s="12" t="str">
        <f>IF(D2896=Inp_Gemeente,MAX($C$29:C2895)+1,"")</f>
        <v/>
      </c>
      <c r="D2896" s="10" t="s">
        <v>546</v>
      </c>
      <c r="E2896" s="10" t="s">
        <v>2827</v>
      </c>
      <c r="F2896" s="59" t="s">
        <v>19481</v>
      </c>
    </row>
    <row r="2897" spans="3:6" x14ac:dyDescent="0.25">
      <c r="C2897" s="12" t="str">
        <f>IF(D2897=Inp_Gemeente,MAX($C$29:C2896)+1,"")</f>
        <v/>
      </c>
      <c r="D2897" s="10" t="s">
        <v>546</v>
      </c>
      <c r="E2897" s="10" t="s">
        <v>671</v>
      </c>
      <c r="F2897" s="59" t="s">
        <v>19456</v>
      </c>
    </row>
    <row r="2898" spans="3:6" x14ac:dyDescent="0.25">
      <c r="C2898" s="12" t="str">
        <f>IF(D2898=Inp_Gemeente,MAX($C$29:C2897)+1,"")</f>
        <v/>
      </c>
      <c r="D2898" s="10" t="s">
        <v>546</v>
      </c>
      <c r="E2898" s="10" t="s">
        <v>2828</v>
      </c>
      <c r="F2898" s="59" t="s">
        <v>19469</v>
      </c>
    </row>
    <row r="2899" spans="3:6" x14ac:dyDescent="0.25">
      <c r="C2899" s="12" t="str">
        <f>IF(D2899=Inp_Gemeente,MAX($C$29:C2898)+1,"")</f>
        <v/>
      </c>
      <c r="D2899" s="10" t="s">
        <v>546</v>
      </c>
      <c r="E2899" s="10" t="s">
        <v>2829</v>
      </c>
      <c r="F2899" s="59" t="s">
        <v>19472</v>
      </c>
    </row>
    <row r="2900" spans="3:6" x14ac:dyDescent="0.25">
      <c r="C2900" s="12" t="str">
        <f>IF(D2900=Inp_Gemeente,MAX($C$29:C2899)+1,"")</f>
        <v/>
      </c>
      <c r="D2900" s="10" t="s">
        <v>546</v>
      </c>
      <c r="E2900" s="10" t="s">
        <v>2830</v>
      </c>
      <c r="F2900" s="59" t="s">
        <v>19473</v>
      </c>
    </row>
    <row r="2901" spans="3:6" x14ac:dyDescent="0.25">
      <c r="C2901" s="12" t="str">
        <f>IF(D2901=Inp_Gemeente,MAX($C$29:C2900)+1,"")</f>
        <v/>
      </c>
      <c r="D2901" s="10" t="s">
        <v>546</v>
      </c>
      <c r="E2901" s="10" t="s">
        <v>2831</v>
      </c>
      <c r="F2901" s="59" t="s">
        <v>19474</v>
      </c>
    </row>
    <row r="2902" spans="3:6" x14ac:dyDescent="0.25">
      <c r="C2902" s="12" t="str">
        <f>IF(D2902=Inp_Gemeente,MAX($C$29:C2901)+1,"")</f>
        <v/>
      </c>
      <c r="D2902" s="10" t="s">
        <v>546</v>
      </c>
      <c r="E2902" s="10" t="s">
        <v>2832</v>
      </c>
      <c r="F2902" s="59" t="s">
        <v>19475</v>
      </c>
    </row>
    <row r="2903" spans="3:6" x14ac:dyDescent="0.25">
      <c r="C2903" s="12" t="str">
        <f>IF(D2903=Inp_Gemeente,MAX($C$29:C2902)+1,"")</f>
        <v/>
      </c>
      <c r="D2903" s="10" t="s">
        <v>546</v>
      </c>
      <c r="E2903" s="10" t="s">
        <v>2833</v>
      </c>
      <c r="F2903" s="59" t="s">
        <v>19471</v>
      </c>
    </row>
    <row r="2904" spans="3:6" x14ac:dyDescent="0.25">
      <c r="C2904" s="12" t="str">
        <f>IF(D2904=Inp_Gemeente,MAX($C$29:C2903)+1,"")</f>
        <v/>
      </c>
      <c r="D2904" s="10" t="s">
        <v>546</v>
      </c>
      <c r="E2904" s="10" t="s">
        <v>2834</v>
      </c>
      <c r="F2904" s="59" t="s">
        <v>19476</v>
      </c>
    </row>
    <row r="2905" spans="3:6" x14ac:dyDescent="0.25">
      <c r="C2905" s="12" t="str">
        <f>IF(D2905=Inp_Gemeente,MAX($C$29:C2904)+1,"")</f>
        <v/>
      </c>
      <c r="D2905" s="10" t="s">
        <v>546</v>
      </c>
      <c r="E2905" s="10" t="s">
        <v>2835</v>
      </c>
      <c r="F2905" s="59" t="s">
        <v>19427</v>
      </c>
    </row>
    <row r="2906" spans="3:6" x14ac:dyDescent="0.25">
      <c r="C2906" s="12" t="str">
        <f>IF(D2906=Inp_Gemeente,MAX($C$29:C2905)+1,"")</f>
        <v/>
      </c>
      <c r="D2906" s="10" t="s">
        <v>546</v>
      </c>
      <c r="E2906" s="10" t="s">
        <v>2836</v>
      </c>
      <c r="F2906" s="59" t="s">
        <v>19410</v>
      </c>
    </row>
    <row r="2907" spans="3:6" x14ac:dyDescent="0.25">
      <c r="C2907" s="12" t="str">
        <f>IF(D2907=Inp_Gemeente,MAX($C$29:C2906)+1,"")</f>
        <v/>
      </c>
      <c r="D2907" s="10" t="s">
        <v>546</v>
      </c>
      <c r="E2907" s="10" t="s">
        <v>2837</v>
      </c>
      <c r="F2907" s="59" t="s">
        <v>19466</v>
      </c>
    </row>
    <row r="2908" spans="3:6" x14ac:dyDescent="0.25">
      <c r="C2908" s="12" t="str">
        <f>IF(D2908=Inp_Gemeente,MAX($C$29:C2907)+1,"")</f>
        <v/>
      </c>
      <c r="D2908" s="10" t="s">
        <v>546</v>
      </c>
      <c r="E2908" s="10" t="s">
        <v>2838</v>
      </c>
      <c r="F2908" s="59" t="s">
        <v>19433</v>
      </c>
    </row>
    <row r="2909" spans="3:6" x14ac:dyDescent="0.25">
      <c r="C2909" s="12" t="str">
        <f>IF(D2909=Inp_Gemeente,MAX($C$29:C2908)+1,"")</f>
        <v/>
      </c>
      <c r="D2909" s="10" t="s">
        <v>546</v>
      </c>
      <c r="E2909" s="10" t="s">
        <v>2839</v>
      </c>
      <c r="F2909" s="59" t="s">
        <v>19453</v>
      </c>
    </row>
    <row r="2910" spans="3:6" x14ac:dyDescent="0.25">
      <c r="C2910" s="12" t="str">
        <f>IF(D2910=Inp_Gemeente,MAX($C$29:C2909)+1,"")</f>
        <v/>
      </c>
      <c r="D2910" s="10" t="s">
        <v>546</v>
      </c>
      <c r="E2910" s="10" t="s">
        <v>2840</v>
      </c>
      <c r="F2910" s="59" t="s">
        <v>19454</v>
      </c>
    </row>
    <row r="2911" spans="3:6" x14ac:dyDescent="0.25">
      <c r="C2911" s="12" t="str">
        <f>IF(D2911=Inp_Gemeente,MAX($C$29:C2910)+1,"")</f>
        <v/>
      </c>
      <c r="D2911" s="10" t="s">
        <v>546</v>
      </c>
      <c r="E2911" s="10" t="s">
        <v>2841</v>
      </c>
      <c r="F2911" s="59" t="s">
        <v>19428</v>
      </c>
    </row>
    <row r="2912" spans="3:6" x14ac:dyDescent="0.25">
      <c r="C2912" s="12" t="str">
        <f>IF(D2912=Inp_Gemeente,MAX($C$29:C2911)+1,"")</f>
        <v/>
      </c>
      <c r="D2912" s="10" t="s">
        <v>546</v>
      </c>
      <c r="E2912" s="10" t="s">
        <v>2842</v>
      </c>
      <c r="F2912" s="59" t="s">
        <v>19467</v>
      </c>
    </row>
    <row r="2913" spans="3:6" x14ac:dyDescent="0.25">
      <c r="C2913" s="12" t="str">
        <f>IF(D2913=Inp_Gemeente,MAX($C$29:C2912)+1,"")</f>
        <v/>
      </c>
      <c r="D2913" s="10" t="s">
        <v>546</v>
      </c>
      <c r="E2913" s="10" t="s">
        <v>2843</v>
      </c>
      <c r="F2913" s="59" t="s">
        <v>19480</v>
      </c>
    </row>
    <row r="2914" spans="3:6" x14ac:dyDescent="0.25">
      <c r="C2914" s="12" t="str">
        <f>IF(D2914=Inp_Gemeente,MAX($C$29:C2913)+1,"")</f>
        <v/>
      </c>
      <c r="D2914" s="10" t="s">
        <v>546</v>
      </c>
      <c r="E2914" s="10" t="s">
        <v>2844</v>
      </c>
      <c r="F2914" s="59" t="s">
        <v>19429</v>
      </c>
    </row>
    <row r="2915" spans="3:6" x14ac:dyDescent="0.25">
      <c r="C2915" s="12" t="str">
        <f>IF(D2915=Inp_Gemeente,MAX($C$29:C2914)+1,"")</f>
        <v/>
      </c>
      <c r="D2915" s="10" t="s">
        <v>546</v>
      </c>
      <c r="E2915" s="10" t="s">
        <v>2845</v>
      </c>
      <c r="F2915" s="59" t="s">
        <v>19422</v>
      </c>
    </row>
    <row r="2916" spans="3:6" x14ac:dyDescent="0.25">
      <c r="C2916" s="12" t="str">
        <f>IF(D2916=Inp_Gemeente,MAX($C$29:C2915)+1,"")</f>
        <v/>
      </c>
      <c r="D2916" s="10" t="s">
        <v>546</v>
      </c>
      <c r="E2916" s="10" t="s">
        <v>1039</v>
      </c>
      <c r="F2916" s="59" t="s">
        <v>19455</v>
      </c>
    </row>
    <row r="2917" spans="3:6" x14ac:dyDescent="0.25">
      <c r="C2917" s="12" t="str">
        <f>IF(D2917=Inp_Gemeente,MAX($C$29:C2916)+1,"")</f>
        <v/>
      </c>
      <c r="D2917" s="10" t="s">
        <v>546</v>
      </c>
      <c r="E2917" s="10" t="s">
        <v>2846</v>
      </c>
      <c r="F2917" s="59" t="s">
        <v>19449</v>
      </c>
    </row>
    <row r="2918" spans="3:6" x14ac:dyDescent="0.25">
      <c r="C2918" s="12" t="str">
        <f>IF(D2918=Inp_Gemeente,MAX($C$29:C2917)+1,"")</f>
        <v/>
      </c>
      <c r="D2918" s="10" t="s">
        <v>546</v>
      </c>
      <c r="E2918" s="10" t="s">
        <v>1320</v>
      </c>
      <c r="F2918" s="59" t="s">
        <v>19468</v>
      </c>
    </row>
    <row r="2919" spans="3:6" x14ac:dyDescent="0.25">
      <c r="C2919" s="12" t="str">
        <f>IF(D2919=Inp_Gemeente,MAX($C$29:C2918)+1,"")</f>
        <v/>
      </c>
      <c r="D2919" s="10" t="s">
        <v>546</v>
      </c>
      <c r="E2919" s="10" t="s">
        <v>2847</v>
      </c>
      <c r="F2919" s="59" t="s">
        <v>19432</v>
      </c>
    </row>
    <row r="2920" spans="3:6" x14ac:dyDescent="0.25">
      <c r="C2920" s="12" t="str">
        <f>IF(D2920=Inp_Gemeente,MAX($C$29:C2919)+1,"")</f>
        <v/>
      </c>
      <c r="D2920" s="10" t="s">
        <v>546</v>
      </c>
      <c r="E2920" s="10" t="s">
        <v>2848</v>
      </c>
      <c r="F2920" s="59" t="s">
        <v>19426</v>
      </c>
    </row>
    <row r="2921" spans="3:6" x14ac:dyDescent="0.25">
      <c r="C2921" s="12" t="str">
        <f>IF(D2921=Inp_Gemeente,MAX($C$29:C2920)+1,"")</f>
        <v/>
      </c>
      <c r="D2921" s="10" t="s">
        <v>546</v>
      </c>
      <c r="E2921" s="10" t="s">
        <v>2849</v>
      </c>
      <c r="F2921" s="59" t="s">
        <v>19417</v>
      </c>
    </row>
    <row r="2922" spans="3:6" x14ac:dyDescent="0.25">
      <c r="C2922" s="12" t="str">
        <f>IF(D2922=Inp_Gemeente,MAX($C$29:C2921)+1,"")</f>
        <v/>
      </c>
      <c r="D2922" s="10" t="s">
        <v>546</v>
      </c>
      <c r="E2922" s="10" t="s">
        <v>2850</v>
      </c>
      <c r="F2922" s="59" t="s">
        <v>19442</v>
      </c>
    </row>
    <row r="2923" spans="3:6" x14ac:dyDescent="0.25">
      <c r="C2923" s="12" t="str">
        <f>IF(D2923=Inp_Gemeente,MAX($C$29:C2922)+1,"")</f>
        <v/>
      </c>
      <c r="D2923" s="10" t="s">
        <v>546</v>
      </c>
      <c r="E2923" s="10" t="s">
        <v>2851</v>
      </c>
      <c r="F2923" s="59" t="s">
        <v>19419</v>
      </c>
    </row>
    <row r="2924" spans="3:6" x14ac:dyDescent="0.25">
      <c r="C2924" s="12" t="str">
        <f>IF(D2924=Inp_Gemeente,MAX($C$29:C2923)+1,"")</f>
        <v/>
      </c>
      <c r="D2924" s="10" t="s">
        <v>546</v>
      </c>
      <c r="E2924" s="10" t="s">
        <v>2852</v>
      </c>
      <c r="F2924" s="59" t="s">
        <v>19411</v>
      </c>
    </row>
    <row r="2925" spans="3:6" x14ac:dyDescent="0.25">
      <c r="C2925" s="12" t="str">
        <f>IF(D2925=Inp_Gemeente,MAX($C$29:C2924)+1,"")</f>
        <v/>
      </c>
      <c r="D2925" s="10" t="s">
        <v>546</v>
      </c>
      <c r="E2925" s="10" t="s">
        <v>2853</v>
      </c>
      <c r="F2925" s="59" t="s">
        <v>19412</v>
      </c>
    </row>
    <row r="2926" spans="3:6" x14ac:dyDescent="0.25">
      <c r="C2926" s="12" t="str">
        <f>IF(D2926=Inp_Gemeente,MAX($C$29:C2925)+1,"")</f>
        <v/>
      </c>
      <c r="D2926" s="10" t="s">
        <v>546</v>
      </c>
      <c r="E2926" s="10" t="s">
        <v>2854</v>
      </c>
      <c r="F2926" s="59" t="s">
        <v>19420</v>
      </c>
    </row>
    <row r="2927" spans="3:6" x14ac:dyDescent="0.25">
      <c r="C2927" s="12" t="str">
        <f>IF(D2927=Inp_Gemeente,MAX($C$29:C2926)+1,"")</f>
        <v/>
      </c>
      <c r="D2927" s="10" t="s">
        <v>546</v>
      </c>
      <c r="E2927" s="10" t="s">
        <v>2855</v>
      </c>
      <c r="F2927" s="59" t="s">
        <v>19484</v>
      </c>
    </row>
    <row r="2928" spans="3:6" x14ac:dyDescent="0.25">
      <c r="C2928" s="12" t="str">
        <f>IF(D2928=Inp_Gemeente,MAX($C$29:C2927)+1,"")</f>
        <v/>
      </c>
      <c r="D2928" s="10" t="s">
        <v>546</v>
      </c>
      <c r="E2928" s="10" t="s">
        <v>2856</v>
      </c>
      <c r="F2928" s="59" t="s">
        <v>19485</v>
      </c>
    </row>
    <row r="2929" spans="3:6" x14ac:dyDescent="0.25">
      <c r="C2929" s="12" t="str">
        <f>IF(D2929=Inp_Gemeente,MAX($C$29:C2928)+1,"")</f>
        <v/>
      </c>
      <c r="D2929" s="10" t="s">
        <v>546</v>
      </c>
      <c r="E2929" s="10" t="s">
        <v>2857</v>
      </c>
      <c r="F2929" s="59" t="s">
        <v>19487</v>
      </c>
    </row>
    <row r="2930" spans="3:6" x14ac:dyDescent="0.25">
      <c r="C2930" s="12" t="str">
        <f>IF(D2930=Inp_Gemeente,MAX($C$29:C2929)+1,"")</f>
        <v/>
      </c>
      <c r="D2930" s="10" t="s">
        <v>546</v>
      </c>
      <c r="E2930" s="10" t="s">
        <v>2858</v>
      </c>
      <c r="F2930" s="59" t="s">
        <v>19488</v>
      </c>
    </row>
    <row r="2931" spans="3:6" x14ac:dyDescent="0.25">
      <c r="C2931" s="12" t="str">
        <f>IF(D2931=Inp_Gemeente,MAX($C$29:C2930)+1,"")</f>
        <v/>
      </c>
      <c r="D2931" s="10" t="s">
        <v>546</v>
      </c>
      <c r="E2931" s="10" t="s">
        <v>2859</v>
      </c>
      <c r="F2931" s="59" t="s">
        <v>19418</v>
      </c>
    </row>
    <row r="2932" spans="3:6" x14ac:dyDescent="0.25">
      <c r="C2932" s="12" t="str">
        <f>IF(D2932=Inp_Gemeente,MAX($C$29:C2931)+1,"")</f>
        <v/>
      </c>
      <c r="D2932" s="10" t="s">
        <v>546</v>
      </c>
      <c r="E2932" s="10" t="s">
        <v>2860</v>
      </c>
      <c r="F2932" s="59" t="s">
        <v>19425</v>
      </c>
    </row>
    <row r="2933" spans="3:6" x14ac:dyDescent="0.25">
      <c r="C2933" s="12" t="str">
        <f>IF(D2933=Inp_Gemeente,MAX($C$29:C2932)+1,"")</f>
        <v/>
      </c>
      <c r="D2933" s="10" t="s">
        <v>546</v>
      </c>
      <c r="E2933" s="10" t="s">
        <v>2861</v>
      </c>
      <c r="F2933" s="59" t="s">
        <v>19446</v>
      </c>
    </row>
    <row r="2934" spans="3:6" x14ac:dyDescent="0.25">
      <c r="C2934" s="12" t="str">
        <f>IF(D2934=Inp_Gemeente,MAX($C$29:C2933)+1,"")</f>
        <v/>
      </c>
      <c r="D2934" s="10" t="s">
        <v>546</v>
      </c>
      <c r="E2934" s="10" t="s">
        <v>2862</v>
      </c>
      <c r="F2934" s="59" t="s">
        <v>19444</v>
      </c>
    </row>
    <row r="2935" spans="3:6" x14ac:dyDescent="0.25">
      <c r="C2935" s="12" t="str">
        <f>IF(D2935=Inp_Gemeente,MAX($C$29:C2934)+1,"")</f>
        <v/>
      </c>
      <c r="D2935" s="10" t="s">
        <v>546</v>
      </c>
      <c r="E2935" s="10" t="s">
        <v>701</v>
      </c>
      <c r="F2935" s="59" t="s">
        <v>19423</v>
      </c>
    </row>
    <row r="2936" spans="3:6" x14ac:dyDescent="0.25">
      <c r="C2936" s="12" t="str">
        <f>IF(D2936=Inp_Gemeente,MAX($C$29:C2935)+1,"")</f>
        <v/>
      </c>
      <c r="D2936" s="10" t="s">
        <v>546</v>
      </c>
      <c r="E2936" s="10" t="s">
        <v>2863</v>
      </c>
      <c r="F2936" s="59" t="s">
        <v>19470</v>
      </c>
    </row>
    <row r="2937" spans="3:6" x14ac:dyDescent="0.25">
      <c r="C2937" s="12" t="str">
        <f>IF(D2937=Inp_Gemeente,MAX($C$29:C2936)+1,"")</f>
        <v/>
      </c>
      <c r="D2937" s="10" t="s">
        <v>546</v>
      </c>
      <c r="E2937" s="10" t="s">
        <v>2864</v>
      </c>
      <c r="F2937" s="59" t="s">
        <v>19451</v>
      </c>
    </row>
    <row r="2938" spans="3:6" x14ac:dyDescent="0.25">
      <c r="C2938" s="12" t="str">
        <f>IF(D2938=Inp_Gemeente,MAX($C$29:C2937)+1,"")</f>
        <v/>
      </c>
      <c r="D2938" s="10" t="s">
        <v>546</v>
      </c>
      <c r="E2938" s="10" t="s">
        <v>2865</v>
      </c>
      <c r="F2938" s="59" t="s">
        <v>19450</v>
      </c>
    </row>
    <row r="2939" spans="3:6" x14ac:dyDescent="0.25">
      <c r="C2939" s="12" t="str">
        <f>IF(D2939=Inp_Gemeente,MAX($C$29:C2938)+1,"")</f>
        <v/>
      </c>
      <c r="D2939" s="10" t="s">
        <v>546</v>
      </c>
      <c r="E2939" s="10" t="s">
        <v>2866</v>
      </c>
      <c r="F2939" s="59" t="s">
        <v>19478</v>
      </c>
    </row>
    <row r="2940" spans="3:6" x14ac:dyDescent="0.25">
      <c r="C2940" s="12" t="str">
        <f>IF(D2940=Inp_Gemeente,MAX($C$29:C2939)+1,"")</f>
        <v/>
      </c>
      <c r="D2940" s="10" t="s">
        <v>546</v>
      </c>
      <c r="E2940" s="10" t="s">
        <v>2867</v>
      </c>
      <c r="F2940" s="59" t="s">
        <v>19477</v>
      </c>
    </row>
    <row r="2941" spans="3:6" x14ac:dyDescent="0.25">
      <c r="C2941" s="12" t="str">
        <f>IF(D2941=Inp_Gemeente,MAX($C$29:C2940)+1,"")</f>
        <v/>
      </c>
      <c r="D2941" s="10" t="s">
        <v>546</v>
      </c>
      <c r="E2941" s="10" t="s">
        <v>2868</v>
      </c>
      <c r="F2941" s="59" t="s">
        <v>19460</v>
      </c>
    </row>
    <row r="2942" spans="3:6" x14ac:dyDescent="0.25">
      <c r="C2942" s="12" t="str">
        <f>IF(D2942=Inp_Gemeente,MAX($C$29:C2941)+1,"")</f>
        <v/>
      </c>
      <c r="D2942" s="10" t="s">
        <v>546</v>
      </c>
      <c r="E2942" s="10" t="s">
        <v>2869</v>
      </c>
      <c r="F2942" s="59" t="s">
        <v>19465</v>
      </c>
    </row>
    <row r="2943" spans="3:6" x14ac:dyDescent="0.25">
      <c r="C2943" s="12" t="str">
        <f>IF(D2943=Inp_Gemeente,MAX($C$29:C2942)+1,"")</f>
        <v/>
      </c>
      <c r="D2943" s="10" t="s">
        <v>546</v>
      </c>
      <c r="E2943" s="10" t="s">
        <v>2870</v>
      </c>
      <c r="F2943" s="59" t="s">
        <v>19452</v>
      </c>
    </row>
    <row r="2944" spans="3:6" x14ac:dyDescent="0.25">
      <c r="C2944" s="12" t="str">
        <f>IF(D2944=Inp_Gemeente,MAX($C$29:C2943)+1,"")</f>
        <v/>
      </c>
      <c r="D2944" s="10" t="s">
        <v>546</v>
      </c>
      <c r="E2944" s="10" t="s">
        <v>2871</v>
      </c>
      <c r="F2944" s="59" t="s">
        <v>19479</v>
      </c>
    </row>
    <row r="2945" spans="3:6" x14ac:dyDescent="0.25">
      <c r="C2945" s="12" t="str">
        <f>IF(D2945=Inp_Gemeente,MAX($C$29:C2944)+1,"")</f>
        <v/>
      </c>
      <c r="D2945" s="10" t="s">
        <v>546</v>
      </c>
      <c r="E2945" s="10" t="s">
        <v>2872</v>
      </c>
      <c r="F2945" s="59" t="s">
        <v>19424</v>
      </c>
    </row>
    <row r="2946" spans="3:6" x14ac:dyDescent="0.25">
      <c r="C2946" s="12" t="str">
        <f>IF(D2946=Inp_Gemeente,MAX($C$29:C2945)+1,"")</f>
        <v/>
      </c>
      <c r="D2946" s="10" t="s">
        <v>546</v>
      </c>
      <c r="E2946" s="10" t="s">
        <v>2873</v>
      </c>
      <c r="F2946" s="59" t="s">
        <v>19431</v>
      </c>
    </row>
    <row r="2947" spans="3:6" x14ac:dyDescent="0.25">
      <c r="C2947" s="12" t="str">
        <f>IF(D2947=Inp_Gemeente,MAX($C$29:C2946)+1,"")</f>
        <v/>
      </c>
      <c r="D2947" s="10" t="s">
        <v>546</v>
      </c>
      <c r="E2947" s="10" t="s">
        <v>2874</v>
      </c>
      <c r="F2947" s="59" t="s">
        <v>19439</v>
      </c>
    </row>
    <row r="2948" spans="3:6" x14ac:dyDescent="0.25">
      <c r="C2948" s="12" t="str">
        <f>IF(D2948=Inp_Gemeente,MAX($C$29:C2947)+1,"")</f>
        <v/>
      </c>
      <c r="D2948" s="10" t="s">
        <v>546</v>
      </c>
      <c r="E2948" s="10" t="s">
        <v>2875</v>
      </c>
      <c r="F2948" s="59" t="s">
        <v>19445</v>
      </c>
    </row>
    <row r="2949" spans="3:6" x14ac:dyDescent="0.25">
      <c r="C2949" s="12" t="str">
        <f>IF(D2949=Inp_Gemeente,MAX($C$29:C2948)+1,"")</f>
        <v/>
      </c>
      <c r="D2949" s="10" t="s">
        <v>546</v>
      </c>
      <c r="E2949" s="10" t="s">
        <v>2876</v>
      </c>
      <c r="F2949" s="59" t="s">
        <v>19414</v>
      </c>
    </row>
    <row r="2950" spans="3:6" x14ac:dyDescent="0.25">
      <c r="C2950" s="12" t="str">
        <f>IF(D2950=Inp_Gemeente,MAX($C$29:C2949)+1,"")</f>
        <v/>
      </c>
      <c r="D2950" s="10" t="s">
        <v>546</v>
      </c>
      <c r="E2950" s="10" t="s">
        <v>2877</v>
      </c>
      <c r="F2950" s="59" t="s">
        <v>19413</v>
      </c>
    </row>
    <row r="2951" spans="3:6" x14ac:dyDescent="0.25">
      <c r="C2951" s="12" t="str">
        <f>IF(D2951=Inp_Gemeente,MAX($C$29:C2950)+1,"")</f>
        <v/>
      </c>
      <c r="D2951" s="10" t="s">
        <v>548</v>
      </c>
      <c r="E2951" s="10" t="s">
        <v>2878</v>
      </c>
      <c r="F2951" s="59" t="s">
        <v>18119</v>
      </c>
    </row>
    <row r="2952" spans="3:6" x14ac:dyDescent="0.25">
      <c r="C2952" s="12" t="str">
        <f>IF(D2952=Inp_Gemeente,MAX($C$29:C2951)+1,"")</f>
        <v/>
      </c>
      <c r="D2952" s="10" t="s">
        <v>548</v>
      </c>
      <c r="E2952" s="10" t="s">
        <v>2879</v>
      </c>
      <c r="F2952" s="59" t="s">
        <v>18120</v>
      </c>
    </row>
    <row r="2953" spans="3:6" x14ac:dyDescent="0.25">
      <c r="C2953" s="12" t="str">
        <f>IF(D2953=Inp_Gemeente,MAX($C$29:C2952)+1,"")</f>
        <v/>
      </c>
      <c r="D2953" s="10" t="s">
        <v>548</v>
      </c>
      <c r="E2953" s="10" t="s">
        <v>2880</v>
      </c>
      <c r="F2953" s="59" t="s">
        <v>18112</v>
      </c>
    </row>
    <row r="2954" spans="3:6" x14ac:dyDescent="0.25">
      <c r="C2954" s="12" t="str">
        <f>IF(D2954=Inp_Gemeente,MAX($C$29:C2953)+1,"")</f>
        <v/>
      </c>
      <c r="D2954" s="10" t="s">
        <v>548</v>
      </c>
      <c r="E2954" s="10" t="s">
        <v>2881</v>
      </c>
      <c r="F2954" s="59" t="s">
        <v>18115</v>
      </c>
    </row>
    <row r="2955" spans="3:6" x14ac:dyDescent="0.25">
      <c r="C2955" s="12" t="str">
        <f>IF(D2955=Inp_Gemeente,MAX($C$29:C2954)+1,"")</f>
        <v/>
      </c>
      <c r="D2955" s="10" t="s">
        <v>548</v>
      </c>
      <c r="E2955" s="10" t="s">
        <v>2882</v>
      </c>
      <c r="F2955" s="59" t="s">
        <v>18116</v>
      </c>
    </row>
    <row r="2956" spans="3:6" x14ac:dyDescent="0.25">
      <c r="C2956" s="12" t="str">
        <f>IF(D2956=Inp_Gemeente,MAX($C$29:C2955)+1,"")</f>
        <v/>
      </c>
      <c r="D2956" s="10" t="s">
        <v>548</v>
      </c>
      <c r="E2956" s="10" t="s">
        <v>2883</v>
      </c>
      <c r="F2956" s="59" t="s">
        <v>18113</v>
      </c>
    </row>
    <row r="2957" spans="3:6" x14ac:dyDescent="0.25">
      <c r="C2957" s="12" t="str">
        <f>IF(D2957=Inp_Gemeente,MAX($C$29:C2956)+1,"")</f>
        <v/>
      </c>
      <c r="D2957" s="10" t="s">
        <v>548</v>
      </c>
      <c r="E2957" s="10" t="s">
        <v>717</v>
      </c>
      <c r="F2957" s="59" t="s">
        <v>18114</v>
      </c>
    </row>
    <row r="2958" spans="3:6" x14ac:dyDescent="0.25">
      <c r="C2958" s="12" t="str">
        <f>IF(D2958=Inp_Gemeente,MAX($C$29:C2957)+1,"")</f>
        <v/>
      </c>
      <c r="D2958" s="10" t="s">
        <v>548</v>
      </c>
      <c r="E2958" s="10" t="s">
        <v>2884</v>
      </c>
      <c r="F2958" s="59" t="s">
        <v>18106</v>
      </c>
    </row>
    <row r="2959" spans="3:6" x14ac:dyDescent="0.25">
      <c r="C2959" s="12" t="str">
        <f>IF(D2959=Inp_Gemeente,MAX($C$29:C2958)+1,"")</f>
        <v/>
      </c>
      <c r="D2959" s="10" t="s">
        <v>548</v>
      </c>
      <c r="E2959" s="10" t="s">
        <v>2885</v>
      </c>
      <c r="F2959" s="59" t="s">
        <v>18107</v>
      </c>
    </row>
    <row r="2960" spans="3:6" x14ac:dyDescent="0.25">
      <c r="C2960" s="12" t="str">
        <f>IF(D2960=Inp_Gemeente,MAX($C$29:C2959)+1,"")</f>
        <v/>
      </c>
      <c r="D2960" s="10" t="s">
        <v>548</v>
      </c>
      <c r="E2960" s="10" t="s">
        <v>2886</v>
      </c>
      <c r="F2960" s="59" t="s">
        <v>18121</v>
      </c>
    </row>
    <row r="2961" spans="3:6" x14ac:dyDescent="0.25">
      <c r="C2961" s="12" t="str">
        <f>IF(D2961=Inp_Gemeente,MAX($C$29:C2960)+1,"")</f>
        <v/>
      </c>
      <c r="D2961" s="10" t="s">
        <v>548</v>
      </c>
      <c r="E2961" s="10" t="s">
        <v>2887</v>
      </c>
      <c r="F2961" s="59" t="s">
        <v>18117</v>
      </c>
    </row>
    <row r="2962" spans="3:6" x14ac:dyDescent="0.25">
      <c r="C2962" s="12" t="str">
        <f>IF(D2962=Inp_Gemeente,MAX($C$29:C2961)+1,"")</f>
        <v/>
      </c>
      <c r="D2962" s="10" t="s">
        <v>548</v>
      </c>
      <c r="E2962" s="10" t="s">
        <v>2888</v>
      </c>
      <c r="F2962" s="59" t="s">
        <v>18118</v>
      </c>
    </row>
    <row r="2963" spans="3:6" x14ac:dyDescent="0.25">
      <c r="C2963" s="12" t="str">
        <f>IF(D2963=Inp_Gemeente,MAX($C$29:C2962)+1,"")</f>
        <v/>
      </c>
      <c r="D2963" s="10" t="s">
        <v>548</v>
      </c>
      <c r="E2963" s="10" t="s">
        <v>2889</v>
      </c>
      <c r="F2963" s="59" t="s">
        <v>18109</v>
      </c>
    </row>
    <row r="2964" spans="3:6" x14ac:dyDescent="0.25">
      <c r="C2964" s="12" t="str">
        <f>IF(D2964=Inp_Gemeente,MAX($C$29:C2963)+1,"")</f>
        <v/>
      </c>
      <c r="D2964" s="10" t="s">
        <v>548</v>
      </c>
      <c r="E2964" s="10" t="s">
        <v>2890</v>
      </c>
      <c r="F2964" s="59" t="s">
        <v>18123</v>
      </c>
    </row>
    <row r="2965" spans="3:6" x14ac:dyDescent="0.25">
      <c r="C2965" s="12" t="str">
        <f>IF(D2965=Inp_Gemeente,MAX($C$29:C2964)+1,"")</f>
        <v/>
      </c>
      <c r="D2965" s="10" t="s">
        <v>548</v>
      </c>
      <c r="E2965" s="10" t="s">
        <v>2891</v>
      </c>
      <c r="F2965" s="59" t="s">
        <v>18124</v>
      </c>
    </row>
    <row r="2966" spans="3:6" x14ac:dyDescent="0.25">
      <c r="C2966" s="12" t="str">
        <f>IF(D2966=Inp_Gemeente,MAX($C$29:C2965)+1,"")</f>
        <v/>
      </c>
      <c r="D2966" s="10" t="s">
        <v>548</v>
      </c>
      <c r="E2966" s="10" t="s">
        <v>2892</v>
      </c>
      <c r="F2966" s="59" t="s">
        <v>18122</v>
      </c>
    </row>
    <row r="2967" spans="3:6" x14ac:dyDescent="0.25">
      <c r="C2967" s="12" t="str">
        <f>IF(D2967=Inp_Gemeente,MAX($C$29:C2966)+1,"")</f>
        <v/>
      </c>
      <c r="D2967" s="10" t="s">
        <v>548</v>
      </c>
      <c r="E2967" s="10" t="s">
        <v>2893</v>
      </c>
      <c r="F2967" s="59" t="s">
        <v>18110</v>
      </c>
    </row>
    <row r="2968" spans="3:6" x14ac:dyDescent="0.25">
      <c r="C2968" s="12" t="str">
        <f>IF(D2968=Inp_Gemeente,MAX($C$29:C2967)+1,"")</f>
        <v/>
      </c>
      <c r="D2968" s="10" t="s">
        <v>548</v>
      </c>
      <c r="E2968" s="10" t="s">
        <v>2894</v>
      </c>
      <c r="F2968" s="59" t="s">
        <v>18111</v>
      </c>
    </row>
    <row r="2969" spans="3:6" x14ac:dyDescent="0.25">
      <c r="C2969" s="12" t="str">
        <f>IF(D2969=Inp_Gemeente,MAX($C$29:C2968)+1,"")</f>
        <v/>
      </c>
      <c r="D2969" s="10" t="s">
        <v>548</v>
      </c>
      <c r="E2969" s="10" t="s">
        <v>686</v>
      </c>
      <c r="F2969" s="59" t="s">
        <v>18108</v>
      </c>
    </row>
    <row r="2970" spans="3:6" x14ac:dyDescent="0.25">
      <c r="C2970" s="12" t="str">
        <f>IF(D2970=Inp_Gemeente,MAX($C$29:C2969)+1,"")</f>
        <v/>
      </c>
      <c r="D2970" s="10" t="s">
        <v>550</v>
      </c>
      <c r="E2970" s="10" t="s">
        <v>2895</v>
      </c>
      <c r="F2970" s="59" t="s">
        <v>13754</v>
      </c>
    </row>
    <row r="2971" spans="3:6" x14ac:dyDescent="0.25">
      <c r="C2971" s="12" t="str">
        <f>IF(D2971=Inp_Gemeente,MAX($C$29:C2970)+1,"")</f>
        <v/>
      </c>
      <c r="D2971" s="10" t="s">
        <v>550</v>
      </c>
      <c r="E2971" s="10" t="s">
        <v>2896</v>
      </c>
      <c r="F2971" s="59" t="s">
        <v>13748</v>
      </c>
    </row>
    <row r="2972" spans="3:6" x14ac:dyDescent="0.25">
      <c r="C2972" s="12" t="str">
        <f>IF(D2972=Inp_Gemeente,MAX($C$29:C2971)+1,"")</f>
        <v/>
      </c>
      <c r="D2972" s="10" t="s">
        <v>550</v>
      </c>
      <c r="E2972" s="10" t="s">
        <v>2897</v>
      </c>
      <c r="F2972" s="59" t="s">
        <v>13700</v>
      </c>
    </row>
    <row r="2973" spans="3:6" x14ac:dyDescent="0.25">
      <c r="C2973" s="12" t="str">
        <f>IF(D2973=Inp_Gemeente,MAX($C$29:C2972)+1,"")</f>
        <v/>
      </c>
      <c r="D2973" s="10" t="s">
        <v>550</v>
      </c>
      <c r="E2973" s="10" t="s">
        <v>2898</v>
      </c>
      <c r="F2973" s="59" t="s">
        <v>13760</v>
      </c>
    </row>
    <row r="2974" spans="3:6" x14ac:dyDescent="0.25">
      <c r="C2974" s="12" t="str">
        <f>IF(D2974=Inp_Gemeente,MAX($C$29:C2973)+1,"")</f>
        <v/>
      </c>
      <c r="D2974" s="10" t="s">
        <v>550</v>
      </c>
      <c r="E2974" s="10" t="s">
        <v>2899</v>
      </c>
      <c r="F2974" s="59" t="s">
        <v>13697</v>
      </c>
    </row>
    <row r="2975" spans="3:6" x14ac:dyDescent="0.25">
      <c r="C2975" s="12" t="str">
        <f>IF(D2975=Inp_Gemeente,MAX($C$29:C2974)+1,"")</f>
        <v/>
      </c>
      <c r="D2975" s="10" t="s">
        <v>550</v>
      </c>
      <c r="E2975" s="10" t="s">
        <v>2900</v>
      </c>
      <c r="F2975" s="59" t="s">
        <v>13694</v>
      </c>
    </row>
    <row r="2976" spans="3:6" x14ac:dyDescent="0.25">
      <c r="C2976" s="12" t="str">
        <f>IF(D2976=Inp_Gemeente,MAX($C$29:C2975)+1,"")</f>
        <v/>
      </c>
      <c r="D2976" s="10" t="s">
        <v>550</v>
      </c>
      <c r="E2976" s="10" t="s">
        <v>2901</v>
      </c>
      <c r="F2976" s="59" t="s">
        <v>13715</v>
      </c>
    </row>
    <row r="2977" spans="3:6" x14ac:dyDescent="0.25">
      <c r="C2977" s="12" t="str">
        <f>IF(D2977=Inp_Gemeente,MAX($C$29:C2976)+1,"")</f>
        <v/>
      </c>
      <c r="D2977" s="10" t="s">
        <v>550</v>
      </c>
      <c r="E2977" s="10" t="s">
        <v>2902</v>
      </c>
      <c r="F2977" s="59" t="s">
        <v>13719</v>
      </c>
    </row>
    <row r="2978" spans="3:6" x14ac:dyDescent="0.25">
      <c r="C2978" s="12" t="str">
        <f>IF(D2978=Inp_Gemeente,MAX($C$29:C2977)+1,"")</f>
        <v/>
      </c>
      <c r="D2978" s="10" t="s">
        <v>550</v>
      </c>
      <c r="E2978" s="10" t="s">
        <v>2903</v>
      </c>
      <c r="F2978" s="59" t="s">
        <v>13721</v>
      </c>
    </row>
    <row r="2979" spans="3:6" x14ac:dyDescent="0.25">
      <c r="C2979" s="12" t="str">
        <f>IF(D2979=Inp_Gemeente,MAX($C$29:C2978)+1,"")</f>
        <v/>
      </c>
      <c r="D2979" s="10" t="s">
        <v>550</v>
      </c>
      <c r="E2979" s="10" t="s">
        <v>2904</v>
      </c>
      <c r="F2979" s="59" t="s">
        <v>13698</v>
      </c>
    </row>
    <row r="2980" spans="3:6" x14ac:dyDescent="0.25">
      <c r="C2980" s="12" t="str">
        <f>IF(D2980=Inp_Gemeente,MAX($C$29:C2979)+1,"")</f>
        <v/>
      </c>
      <c r="D2980" s="10" t="s">
        <v>550</v>
      </c>
      <c r="E2980" s="10" t="s">
        <v>2905</v>
      </c>
      <c r="F2980" s="59" t="s">
        <v>13706</v>
      </c>
    </row>
    <row r="2981" spans="3:6" x14ac:dyDescent="0.25">
      <c r="C2981" s="12" t="str">
        <f>IF(D2981=Inp_Gemeente,MAX($C$29:C2980)+1,"")</f>
        <v/>
      </c>
      <c r="D2981" s="10" t="s">
        <v>550</v>
      </c>
      <c r="E2981" s="10" t="s">
        <v>2906</v>
      </c>
      <c r="F2981" s="59" t="s">
        <v>13742</v>
      </c>
    </row>
    <row r="2982" spans="3:6" x14ac:dyDescent="0.25">
      <c r="C2982" s="12" t="str">
        <f>IF(D2982=Inp_Gemeente,MAX($C$29:C2981)+1,"")</f>
        <v/>
      </c>
      <c r="D2982" s="10" t="s">
        <v>550</v>
      </c>
      <c r="E2982" s="10" t="s">
        <v>2907</v>
      </c>
      <c r="F2982" s="59" t="s">
        <v>13701</v>
      </c>
    </row>
    <row r="2983" spans="3:6" x14ac:dyDescent="0.25">
      <c r="C2983" s="12" t="str">
        <f>IF(D2983=Inp_Gemeente,MAX($C$29:C2982)+1,"")</f>
        <v/>
      </c>
      <c r="D2983" s="10" t="s">
        <v>550</v>
      </c>
      <c r="E2983" s="10" t="s">
        <v>2908</v>
      </c>
      <c r="F2983" s="59" t="s">
        <v>13735</v>
      </c>
    </row>
    <row r="2984" spans="3:6" x14ac:dyDescent="0.25">
      <c r="C2984" s="12" t="str">
        <f>IF(D2984=Inp_Gemeente,MAX($C$29:C2983)+1,"")</f>
        <v/>
      </c>
      <c r="D2984" s="10" t="s">
        <v>550</v>
      </c>
      <c r="E2984" s="10" t="s">
        <v>2909</v>
      </c>
      <c r="F2984" s="59" t="s">
        <v>13747</v>
      </c>
    </row>
    <row r="2985" spans="3:6" x14ac:dyDescent="0.25">
      <c r="C2985" s="12" t="str">
        <f>IF(D2985=Inp_Gemeente,MAX($C$29:C2984)+1,"")</f>
        <v/>
      </c>
      <c r="D2985" s="10" t="s">
        <v>550</v>
      </c>
      <c r="E2985" s="10" t="s">
        <v>2910</v>
      </c>
      <c r="F2985" s="59" t="s">
        <v>13727</v>
      </c>
    </row>
    <row r="2986" spans="3:6" x14ac:dyDescent="0.25">
      <c r="C2986" s="12" t="str">
        <f>IF(D2986=Inp_Gemeente,MAX($C$29:C2985)+1,"")</f>
        <v/>
      </c>
      <c r="D2986" s="10" t="s">
        <v>550</v>
      </c>
      <c r="E2986" s="10" t="s">
        <v>2911</v>
      </c>
      <c r="F2986" s="59" t="s">
        <v>13731</v>
      </c>
    </row>
    <row r="2987" spans="3:6" x14ac:dyDescent="0.25">
      <c r="C2987" s="12" t="str">
        <f>IF(D2987=Inp_Gemeente,MAX($C$29:C2986)+1,"")</f>
        <v/>
      </c>
      <c r="D2987" s="10" t="s">
        <v>550</v>
      </c>
      <c r="E2987" s="10" t="s">
        <v>2912</v>
      </c>
      <c r="F2987" s="59" t="s">
        <v>13704</v>
      </c>
    </row>
    <row r="2988" spans="3:6" x14ac:dyDescent="0.25">
      <c r="C2988" s="12" t="str">
        <f>IF(D2988=Inp_Gemeente,MAX($C$29:C2987)+1,"")</f>
        <v/>
      </c>
      <c r="D2988" s="10" t="s">
        <v>550</v>
      </c>
      <c r="E2988" s="10" t="s">
        <v>2913</v>
      </c>
      <c r="F2988" s="59" t="s">
        <v>13749</v>
      </c>
    </row>
    <row r="2989" spans="3:6" x14ac:dyDescent="0.25">
      <c r="C2989" s="12" t="str">
        <f>IF(D2989=Inp_Gemeente,MAX($C$29:C2988)+1,"")</f>
        <v/>
      </c>
      <c r="D2989" s="10" t="s">
        <v>550</v>
      </c>
      <c r="E2989" s="10" t="s">
        <v>2914</v>
      </c>
      <c r="F2989" s="59" t="s">
        <v>13703</v>
      </c>
    </row>
    <row r="2990" spans="3:6" x14ac:dyDescent="0.25">
      <c r="C2990" s="12" t="str">
        <f>IF(D2990=Inp_Gemeente,MAX($C$29:C2989)+1,"")</f>
        <v/>
      </c>
      <c r="D2990" s="10" t="s">
        <v>550</v>
      </c>
      <c r="E2990" s="10" t="s">
        <v>2915</v>
      </c>
      <c r="F2990" s="59" t="s">
        <v>13707</v>
      </c>
    </row>
    <row r="2991" spans="3:6" x14ac:dyDescent="0.25">
      <c r="C2991" s="12" t="str">
        <f>IF(D2991=Inp_Gemeente,MAX($C$29:C2990)+1,"")</f>
        <v/>
      </c>
      <c r="D2991" s="10" t="s">
        <v>550</v>
      </c>
      <c r="E2991" s="10" t="s">
        <v>2916</v>
      </c>
      <c r="F2991" s="59" t="s">
        <v>13699</v>
      </c>
    </row>
    <row r="2992" spans="3:6" x14ac:dyDescent="0.25">
      <c r="C2992" s="12" t="str">
        <f>IF(D2992=Inp_Gemeente,MAX($C$29:C2991)+1,"")</f>
        <v/>
      </c>
      <c r="D2992" s="10" t="s">
        <v>550</v>
      </c>
      <c r="E2992" s="10" t="s">
        <v>2917</v>
      </c>
      <c r="F2992" s="59" t="s">
        <v>13705</v>
      </c>
    </row>
    <row r="2993" spans="3:6" x14ac:dyDescent="0.25">
      <c r="C2993" s="12" t="str">
        <f>IF(D2993=Inp_Gemeente,MAX($C$29:C2992)+1,"")</f>
        <v/>
      </c>
      <c r="D2993" s="10" t="s">
        <v>550</v>
      </c>
      <c r="E2993" s="10" t="s">
        <v>2918</v>
      </c>
      <c r="F2993" s="59" t="s">
        <v>13695</v>
      </c>
    </row>
    <row r="2994" spans="3:6" x14ac:dyDescent="0.25">
      <c r="C2994" s="12" t="str">
        <f>IF(D2994=Inp_Gemeente,MAX($C$29:C2993)+1,"")</f>
        <v/>
      </c>
      <c r="D2994" s="10" t="s">
        <v>550</v>
      </c>
      <c r="E2994" s="10" t="s">
        <v>2919</v>
      </c>
      <c r="F2994" s="59" t="s">
        <v>13756</v>
      </c>
    </row>
    <row r="2995" spans="3:6" x14ac:dyDescent="0.25">
      <c r="C2995" s="12" t="str">
        <f>IF(D2995=Inp_Gemeente,MAX($C$29:C2994)+1,"")</f>
        <v/>
      </c>
      <c r="D2995" s="10" t="s">
        <v>550</v>
      </c>
      <c r="E2995" s="10" t="s">
        <v>2920</v>
      </c>
      <c r="F2995" s="59" t="s">
        <v>13711</v>
      </c>
    </row>
    <row r="2996" spans="3:6" x14ac:dyDescent="0.25">
      <c r="C2996" s="12" t="str">
        <f>IF(D2996=Inp_Gemeente,MAX($C$29:C2995)+1,"")</f>
        <v/>
      </c>
      <c r="D2996" s="10" t="s">
        <v>550</v>
      </c>
      <c r="E2996" s="10" t="s">
        <v>2921</v>
      </c>
      <c r="F2996" s="59" t="s">
        <v>13737</v>
      </c>
    </row>
    <row r="2997" spans="3:6" x14ac:dyDescent="0.25">
      <c r="C2997" s="12" t="str">
        <f>IF(D2997=Inp_Gemeente,MAX($C$29:C2996)+1,"")</f>
        <v/>
      </c>
      <c r="D2997" s="10" t="s">
        <v>550</v>
      </c>
      <c r="E2997" s="10" t="s">
        <v>2922</v>
      </c>
      <c r="F2997" s="59" t="s">
        <v>13725</v>
      </c>
    </row>
    <row r="2998" spans="3:6" x14ac:dyDescent="0.25">
      <c r="C2998" s="12" t="str">
        <f>IF(D2998=Inp_Gemeente,MAX($C$29:C2997)+1,"")</f>
        <v/>
      </c>
      <c r="D2998" s="10" t="s">
        <v>550</v>
      </c>
      <c r="E2998" s="10" t="s">
        <v>2923</v>
      </c>
      <c r="F2998" s="59" t="s">
        <v>13708</v>
      </c>
    </row>
    <row r="2999" spans="3:6" x14ac:dyDescent="0.25">
      <c r="C2999" s="12" t="str">
        <f>IF(D2999=Inp_Gemeente,MAX($C$29:C2998)+1,"")</f>
        <v/>
      </c>
      <c r="D2999" s="10" t="s">
        <v>550</v>
      </c>
      <c r="E2999" s="10" t="s">
        <v>2924</v>
      </c>
      <c r="F2999" s="59" t="s">
        <v>13696</v>
      </c>
    </row>
    <row r="3000" spans="3:6" x14ac:dyDescent="0.25">
      <c r="C3000" s="12" t="str">
        <f>IF(D3000=Inp_Gemeente,MAX($C$29:C2999)+1,"")</f>
        <v/>
      </c>
      <c r="D3000" s="10" t="s">
        <v>550</v>
      </c>
      <c r="E3000" s="10" t="s">
        <v>2925</v>
      </c>
      <c r="F3000" s="59" t="s">
        <v>13741</v>
      </c>
    </row>
    <row r="3001" spans="3:6" x14ac:dyDescent="0.25">
      <c r="C3001" s="12" t="str">
        <f>IF(D3001=Inp_Gemeente,MAX($C$29:C3000)+1,"")</f>
        <v/>
      </c>
      <c r="D3001" s="10" t="s">
        <v>550</v>
      </c>
      <c r="E3001" s="10" t="s">
        <v>2926</v>
      </c>
      <c r="F3001" s="59" t="s">
        <v>13734</v>
      </c>
    </row>
    <row r="3002" spans="3:6" x14ac:dyDescent="0.25">
      <c r="C3002" s="12" t="str">
        <f>IF(D3002=Inp_Gemeente,MAX($C$29:C3001)+1,"")</f>
        <v/>
      </c>
      <c r="D3002" s="10" t="s">
        <v>550</v>
      </c>
      <c r="E3002" s="10" t="s">
        <v>2927</v>
      </c>
      <c r="F3002" s="59" t="s">
        <v>13709</v>
      </c>
    </row>
    <row r="3003" spans="3:6" x14ac:dyDescent="0.25">
      <c r="C3003" s="12" t="str">
        <f>IF(D3003=Inp_Gemeente,MAX($C$29:C3002)+1,"")</f>
        <v/>
      </c>
      <c r="D3003" s="10" t="s">
        <v>550</v>
      </c>
      <c r="E3003" s="10" t="s">
        <v>2928</v>
      </c>
      <c r="F3003" s="59" t="s">
        <v>13723</v>
      </c>
    </row>
    <row r="3004" spans="3:6" x14ac:dyDescent="0.25">
      <c r="C3004" s="12" t="str">
        <f>IF(D3004=Inp_Gemeente,MAX($C$29:C3003)+1,"")</f>
        <v/>
      </c>
      <c r="D3004" s="10" t="s">
        <v>550</v>
      </c>
      <c r="E3004" s="10" t="s">
        <v>2929</v>
      </c>
      <c r="F3004" s="59" t="s">
        <v>13738</v>
      </c>
    </row>
    <row r="3005" spans="3:6" x14ac:dyDescent="0.25">
      <c r="C3005" s="12" t="str">
        <f>IF(D3005=Inp_Gemeente,MAX($C$29:C3004)+1,"")</f>
        <v/>
      </c>
      <c r="D3005" s="10" t="s">
        <v>550</v>
      </c>
      <c r="E3005" s="10" t="s">
        <v>2930</v>
      </c>
      <c r="F3005" s="59" t="s">
        <v>13761</v>
      </c>
    </row>
    <row r="3006" spans="3:6" x14ac:dyDescent="0.25">
      <c r="C3006" s="12" t="str">
        <f>IF(D3006=Inp_Gemeente,MAX($C$29:C3005)+1,"")</f>
        <v/>
      </c>
      <c r="D3006" s="10" t="s">
        <v>550</v>
      </c>
      <c r="E3006" s="10" t="s">
        <v>2931</v>
      </c>
      <c r="F3006" s="59" t="s">
        <v>13702</v>
      </c>
    </row>
    <row r="3007" spans="3:6" x14ac:dyDescent="0.25">
      <c r="C3007" s="12" t="str">
        <f>IF(D3007=Inp_Gemeente,MAX($C$29:C3006)+1,"")</f>
        <v/>
      </c>
      <c r="D3007" s="10" t="s">
        <v>550</v>
      </c>
      <c r="E3007" s="10" t="s">
        <v>2932</v>
      </c>
      <c r="F3007" s="59" t="s">
        <v>13716</v>
      </c>
    </row>
    <row r="3008" spans="3:6" x14ac:dyDescent="0.25">
      <c r="C3008" s="12" t="str">
        <f>IF(D3008=Inp_Gemeente,MAX($C$29:C3007)+1,"")</f>
        <v/>
      </c>
      <c r="D3008" s="10" t="s">
        <v>550</v>
      </c>
      <c r="E3008" s="10" t="s">
        <v>2933</v>
      </c>
      <c r="F3008" s="59" t="s">
        <v>13720</v>
      </c>
    </row>
    <row r="3009" spans="3:6" x14ac:dyDescent="0.25">
      <c r="C3009" s="12" t="str">
        <f>IF(D3009=Inp_Gemeente,MAX($C$29:C3008)+1,"")</f>
        <v/>
      </c>
      <c r="D3009" s="10" t="s">
        <v>550</v>
      </c>
      <c r="E3009" s="10" t="s">
        <v>2934</v>
      </c>
      <c r="F3009" s="59" t="s">
        <v>13722</v>
      </c>
    </row>
    <row r="3010" spans="3:6" x14ac:dyDescent="0.25">
      <c r="C3010" s="12" t="str">
        <f>IF(D3010=Inp_Gemeente,MAX($C$29:C3009)+1,"")</f>
        <v/>
      </c>
      <c r="D3010" s="10" t="s">
        <v>550</v>
      </c>
      <c r="E3010" s="10" t="s">
        <v>2935</v>
      </c>
      <c r="F3010" s="59" t="s">
        <v>13743</v>
      </c>
    </row>
    <row r="3011" spans="3:6" x14ac:dyDescent="0.25">
      <c r="C3011" s="12" t="str">
        <f>IF(D3011=Inp_Gemeente,MAX($C$29:C3010)+1,"")</f>
        <v/>
      </c>
      <c r="D3011" s="10" t="s">
        <v>550</v>
      </c>
      <c r="E3011" s="10" t="s">
        <v>13752</v>
      </c>
      <c r="F3011" s="59" t="s">
        <v>13751</v>
      </c>
    </row>
    <row r="3012" spans="3:6" x14ac:dyDescent="0.25">
      <c r="C3012" s="12" t="str">
        <f>IF(D3012=Inp_Gemeente,MAX($C$29:C3011)+1,"")</f>
        <v/>
      </c>
      <c r="D3012" s="10" t="s">
        <v>550</v>
      </c>
      <c r="E3012" s="10" t="s">
        <v>2936</v>
      </c>
      <c r="F3012" s="59" t="s">
        <v>13728</v>
      </c>
    </row>
    <row r="3013" spans="3:6" x14ac:dyDescent="0.25">
      <c r="C3013" s="12" t="str">
        <f>IF(D3013=Inp_Gemeente,MAX($C$29:C3012)+1,"")</f>
        <v/>
      </c>
      <c r="D3013" s="10" t="s">
        <v>550</v>
      </c>
      <c r="E3013" s="10" t="s">
        <v>2937</v>
      </c>
      <c r="F3013" s="59" t="s">
        <v>13732</v>
      </c>
    </row>
    <row r="3014" spans="3:6" x14ac:dyDescent="0.25">
      <c r="C3014" s="12" t="str">
        <f>IF(D3014=Inp_Gemeente,MAX($C$29:C3013)+1,"")</f>
        <v/>
      </c>
      <c r="D3014" s="10" t="s">
        <v>550</v>
      </c>
      <c r="E3014" s="10" t="s">
        <v>2938</v>
      </c>
      <c r="F3014" s="59" t="s">
        <v>13750</v>
      </c>
    </row>
    <row r="3015" spans="3:6" x14ac:dyDescent="0.25">
      <c r="C3015" s="12" t="str">
        <f>IF(D3015=Inp_Gemeente,MAX($C$29:C3014)+1,"")</f>
        <v/>
      </c>
      <c r="D3015" s="10" t="s">
        <v>550</v>
      </c>
      <c r="E3015" s="10" t="s">
        <v>2939</v>
      </c>
      <c r="F3015" s="59" t="s">
        <v>13744</v>
      </c>
    </row>
    <row r="3016" spans="3:6" x14ac:dyDescent="0.25">
      <c r="C3016" s="12" t="str">
        <f>IF(D3016=Inp_Gemeente,MAX($C$29:C3015)+1,"")</f>
        <v/>
      </c>
      <c r="D3016" s="10" t="s">
        <v>550</v>
      </c>
      <c r="E3016" s="10" t="s">
        <v>2940</v>
      </c>
      <c r="F3016" s="59" t="s">
        <v>13757</v>
      </c>
    </row>
    <row r="3017" spans="3:6" x14ac:dyDescent="0.25">
      <c r="C3017" s="12" t="str">
        <f>IF(D3017=Inp_Gemeente,MAX($C$29:C3016)+1,"")</f>
        <v/>
      </c>
      <c r="D3017" s="10" t="s">
        <v>550</v>
      </c>
      <c r="E3017" s="10" t="s">
        <v>2941</v>
      </c>
      <c r="F3017" s="59" t="s">
        <v>13712</v>
      </c>
    </row>
    <row r="3018" spans="3:6" x14ac:dyDescent="0.25">
      <c r="C3018" s="12" t="str">
        <f>IF(D3018=Inp_Gemeente,MAX($C$29:C3017)+1,"")</f>
        <v/>
      </c>
      <c r="D3018" s="10" t="s">
        <v>550</v>
      </c>
      <c r="E3018" s="10" t="s">
        <v>2942</v>
      </c>
      <c r="F3018" s="59" t="s">
        <v>13733</v>
      </c>
    </row>
    <row r="3019" spans="3:6" x14ac:dyDescent="0.25">
      <c r="C3019" s="12" t="str">
        <f>IF(D3019=Inp_Gemeente,MAX($C$29:C3018)+1,"")</f>
        <v/>
      </c>
      <c r="D3019" s="10" t="s">
        <v>550</v>
      </c>
      <c r="E3019" s="10" t="s">
        <v>2943</v>
      </c>
      <c r="F3019" s="59" t="s">
        <v>13740</v>
      </c>
    </row>
    <row r="3020" spans="3:6" x14ac:dyDescent="0.25">
      <c r="C3020" s="12" t="str">
        <f>IF(D3020=Inp_Gemeente,MAX($C$29:C3019)+1,"")</f>
        <v/>
      </c>
      <c r="D3020" s="10" t="s">
        <v>550</v>
      </c>
      <c r="E3020" s="10" t="s">
        <v>2944</v>
      </c>
      <c r="F3020" s="59" t="s">
        <v>13726</v>
      </c>
    </row>
    <row r="3021" spans="3:6" x14ac:dyDescent="0.25">
      <c r="C3021" s="12" t="str">
        <f>IF(D3021=Inp_Gemeente,MAX($C$29:C3020)+1,"")</f>
        <v/>
      </c>
      <c r="D3021" s="10" t="s">
        <v>550</v>
      </c>
      <c r="E3021" s="10" t="s">
        <v>2945</v>
      </c>
      <c r="F3021" s="59" t="s">
        <v>13745</v>
      </c>
    </row>
    <row r="3022" spans="3:6" x14ac:dyDescent="0.25">
      <c r="C3022" s="12" t="str">
        <f>IF(D3022=Inp_Gemeente,MAX($C$29:C3021)+1,"")</f>
        <v/>
      </c>
      <c r="D3022" s="10" t="s">
        <v>550</v>
      </c>
      <c r="E3022" s="10" t="s">
        <v>2946</v>
      </c>
      <c r="F3022" s="59" t="s">
        <v>13736</v>
      </c>
    </row>
    <row r="3023" spans="3:6" x14ac:dyDescent="0.25">
      <c r="C3023" s="12" t="str">
        <f>IF(D3023=Inp_Gemeente,MAX($C$29:C3022)+1,"")</f>
        <v/>
      </c>
      <c r="D3023" s="10" t="s">
        <v>550</v>
      </c>
      <c r="E3023" s="10" t="s">
        <v>2947</v>
      </c>
      <c r="F3023" s="59" t="s">
        <v>13710</v>
      </c>
    </row>
    <row r="3024" spans="3:6" x14ac:dyDescent="0.25">
      <c r="C3024" s="12" t="str">
        <f>IF(D3024=Inp_Gemeente,MAX($C$29:C3023)+1,"")</f>
        <v/>
      </c>
      <c r="D3024" s="10" t="s">
        <v>550</v>
      </c>
      <c r="E3024" s="10" t="s">
        <v>2948</v>
      </c>
      <c r="F3024" s="59" t="s">
        <v>13724</v>
      </c>
    </row>
    <row r="3025" spans="3:6" x14ac:dyDescent="0.25">
      <c r="C3025" s="12" t="str">
        <f>IF(D3025=Inp_Gemeente,MAX($C$29:C3024)+1,"")</f>
        <v/>
      </c>
      <c r="D3025" s="10" t="s">
        <v>550</v>
      </c>
      <c r="E3025" s="10" t="s">
        <v>2949</v>
      </c>
      <c r="F3025" s="59" t="s">
        <v>13739</v>
      </c>
    </row>
    <row r="3026" spans="3:6" x14ac:dyDescent="0.25">
      <c r="C3026" s="12" t="str">
        <f>IF(D3026=Inp_Gemeente,MAX($C$29:C3025)+1,"")</f>
        <v/>
      </c>
      <c r="D3026" s="10" t="s">
        <v>550</v>
      </c>
      <c r="E3026" s="10" t="s">
        <v>2950</v>
      </c>
      <c r="F3026" s="59" t="s">
        <v>13746</v>
      </c>
    </row>
    <row r="3027" spans="3:6" x14ac:dyDescent="0.25">
      <c r="C3027" s="12" t="str">
        <f>IF(D3027=Inp_Gemeente,MAX($C$29:C3026)+1,"")</f>
        <v/>
      </c>
      <c r="D3027" s="10" t="s">
        <v>550</v>
      </c>
      <c r="E3027" s="10" t="s">
        <v>2951</v>
      </c>
      <c r="F3027" s="59" t="s">
        <v>13714</v>
      </c>
    </row>
    <row r="3028" spans="3:6" x14ac:dyDescent="0.25">
      <c r="C3028" s="12" t="str">
        <f>IF(D3028=Inp_Gemeente,MAX($C$29:C3027)+1,"")</f>
        <v/>
      </c>
      <c r="D3028" s="10" t="s">
        <v>550</v>
      </c>
      <c r="E3028" s="10" t="s">
        <v>2952</v>
      </c>
      <c r="F3028" s="59" t="s">
        <v>13718</v>
      </c>
    </row>
    <row r="3029" spans="3:6" x14ac:dyDescent="0.25">
      <c r="C3029" s="12" t="str">
        <f>IF(D3029=Inp_Gemeente,MAX($C$29:C3028)+1,"")</f>
        <v/>
      </c>
      <c r="D3029" s="10" t="s">
        <v>550</v>
      </c>
      <c r="E3029" s="10" t="s">
        <v>2953</v>
      </c>
      <c r="F3029" s="59" t="s">
        <v>13713</v>
      </c>
    </row>
    <row r="3030" spans="3:6" x14ac:dyDescent="0.25">
      <c r="C3030" s="12" t="str">
        <f>IF(D3030=Inp_Gemeente,MAX($C$29:C3029)+1,"")</f>
        <v/>
      </c>
      <c r="D3030" s="10" t="s">
        <v>550</v>
      </c>
      <c r="E3030" s="10" t="s">
        <v>2954</v>
      </c>
      <c r="F3030" s="59" t="s">
        <v>13762</v>
      </c>
    </row>
    <row r="3031" spans="3:6" x14ac:dyDescent="0.25">
      <c r="C3031" s="12" t="str">
        <f>IF(D3031=Inp_Gemeente,MAX($C$29:C3030)+1,"")</f>
        <v/>
      </c>
      <c r="D3031" s="10" t="s">
        <v>550</v>
      </c>
      <c r="E3031" s="10" t="s">
        <v>2955</v>
      </c>
      <c r="F3031" s="59" t="s">
        <v>13755</v>
      </c>
    </row>
    <row r="3032" spans="3:6" x14ac:dyDescent="0.25">
      <c r="C3032" s="12" t="str">
        <f>IF(D3032=Inp_Gemeente,MAX($C$29:C3031)+1,"")</f>
        <v/>
      </c>
      <c r="D3032" s="10" t="s">
        <v>550</v>
      </c>
      <c r="E3032" s="10" t="s">
        <v>2956</v>
      </c>
      <c r="F3032" s="59" t="s">
        <v>13730</v>
      </c>
    </row>
    <row r="3033" spans="3:6" x14ac:dyDescent="0.25">
      <c r="C3033" s="12" t="str">
        <f>IF(D3033=Inp_Gemeente,MAX($C$29:C3032)+1,"")</f>
        <v/>
      </c>
      <c r="D3033" s="10" t="s">
        <v>550</v>
      </c>
      <c r="E3033" s="10" t="s">
        <v>2957</v>
      </c>
      <c r="F3033" s="59" t="s">
        <v>13717</v>
      </c>
    </row>
    <row r="3034" spans="3:6" x14ac:dyDescent="0.25">
      <c r="C3034" s="12" t="str">
        <f>IF(D3034=Inp_Gemeente,MAX($C$29:C3033)+1,"")</f>
        <v/>
      </c>
      <c r="D3034" s="10" t="s">
        <v>550</v>
      </c>
      <c r="E3034" s="10" t="s">
        <v>2958</v>
      </c>
      <c r="F3034" s="59" t="s">
        <v>13758</v>
      </c>
    </row>
    <row r="3035" spans="3:6" x14ac:dyDescent="0.25">
      <c r="C3035" s="12" t="str">
        <f>IF(D3035=Inp_Gemeente,MAX($C$29:C3034)+1,"")</f>
        <v/>
      </c>
      <c r="D3035" s="10" t="s">
        <v>550</v>
      </c>
      <c r="E3035" s="10" t="s">
        <v>2959</v>
      </c>
      <c r="F3035" s="59" t="s">
        <v>13759</v>
      </c>
    </row>
    <row r="3036" spans="3:6" x14ac:dyDescent="0.25">
      <c r="C3036" s="12" t="str">
        <f>IF(D3036=Inp_Gemeente,MAX($C$29:C3035)+1,"")</f>
        <v/>
      </c>
      <c r="D3036" s="10" t="s">
        <v>550</v>
      </c>
      <c r="E3036" s="10" t="s">
        <v>2960</v>
      </c>
      <c r="F3036" s="59" t="s">
        <v>13753</v>
      </c>
    </row>
    <row r="3037" spans="3:6" x14ac:dyDescent="0.25">
      <c r="C3037" s="12" t="str">
        <f>IF(D3037=Inp_Gemeente,MAX($C$29:C3036)+1,"")</f>
        <v/>
      </c>
      <c r="D3037" s="10" t="s">
        <v>550</v>
      </c>
      <c r="E3037" s="10" t="s">
        <v>2961</v>
      </c>
      <c r="F3037" s="59" t="s">
        <v>13729</v>
      </c>
    </row>
    <row r="3038" spans="3:6" x14ac:dyDescent="0.25">
      <c r="C3038" s="12" t="str">
        <f>IF(D3038=Inp_Gemeente,MAX($C$29:C3037)+1,"")</f>
        <v/>
      </c>
      <c r="D3038" s="10" t="s">
        <v>552</v>
      </c>
      <c r="E3038" s="10" t="s">
        <v>2962</v>
      </c>
      <c r="F3038" s="59" t="s">
        <v>24652</v>
      </c>
    </row>
    <row r="3039" spans="3:6" x14ac:dyDescent="0.25">
      <c r="C3039" s="12" t="str">
        <f>IF(D3039=Inp_Gemeente,MAX($C$29:C3038)+1,"")</f>
        <v/>
      </c>
      <c r="D3039" s="10" t="s">
        <v>552</v>
      </c>
      <c r="E3039" s="10" t="s">
        <v>2963</v>
      </c>
      <c r="F3039" s="59" t="s">
        <v>24660</v>
      </c>
    </row>
    <row r="3040" spans="3:6" x14ac:dyDescent="0.25">
      <c r="C3040" s="12" t="str">
        <f>IF(D3040=Inp_Gemeente,MAX($C$29:C3039)+1,"")</f>
        <v/>
      </c>
      <c r="D3040" s="10" t="s">
        <v>552</v>
      </c>
      <c r="E3040" s="10" t="s">
        <v>2964</v>
      </c>
      <c r="F3040" s="59" t="s">
        <v>24657</v>
      </c>
    </row>
    <row r="3041" spans="3:6" x14ac:dyDescent="0.25">
      <c r="C3041" s="12" t="str">
        <f>IF(D3041=Inp_Gemeente,MAX($C$29:C3040)+1,"")</f>
        <v/>
      </c>
      <c r="D3041" s="10" t="s">
        <v>552</v>
      </c>
      <c r="E3041" s="10" t="s">
        <v>2965</v>
      </c>
      <c r="F3041" s="59" t="s">
        <v>24670</v>
      </c>
    </row>
    <row r="3042" spans="3:6" x14ac:dyDescent="0.25">
      <c r="C3042" s="12" t="str">
        <f>IF(D3042=Inp_Gemeente,MAX($C$29:C3041)+1,"")</f>
        <v/>
      </c>
      <c r="D3042" s="10" t="s">
        <v>552</v>
      </c>
      <c r="E3042" s="10" t="s">
        <v>2966</v>
      </c>
      <c r="F3042" s="59" t="s">
        <v>24653</v>
      </c>
    </row>
    <row r="3043" spans="3:6" x14ac:dyDescent="0.25">
      <c r="C3043" s="12" t="str">
        <f>IF(D3043=Inp_Gemeente,MAX($C$29:C3042)+1,"")</f>
        <v/>
      </c>
      <c r="D3043" s="10" t="s">
        <v>552</v>
      </c>
      <c r="E3043" s="10" t="s">
        <v>2967</v>
      </c>
      <c r="F3043" s="59" t="s">
        <v>24665</v>
      </c>
    </row>
    <row r="3044" spans="3:6" x14ac:dyDescent="0.25">
      <c r="C3044" s="12" t="str">
        <f>IF(D3044=Inp_Gemeente,MAX($C$29:C3043)+1,"")</f>
        <v/>
      </c>
      <c r="D3044" s="10" t="s">
        <v>552</v>
      </c>
      <c r="E3044" s="10" t="s">
        <v>2968</v>
      </c>
      <c r="F3044" s="59" t="s">
        <v>24661</v>
      </c>
    </row>
    <row r="3045" spans="3:6" x14ac:dyDescent="0.25">
      <c r="C3045" s="12" t="str">
        <f>IF(D3045=Inp_Gemeente,MAX($C$29:C3044)+1,"")</f>
        <v/>
      </c>
      <c r="D3045" s="10" t="s">
        <v>552</v>
      </c>
      <c r="E3045" s="10" t="s">
        <v>2969</v>
      </c>
      <c r="F3045" s="59" t="s">
        <v>24664</v>
      </c>
    </row>
    <row r="3046" spans="3:6" x14ac:dyDescent="0.25">
      <c r="C3046" s="12" t="str">
        <f>IF(D3046=Inp_Gemeente,MAX($C$29:C3045)+1,"")</f>
        <v/>
      </c>
      <c r="D3046" s="10" t="s">
        <v>552</v>
      </c>
      <c r="E3046" s="10" t="s">
        <v>2970</v>
      </c>
      <c r="F3046" s="59" t="s">
        <v>24654</v>
      </c>
    </row>
    <row r="3047" spans="3:6" x14ac:dyDescent="0.25">
      <c r="C3047" s="12" t="str">
        <f>IF(D3047=Inp_Gemeente,MAX($C$29:C3046)+1,"")</f>
        <v/>
      </c>
      <c r="D3047" s="10" t="s">
        <v>552</v>
      </c>
      <c r="E3047" s="10" t="s">
        <v>2971</v>
      </c>
      <c r="F3047" s="59" t="s">
        <v>24658</v>
      </c>
    </row>
    <row r="3048" spans="3:6" x14ac:dyDescent="0.25">
      <c r="C3048" s="12" t="str">
        <f>IF(D3048=Inp_Gemeente,MAX($C$29:C3047)+1,"")</f>
        <v/>
      </c>
      <c r="D3048" s="10" t="s">
        <v>552</v>
      </c>
      <c r="E3048" s="10" t="s">
        <v>2972</v>
      </c>
      <c r="F3048" s="59" t="s">
        <v>24663</v>
      </c>
    </row>
    <row r="3049" spans="3:6" x14ac:dyDescent="0.25">
      <c r="C3049" s="12" t="str">
        <f>IF(D3049=Inp_Gemeente,MAX($C$29:C3048)+1,"")</f>
        <v/>
      </c>
      <c r="D3049" s="10" t="s">
        <v>552</v>
      </c>
      <c r="E3049" s="10" t="s">
        <v>2973</v>
      </c>
      <c r="F3049" s="59" t="s">
        <v>24668</v>
      </c>
    </row>
    <row r="3050" spans="3:6" x14ac:dyDescent="0.25">
      <c r="C3050" s="12" t="str">
        <f>IF(D3050=Inp_Gemeente,MAX($C$29:C3049)+1,"")</f>
        <v/>
      </c>
      <c r="D3050" s="10" t="s">
        <v>552</v>
      </c>
      <c r="E3050" s="10" t="s">
        <v>2974</v>
      </c>
      <c r="F3050" s="59" t="s">
        <v>24655</v>
      </c>
    </row>
    <row r="3051" spans="3:6" x14ac:dyDescent="0.25">
      <c r="C3051" s="12" t="str">
        <f>IF(D3051=Inp_Gemeente,MAX($C$29:C3050)+1,"")</f>
        <v/>
      </c>
      <c r="D3051" s="10" t="s">
        <v>552</v>
      </c>
      <c r="E3051" s="10" t="s">
        <v>2975</v>
      </c>
      <c r="F3051" s="59" t="s">
        <v>24662</v>
      </c>
    </row>
    <row r="3052" spans="3:6" x14ac:dyDescent="0.25">
      <c r="C3052" s="12" t="str">
        <f>IF(D3052=Inp_Gemeente,MAX($C$29:C3051)+1,"")</f>
        <v/>
      </c>
      <c r="D3052" s="10" t="s">
        <v>552</v>
      </c>
      <c r="E3052" s="10" t="s">
        <v>2976</v>
      </c>
      <c r="F3052" s="59" t="s">
        <v>24671</v>
      </c>
    </row>
    <row r="3053" spans="3:6" x14ac:dyDescent="0.25">
      <c r="C3053" s="12" t="str">
        <f>IF(D3053=Inp_Gemeente,MAX($C$29:C3052)+1,"")</f>
        <v/>
      </c>
      <c r="D3053" s="10" t="s">
        <v>552</v>
      </c>
      <c r="E3053" s="10" t="s">
        <v>2977</v>
      </c>
      <c r="F3053" s="59" t="s">
        <v>24666</v>
      </c>
    </row>
    <row r="3054" spans="3:6" x14ac:dyDescent="0.25">
      <c r="C3054" s="12" t="str">
        <f>IF(D3054=Inp_Gemeente,MAX($C$29:C3053)+1,"")</f>
        <v/>
      </c>
      <c r="D3054" s="10" t="s">
        <v>552</v>
      </c>
      <c r="E3054" s="10" t="s">
        <v>2978</v>
      </c>
      <c r="F3054" s="59" t="s">
        <v>24656</v>
      </c>
    </row>
    <row r="3055" spans="3:6" x14ac:dyDescent="0.25">
      <c r="C3055" s="12" t="str">
        <f>IF(D3055=Inp_Gemeente,MAX($C$29:C3054)+1,"")</f>
        <v/>
      </c>
      <c r="D3055" s="10" t="s">
        <v>552</v>
      </c>
      <c r="E3055" s="10" t="s">
        <v>2979</v>
      </c>
      <c r="F3055" s="59" t="s">
        <v>24659</v>
      </c>
    </row>
    <row r="3056" spans="3:6" x14ac:dyDescent="0.25">
      <c r="C3056" s="12" t="str">
        <f>IF(D3056=Inp_Gemeente,MAX($C$29:C3055)+1,"")</f>
        <v/>
      </c>
      <c r="D3056" s="10" t="s">
        <v>552</v>
      </c>
      <c r="E3056" s="10" t="s">
        <v>2980</v>
      </c>
      <c r="F3056" s="59" t="s">
        <v>24667</v>
      </c>
    </row>
    <row r="3057" spans="3:6" x14ac:dyDescent="0.25">
      <c r="C3057" s="12" t="str">
        <f>IF(D3057=Inp_Gemeente,MAX($C$29:C3056)+1,"")</f>
        <v/>
      </c>
      <c r="D3057" s="10" t="s">
        <v>552</v>
      </c>
      <c r="E3057" s="10" t="s">
        <v>2981</v>
      </c>
      <c r="F3057" s="59" t="s">
        <v>24669</v>
      </c>
    </row>
    <row r="3058" spans="3:6" x14ac:dyDescent="0.25">
      <c r="C3058" s="12" t="str">
        <f>IF(D3058=Inp_Gemeente,MAX($C$29:C3057)+1,"")</f>
        <v/>
      </c>
      <c r="D3058" s="10" t="s">
        <v>555</v>
      </c>
      <c r="E3058" s="10" t="s">
        <v>15206</v>
      </c>
      <c r="F3058" s="59" t="s">
        <v>15205</v>
      </c>
    </row>
    <row r="3059" spans="3:6" x14ac:dyDescent="0.25">
      <c r="C3059" s="12" t="str">
        <f>IF(D3059=Inp_Gemeente,MAX($C$29:C3058)+1,"")</f>
        <v/>
      </c>
      <c r="D3059" s="10" t="s">
        <v>555</v>
      </c>
      <c r="E3059" s="10" t="s">
        <v>1583</v>
      </c>
      <c r="F3059" s="59" t="s">
        <v>15186</v>
      </c>
    </row>
    <row r="3060" spans="3:6" x14ac:dyDescent="0.25">
      <c r="C3060" s="12" t="str">
        <f>IF(D3060=Inp_Gemeente,MAX($C$29:C3059)+1,"")</f>
        <v/>
      </c>
      <c r="D3060" s="10" t="s">
        <v>555</v>
      </c>
      <c r="E3060" s="10" t="s">
        <v>15189</v>
      </c>
      <c r="F3060" s="59" t="s">
        <v>15188</v>
      </c>
    </row>
    <row r="3061" spans="3:6" x14ac:dyDescent="0.25">
      <c r="C3061" s="12" t="str">
        <f>IF(D3061=Inp_Gemeente,MAX($C$29:C3060)+1,"")</f>
        <v/>
      </c>
      <c r="D3061" s="10" t="s">
        <v>555</v>
      </c>
      <c r="E3061" s="10" t="s">
        <v>15204</v>
      </c>
      <c r="F3061" s="59" t="s">
        <v>15203</v>
      </c>
    </row>
    <row r="3062" spans="3:6" x14ac:dyDescent="0.25">
      <c r="C3062" s="12" t="str">
        <f>IF(D3062=Inp_Gemeente,MAX($C$29:C3061)+1,"")</f>
        <v/>
      </c>
      <c r="D3062" s="10" t="s">
        <v>555</v>
      </c>
      <c r="E3062" s="10" t="s">
        <v>15222</v>
      </c>
      <c r="F3062" s="59" t="s">
        <v>15221</v>
      </c>
    </row>
    <row r="3063" spans="3:6" x14ac:dyDescent="0.25">
      <c r="C3063" s="12" t="str">
        <f>IF(D3063=Inp_Gemeente,MAX($C$29:C3062)+1,"")</f>
        <v/>
      </c>
      <c r="D3063" s="10" t="s">
        <v>555</v>
      </c>
      <c r="E3063" s="10" t="s">
        <v>15220</v>
      </c>
      <c r="F3063" s="59" t="s">
        <v>15219</v>
      </c>
    </row>
    <row r="3064" spans="3:6" x14ac:dyDescent="0.25">
      <c r="C3064" s="12" t="str">
        <f>IF(D3064=Inp_Gemeente,MAX($C$29:C3063)+1,"")</f>
        <v/>
      </c>
      <c r="D3064" s="10" t="s">
        <v>555</v>
      </c>
      <c r="E3064" s="10" t="s">
        <v>15191</v>
      </c>
      <c r="F3064" s="59" t="s">
        <v>15190</v>
      </c>
    </row>
    <row r="3065" spans="3:6" x14ac:dyDescent="0.25">
      <c r="C3065" s="12" t="str">
        <f>IF(D3065=Inp_Gemeente,MAX($C$29:C3064)+1,"")</f>
        <v/>
      </c>
      <c r="D3065" s="10" t="s">
        <v>555</v>
      </c>
      <c r="E3065" s="10" t="s">
        <v>7742</v>
      </c>
      <c r="F3065" s="59" t="s">
        <v>15187</v>
      </c>
    </row>
    <row r="3066" spans="3:6" x14ac:dyDescent="0.25">
      <c r="C3066" s="12" t="str">
        <f>IF(D3066=Inp_Gemeente,MAX($C$29:C3065)+1,"")</f>
        <v/>
      </c>
      <c r="D3066" s="10" t="s">
        <v>555</v>
      </c>
      <c r="E3066" s="10" t="s">
        <v>15208</v>
      </c>
      <c r="F3066" s="59" t="s">
        <v>15207</v>
      </c>
    </row>
    <row r="3067" spans="3:6" x14ac:dyDescent="0.25">
      <c r="C3067" s="12" t="str">
        <f>IF(D3067=Inp_Gemeente,MAX($C$29:C3066)+1,"")</f>
        <v/>
      </c>
      <c r="D3067" s="10" t="s">
        <v>555</v>
      </c>
      <c r="E3067" s="10" t="s">
        <v>15210</v>
      </c>
      <c r="F3067" s="59" t="s">
        <v>15209</v>
      </c>
    </row>
    <row r="3068" spans="3:6" x14ac:dyDescent="0.25">
      <c r="C3068" s="12" t="str">
        <f>IF(D3068=Inp_Gemeente,MAX($C$29:C3067)+1,"")</f>
        <v/>
      </c>
      <c r="D3068" s="10" t="s">
        <v>555</v>
      </c>
      <c r="E3068" s="10" t="s">
        <v>15218</v>
      </c>
      <c r="F3068" s="59" t="s">
        <v>15217</v>
      </c>
    </row>
    <row r="3069" spans="3:6" x14ac:dyDescent="0.25">
      <c r="C3069" s="12" t="str">
        <f>IF(D3069=Inp_Gemeente,MAX($C$29:C3068)+1,"")</f>
        <v/>
      </c>
      <c r="D3069" s="10" t="s">
        <v>555</v>
      </c>
      <c r="E3069" s="10" t="s">
        <v>15202</v>
      </c>
      <c r="F3069" s="59" t="s">
        <v>15201</v>
      </c>
    </row>
    <row r="3070" spans="3:6" x14ac:dyDescent="0.25">
      <c r="C3070" s="12" t="str">
        <f>IF(D3070=Inp_Gemeente,MAX($C$29:C3069)+1,"")</f>
        <v/>
      </c>
      <c r="D3070" s="10" t="s">
        <v>555</v>
      </c>
      <c r="E3070" s="10" t="s">
        <v>15212</v>
      </c>
      <c r="F3070" s="59" t="s">
        <v>15211</v>
      </c>
    </row>
    <row r="3071" spans="3:6" x14ac:dyDescent="0.25">
      <c r="C3071" s="12" t="str">
        <f>IF(D3071=Inp_Gemeente,MAX($C$29:C3070)+1,"")</f>
        <v/>
      </c>
      <c r="D3071" s="10" t="s">
        <v>555</v>
      </c>
      <c r="E3071" s="10" t="s">
        <v>15216</v>
      </c>
      <c r="F3071" s="59" t="s">
        <v>15215</v>
      </c>
    </row>
    <row r="3072" spans="3:6" x14ac:dyDescent="0.25">
      <c r="C3072" s="12" t="str">
        <f>IF(D3072=Inp_Gemeente,MAX($C$29:C3071)+1,"")</f>
        <v/>
      </c>
      <c r="D3072" s="10" t="s">
        <v>555</v>
      </c>
      <c r="E3072" s="10" t="s">
        <v>15214</v>
      </c>
      <c r="F3072" s="59" t="s">
        <v>15213</v>
      </c>
    </row>
    <row r="3073" spans="3:6" x14ac:dyDescent="0.25">
      <c r="C3073" s="12" t="str">
        <f>IF(D3073=Inp_Gemeente,MAX($C$29:C3072)+1,"")</f>
        <v/>
      </c>
      <c r="D3073" s="10" t="s">
        <v>555</v>
      </c>
      <c r="E3073" s="10" t="s">
        <v>15193</v>
      </c>
      <c r="F3073" s="59" t="s">
        <v>15192</v>
      </c>
    </row>
    <row r="3074" spans="3:6" x14ac:dyDescent="0.25">
      <c r="C3074" s="12" t="str">
        <f>IF(D3074=Inp_Gemeente,MAX($C$29:C3073)+1,"")</f>
        <v/>
      </c>
      <c r="D3074" s="10" t="s">
        <v>555</v>
      </c>
      <c r="E3074" s="10" t="s">
        <v>15195</v>
      </c>
      <c r="F3074" s="59" t="s">
        <v>15194</v>
      </c>
    </row>
    <row r="3075" spans="3:6" x14ac:dyDescent="0.25">
      <c r="C3075" s="12" t="str">
        <f>IF(D3075=Inp_Gemeente,MAX($C$29:C3074)+1,"")</f>
        <v/>
      </c>
      <c r="D3075" s="10" t="s">
        <v>555</v>
      </c>
      <c r="E3075" s="10" t="s">
        <v>15197</v>
      </c>
      <c r="F3075" s="59" t="s">
        <v>15196</v>
      </c>
    </row>
    <row r="3076" spans="3:6" x14ac:dyDescent="0.25">
      <c r="C3076" s="12" t="str">
        <f>IF(D3076=Inp_Gemeente,MAX($C$29:C3075)+1,"")</f>
        <v/>
      </c>
      <c r="D3076" s="10" t="s">
        <v>555</v>
      </c>
      <c r="E3076" s="10" t="s">
        <v>15199</v>
      </c>
      <c r="F3076" s="59" t="s">
        <v>15198</v>
      </c>
    </row>
    <row r="3077" spans="3:6" x14ac:dyDescent="0.25">
      <c r="C3077" s="12" t="str">
        <f>IF(D3077=Inp_Gemeente,MAX($C$29:C3076)+1,"")</f>
        <v/>
      </c>
      <c r="D3077" s="10" t="s">
        <v>555</v>
      </c>
      <c r="E3077" s="10" t="s">
        <v>1023</v>
      </c>
      <c r="F3077" s="59" t="s">
        <v>15200</v>
      </c>
    </row>
    <row r="3078" spans="3:6" x14ac:dyDescent="0.25">
      <c r="C3078" s="12" t="str">
        <f>IF(D3078=Inp_Gemeente,MAX($C$29:C3077)+1,"")</f>
        <v/>
      </c>
      <c r="D3078" s="10" t="s">
        <v>557</v>
      </c>
      <c r="E3078" s="10" t="s">
        <v>3003</v>
      </c>
      <c r="F3078" s="59" t="s">
        <v>14066</v>
      </c>
    </row>
    <row r="3079" spans="3:6" x14ac:dyDescent="0.25">
      <c r="C3079" s="12" t="str">
        <f>IF(D3079=Inp_Gemeente,MAX($C$29:C3078)+1,"")</f>
        <v/>
      </c>
      <c r="D3079" s="10" t="s">
        <v>557</v>
      </c>
      <c r="E3079" s="10" t="s">
        <v>3004</v>
      </c>
      <c r="F3079" s="59" t="s">
        <v>14063</v>
      </c>
    </row>
    <row r="3080" spans="3:6" x14ac:dyDescent="0.25">
      <c r="C3080" s="12" t="str">
        <f>IF(D3080=Inp_Gemeente,MAX($C$29:C3079)+1,"")</f>
        <v/>
      </c>
      <c r="D3080" s="10" t="s">
        <v>557</v>
      </c>
      <c r="E3080" s="10" t="s">
        <v>3005</v>
      </c>
      <c r="F3080" s="59" t="s">
        <v>14084</v>
      </c>
    </row>
    <row r="3081" spans="3:6" x14ac:dyDescent="0.25">
      <c r="C3081" s="12" t="str">
        <f>IF(D3081=Inp_Gemeente,MAX($C$29:C3080)+1,"")</f>
        <v/>
      </c>
      <c r="D3081" s="10" t="s">
        <v>557</v>
      </c>
      <c r="E3081" s="10" t="s">
        <v>3006</v>
      </c>
      <c r="F3081" s="59" t="s">
        <v>14083</v>
      </c>
    </row>
    <row r="3082" spans="3:6" x14ac:dyDescent="0.25">
      <c r="C3082" s="12" t="str">
        <f>IF(D3082=Inp_Gemeente,MAX($C$29:C3081)+1,"")</f>
        <v/>
      </c>
      <c r="D3082" s="10" t="s">
        <v>557</v>
      </c>
      <c r="E3082" s="10" t="s">
        <v>3007</v>
      </c>
      <c r="F3082" s="59" t="s">
        <v>14065</v>
      </c>
    </row>
    <row r="3083" spans="3:6" x14ac:dyDescent="0.25">
      <c r="C3083" s="12" t="str">
        <f>IF(D3083=Inp_Gemeente,MAX($C$29:C3082)+1,"")</f>
        <v/>
      </c>
      <c r="D3083" s="10" t="s">
        <v>557</v>
      </c>
      <c r="E3083" s="10" t="s">
        <v>3008</v>
      </c>
      <c r="F3083" s="59" t="s">
        <v>14092</v>
      </c>
    </row>
    <row r="3084" spans="3:6" x14ac:dyDescent="0.25">
      <c r="C3084" s="12" t="str">
        <f>IF(D3084=Inp_Gemeente,MAX($C$29:C3083)+1,"")</f>
        <v/>
      </c>
      <c r="D3084" s="10" t="s">
        <v>557</v>
      </c>
      <c r="E3084" s="10" t="s">
        <v>3009</v>
      </c>
      <c r="F3084" s="59" t="s">
        <v>14059</v>
      </c>
    </row>
    <row r="3085" spans="3:6" x14ac:dyDescent="0.25">
      <c r="C3085" s="12" t="str">
        <f>IF(D3085=Inp_Gemeente,MAX($C$29:C3084)+1,"")</f>
        <v/>
      </c>
      <c r="D3085" s="10" t="s">
        <v>557</v>
      </c>
      <c r="E3085" s="10" t="s">
        <v>3010</v>
      </c>
      <c r="F3085" s="59" t="s">
        <v>14064</v>
      </c>
    </row>
    <row r="3086" spans="3:6" x14ac:dyDescent="0.25">
      <c r="C3086" s="12" t="str">
        <f>IF(D3086=Inp_Gemeente,MAX($C$29:C3085)+1,"")</f>
        <v/>
      </c>
      <c r="D3086" s="10" t="s">
        <v>557</v>
      </c>
      <c r="E3086" s="10" t="s">
        <v>3011</v>
      </c>
      <c r="F3086" s="59" t="s">
        <v>14074</v>
      </c>
    </row>
    <row r="3087" spans="3:6" x14ac:dyDescent="0.25">
      <c r="C3087" s="12" t="str">
        <f>IF(D3087=Inp_Gemeente,MAX($C$29:C3086)+1,"")</f>
        <v/>
      </c>
      <c r="D3087" s="10" t="s">
        <v>557</v>
      </c>
      <c r="E3087" s="10" t="s">
        <v>3012</v>
      </c>
      <c r="F3087" s="59" t="s">
        <v>14090</v>
      </c>
    </row>
    <row r="3088" spans="3:6" x14ac:dyDescent="0.25">
      <c r="C3088" s="12" t="str">
        <f>IF(D3088=Inp_Gemeente,MAX($C$29:C3087)+1,"")</f>
        <v/>
      </c>
      <c r="D3088" s="10" t="s">
        <v>557</v>
      </c>
      <c r="E3088" s="10" t="s">
        <v>3013</v>
      </c>
      <c r="F3088" s="59" t="s">
        <v>14089</v>
      </c>
    </row>
    <row r="3089" spans="3:6" x14ac:dyDescent="0.25">
      <c r="C3089" s="12" t="str">
        <f>IF(D3089=Inp_Gemeente,MAX($C$29:C3088)+1,"")</f>
        <v/>
      </c>
      <c r="D3089" s="10" t="s">
        <v>557</v>
      </c>
      <c r="E3089" s="10" t="s">
        <v>3014</v>
      </c>
      <c r="F3089" s="59" t="s">
        <v>14091</v>
      </c>
    </row>
    <row r="3090" spans="3:6" x14ac:dyDescent="0.25">
      <c r="C3090" s="12" t="str">
        <f>IF(D3090=Inp_Gemeente,MAX($C$29:C3089)+1,"")</f>
        <v/>
      </c>
      <c r="D3090" s="10" t="s">
        <v>557</v>
      </c>
      <c r="E3090" s="10" t="s">
        <v>3015</v>
      </c>
      <c r="F3090" s="59" t="s">
        <v>14079</v>
      </c>
    </row>
    <row r="3091" spans="3:6" x14ac:dyDescent="0.25">
      <c r="C3091" s="12" t="str">
        <f>IF(D3091=Inp_Gemeente,MAX($C$29:C3090)+1,"")</f>
        <v/>
      </c>
      <c r="D3091" s="10" t="s">
        <v>557</v>
      </c>
      <c r="E3091" s="10" t="s">
        <v>3016</v>
      </c>
      <c r="F3091" s="59" t="s">
        <v>14080</v>
      </c>
    </row>
    <row r="3092" spans="3:6" x14ac:dyDescent="0.25">
      <c r="C3092" s="12" t="str">
        <f>IF(D3092=Inp_Gemeente,MAX($C$29:C3091)+1,"")</f>
        <v/>
      </c>
      <c r="D3092" s="10" t="s">
        <v>557</v>
      </c>
      <c r="E3092" s="10" t="s">
        <v>3017</v>
      </c>
      <c r="F3092" s="59" t="s">
        <v>14078</v>
      </c>
    </row>
    <row r="3093" spans="3:6" x14ac:dyDescent="0.25">
      <c r="C3093" s="12" t="str">
        <f>IF(D3093=Inp_Gemeente,MAX($C$29:C3092)+1,"")</f>
        <v/>
      </c>
      <c r="D3093" s="10" t="s">
        <v>557</v>
      </c>
      <c r="E3093" s="10" t="s">
        <v>3018</v>
      </c>
      <c r="F3093" s="59" t="s">
        <v>14081</v>
      </c>
    </row>
    <row r="3094" spans="3:6" x14ac:dyDescent="0.25">
      <c r="C3094" s="12" t="str">
        <f>IF(D3094=Inp_Gemeente,MAX($C$29:C3093)+1,"")</f>
        <v/>
      </c>
      <c r="D3094" s="10" t="s">
        <v>557</v>
      </c>
      <c r="E3094" s="10" t="s">
        <v>3019</v>
      </c>
      <c r="F3094" s="59" t="s">
        <v>14076</v>
      </c>
    </row>
    <row r="3095" spans="3:6" x14ac:dyDescent="0.25">
      <c r="C3095" s="12" t="str">
        <f>IF(D3095=Inp_Gemeente,MAX($C$29:C3094)+1,"")</f>
        <v/>
      </c>
      <c r="D3095" s="10" t="s">
        <v>557</v>
      </c>
      <c r="E3095" s="10" t="s">
        <v>3020</v>
      </c>
      <c r="F3095" s="59" t="s">
        <v>14061</v>
      </c>
    </row>
    <row r="3096" spans="3:6" x14ac:dyDescent="0.25">
      <c r="C3096" s="12" t="str">
        <f>IF(D3096=Inp_Gemeente,MAX($C$29:C3095)+1,"")</f>
        <v/>
      </c>
      <c r="D3096" s="10" t="s">
        <v>557</v>
      </c>
      <c r="E3096" s="10" t="s">
        <v>3021</v>
      </c>
      <c r="F3096" s="59" t="s">
        <v>14062</v>
      </c>
    </row>
    <row r="3097" spans="3:6" x14ac:dyDescent="0.25">
      <c r="C3097" s="12" t="str">
        <f>IF(D3097=Inp_Gemeente,MAX($C$29:C3096)+1,"")</f>
        <v/>
      </c>
      <c r="D3097" s="10" t="s">
        <v>557</v>
      </c>
      <c r="E3097" s="10" t="s">
        <v>3022</v>
      </c>
      <c r="F3097" s="59" t="s">
        <v>14060</v>
      </c>
    </row>
    <row r="3098" spans="3:6" x14ac:dyDescent="0.25">
      <c r="C3098" s="12" t="str">
        <f>IF(D3098=Inp_Gemeente,MAX($C$29:C3097)+1,"")</f>
        <v/>
      </c>
      <c r="D3098" s="10" t="s">
        <v>557</v>
      </c>
      <c r="E3098" s="10" t="s">
        <v>3023</v>
      </c>
      <c r="F3098" s="59" t="s">
        <v>14067</v>
      </c>
    </row>
    <row r="3099" spans="3:6" x14ac:dyDescent="0.25">
      <c r="C3099" s="12" t="str">
        <f>IF(D3099=Inp_Gemeente,MAX($C$29:C3098)+1,"")</f>
        <v/>
      </c>
      <c r="D3099" s="10" t="s">
        <v>557</v>
      </c>
      <c r="E3099" s="10" t="s">
        <v>3024</v>
      </c>
      <c r="F3099" s="59" t="s">
        <v>14068</v>
      </c>
    </row>
    <row r="3100" spans="3:6" x14ac:dyDescent="0.25">
      <c r="C3100" s="12" t="str">
        <f>IF(D3100=Inp_Gemeente,MAX($C$29:C3099)+1,"")</f>
        <v/>
      </c>
      <c r="D3100" s="10" t="s">
        <v>557</v>
      </c>
      <c r="E3100" s="10" t="s">
        <v>3025</v>
      </c>
      <c r="F3100" s="59" t="s">
        <v>14071</v>
      </c>
    </row>
    <row r="3101" spans="3:6" x14ac:dyDescent="0.25">
      <c r="C3101" s="12" t="str">
        <f>IF(D3101=Inp_Gemeente,MAX($C$29:C3100)+1,"")</f>
        <v/>
      </c>
      <c r="D3101" s="10" t="s">
        <v>557</v>
      </c>
      <c r="E3101" s="10" t="s">
        <v>3026</v>
      </c>
      <c r="F3101" s="59" t="s">
        <v>14085</v>
      </c>
    </row>
    <row r="3102" spans="3:6" x14ac:dyDescent="0.25">
      <c r="C3102" s="12" t="str">
        <f>IF(D3102=Inp_Gemeente,MAX($C$29:C3101)+1,"")</f>
        <v/>
      </c>
      <c r="D3102" s="10" t="s">
        <v>557</v>
      </c>
      <c r="E3102" s="10" t="s">
        <v>3027</v>
      </c>
      <c r="F3102" s="59" t="s">
        <v>14073</v>
      </c>
    </row>
    <row r="3103" spans="3:6" x14ac:dyDescent="0.25">
      <c r="C3103" s="12" t="str">
        <f>IF(D3103=Inp_Gemeente,MAX($C$29:C3102)+1,"")</f>
        <v/>
      </c>
      <c r="D3103" s="10" t="s">
        <v>557</v>
      </c>
      <c r="E3103" s="10" t="s">
        <v>3028</v>
      </c>
      <c r="F3103" s="59" t="s">
        <v>14070</v>
      </c>
    </row>
    <row r="3104" spans="3:6" x14ac:dyDescent="0.25">
      <c r="C3104" s="12" t="str">
        <f>IF(D3104=Inp_Gemeente,MAX($C$29:C3103)+1,"")</f>
        <v/>
      </c>
      <c r="D3104" s="10" t="s">
        <v>557</v>
      </c>
      <c r="E3104" s="10" t="s">
        <v>3029</v>
      </c>
      <c r="F3104" s="59" t="s">
        <v>14094</v>
      </c>
    </row>
    <row r="3105" spans="3:6" x14ac:dyDescent="0.25">
      <c r="C3105" s="12" t="str">
        <f>IF(D3105=Inp_Gemeente,MAX($C$29:C3104)+1,"")</f>
        <v/>
      </c>
      <c r="D3105" s="10" t="s">
        <v>557</v>
      </c>
      <c r="E3105" s="10" t="s">
        <v>3030</v>
      </c>
      <c r="F3105" s="59" t="s">
        <v>14093</v>
      </c>
    </row>
    <row r="3106" spans="3:6" x14ac:dyDescent="0.25">
      <c r="C3106" s="12" t="str">
        <f>IF(D3106=Inp_Gemeente,MAX($C$29:C3105)+1,"")</f>
        <v/>
      </c>
      <c r="D3106" s="10" t="s">
        <v>557</v>
      </c>
      <c r="E3106" s="10" t="s">
        <v>3031</v>
      </c>
      <c r="F3106" s="59" t="s">
        <v>14075</v>
      </c>
    </row>
    <row r="3107" spans="3:6" x14ac:dyDescent="0.25">
      <c r="C3107" s="12" t="str">
        <f>IF(D3107=Inp_Gemeente,MAX($C$29:C3106)+1,"")</f>
        <v/>
      </c>
      <c r="D3107" s="10" t="s">
        <v>557</v>
      </c>
      <c r="E3107" s="10" t="s">
        <v>3032</v>
      </c>
      <c r="F3107" s="59" t="s">
        <v>14072</v>
      </c>
    </row>
    <row r="3108" spans="3:6" x14ac:dyDescent="0.25">
      <c r="C3108" s="12" t="str">
        <f>IF(D3108=Inp_Gemeente,MAX($C$29:C3107)+1,"")</f>
        <v/>
      </c>
      <c r="D3108" s="10" t="s">
        <v>557</v>
      </c>
      <c r="E3108" s="10" t="s">
        <v>3033</v>
      </c>
      <c r="F3108" s="59" t="s">
        <v>14088</v>
      </c>
    </row>
    <row r="3109" spans="3:6" x14ac:dyDescent="0.25">
      <c r="C3109" s="12" t="str">
        <f>IF(D3109=Inp_Gemeente,MAX($C$29:C3108)+1,"")</f>
        <v/>
      </c>
      <c r="D3109" s="10" t="s">
        <v>557</v>
      </c>
      <c r="E3109" s="10" t="s">
        <v>3034</v>
      </c>
      <c r="F3109" s="59" t="s">
        <v>14086</v>
      </c>
    </row>
    <row r="3110" spans="3:6" x14ac:dyDescent="0.25">
      <c r="C3110" s="12" t="str">
        <f>IF(D3110=Inp_Gemeente,MAX($C$29:C3109)+1,"")</f>
        <v/>
      </c>
      <c r="D3110" s="10" t="s">
        <v>557</v>
      </c>
      <c r="E3110" s="10" t="s">
        <v>3035</v>
      </c>
      <c r="F3110" s="59" t="s">
        <v>14077</v>
      </c>
    </row>
    <row r="3111" spans="3:6" x14ac:dyDescent="0.25">
      <c r="C3111" s="12" t="str">
        <f>IF(D3111=Inp_Gemeente,MAX($C$29:C3110)+1,"")</f>
        <v/>
      </c>
      <c r="D3111" s="10" t="s">
        <v>557</v>
      </c>
      <c r="E3111" s="10" t="s">
        <v>3036</v>
      </c>
      <c r="F3111" s="59" t="s">
        <v>14087</v>
      </c>
    </row>
    <row r="3112" spans="3:6" x14ac:dyDescent="0.25">
      <c r="C3112" s="12" t="str">
        <f>IF(D3112=Inp_Gemeente,MAX($C$29:C3111)+1,"")</f>
        <v/>
      </c>
      <c r="D3112" s="10" t="s">
        <v>557</v>
      </c>
      <c r="E3112" s="10" t="s">
        <v>3037</v>
      </c>
      <c r="F3112" s="59" t="s">
        <v>14069</v>
      </c>
    </row>
    <row r="3113" spans="3:6" x14ac:dyDescent="0.25">
      <c r="C3113" s="12" t="str">
        <f>IF(D3113=Inp_Gemeente,MAX($C$29:C3112)+1,"")</f>
        <v/>
      </c>
      <c r="D3113" s="10" t="s">
        <v>557</v>
      </c>
      <c r="E3113" s="10" t="s">
        <v>3038</v>
      </c>
      <c r="F3113" s="59" t="s">
        <v>14082</v>
      </c>
    </row>
    <row r="3114" spans="3:6" x14ac:dyDescent="0.25">
      <c r="C3114" s="12" t="str">
        <f>IF(D3114=Inp_Gemeente,MAX($C$29:C3113)+1,"")</f>
        <v/>
      </c>
      <c r="D3114" s="10" t="s">
        <v>559</v>
      </c>
      <c r="E3114" s="10" t="s">
        <v>3039</v>
      </c>
      <c r="F3114" s="59" t="s">
        <v>25836</v>
      </c>
    </row>
    <row r="3115" spans="3:6" x14ac:dyDescent="0.25">
      <c r="C3115" s="12" t="str">
        <f>IF(D3115=Inp_Gemeente,MAX($C$29:C3114)+1,"")</f>
        <v/>
      </c>
      <c r="D3115" s="10" t="s">
        <v>559</v>
      </c>
      <c r="E3115" s="10" t="s">
        <v>3040</v>
      </c>
      <c r="F3115" s="59" t="s">
        <v>25835</v>
      </c>
    </row>
    <row r="3116" spans="3:6" x14ac:dyDescent="0.25">
      <c r="C3116" s="12" t="str">
        <f>IF(D3116=Inp_Gemeente,MAX($C$29:C3115)+1,"")</f>
        <v/>
      </c>
      <c r="D3116" s="10" t="s">
        <v>559</v>
      </c>
      <c r="E3116" s="10" t="s">
        <v>3041</v>
      </c>
      <c r="F3116" s="59" t="s">
        <v>25837</v>
      </c>
    </row>
    <row r="3117" spans="3:6" x14ac:dyDescent="0.25">
      <c r="C3117" s="12" t="str">
        <f>IF(D3117=Inp_Gemeente,MAX($C$29:C3116)+1,"")</f>
        <v/>
      </c>
      <c r="D3117" s="10" t="s">
        <v>559</v>
      </c>
      <c r="E3117" s="10" t="s">
        <v>3042</v>
      </c>
      <c r="F3117" s="59" t="s">
        <v>25844</v>
      </c>
    </row>
    <row r="3118" spans="3:6" x14ac:dyDescent="0.25">
      <c r="C3118" s="12" t="str">
        <f>IF(D3118=Inp_Gemeente,MAX($C$29:C3117)+1,"")</f>
        <v/>
      </c>
      <c r="D3118" s="10" t="s">
        <v>559</v>
      </c>
      <c r="E3118" s="10" t="s">
        <v>3043</v>
      </c>
      <c r="F3118" s="59" t="s">
        <v>25840</v>
      </c>
    </row>
    <row r="3119" spans="3:6" x14ac:dyDescent="0.25">
      <c r="C3119" s="12" t="str">
        <f>IF(D3119=Inp_Gemeente,MAX($C$29:C3118)+1,"")</f>
        <v/>
      </c>
      <c r="D3119" s="10" t="s">
        <v>559</v>
      </c>
      <c r="E3119" s="10" t="s">
        <v>3044</v>
      </c>
      <c r="F3119" s="59" t="s">
        <v>25845</v>
      </c>
    </row>
    <row r="3120" spans="3:6" x14ac:dyDescent="0.25">
      <c r="C3120" s="12" t="str">
        <f>IF(D3120=Inp_Gemeente,MAX($C$29:C3119)+1,"")</f>
        <v/>
      </c>
      <c r="D3120" s="10" t="s">
        <v>559</v>
      </c>
      <c r="E3120" s="10" t="s">
        <v>3045</v>
      </c>
      <c r="F3120" s="59" t="s">
        <v>25846</v>
      </c>
    </row>
    <row r="3121" spans="3:6" x14ac:dyDescent="0.25">
      <c r="C3121" s="12" t="str">
        <f>IF(D3121=Inp_Gemeente,MAX($C$29:C3120)+1,"")</f>
        <v/>
      </c>
      <c r="D3121" s="10" t="s">
        <v>559</v>
      </c>
      <c r="E3121" s="10" t="s">
        <v>3046</v>
      </c>
      <c r="F3121" s="59" t="s">
        <v>25849</v>
      </c>
    </row>
    <row r="3122" spans="3:6" x14ac:dyDescent="0.25">
      <c r="C3122" s="12" t="str">
        <f>IF(D3122=Inp_Gemeente,MAX($C$29:C3121)+1,"")</f>
        <v/>
      </c>
      <c r="D3122" s="10" t="s">
        <v>559</v>
      </c>
      <c r="E3122" s="10" t="s">
        <v>25851</v>
      </c>
      <c r="F3122" s="59" t="s">
        <v>25850</v>
      </c>
    </row>
    <row r="3123" spans="3:6" x14ac:dyDescent="0.25">
      <c r="C3123" s="12" t="str">
        <f>IF(D3123=Inp_Gemeente,MAX($C$29:C3122)+1,"")</f>
        <v/>
      </c>
      <c r="D3123" s="10" t="s">
        <v>559</v>
      </c>
      <c r="E3123" s="10" t="s">
        <v>3047</v>
      </c>
      <c r="F3123" s="59" t="s">
        <v>25839</v>
      </c>
    </row>
    <row r="3124" spans="3:6" x14ac:dyDescent="0.25">
      <c r="C3124" s="12" t="str">
        <f>IF(D3124=Inp_Gemeente,MAX($C$29:C3123)+1,"")</f>
        <v/>
      </c>
      <c r="D3124" s="10" t="s">
        <v>559</v>
      </c>
      <c r="E3124" s="10" t="s">
        <v>3048</v>
      </c>
      <c r="F3124" s="59" t="s">
        <v>25838</v>
      </c>
    </row>
    <row r="3125" spans="3:6" x14ac:dyDescent="0.25">
      <c r="C3125" s="12" t="str">
        <f>IF(D3125=Inp_Gemeente,MAX($C$29:C3124)+1,"")</f>
        <v/>
      </c>
      <c r="D3125" s="10" t="s">
        <v>559</v>
      </c>
      <c r="E3125" s="10" t="s">
        <v>3049</v>
      </c>
      <c r="F3125" s="59" t="s">
        <v>25847</v>
      </c>
    </row>
    <row r="3126" spans="3:6" x14ac:dyDescent="0.25">
      <c r="C3126" s="12" t="str">
        <f>IF(D3126=Inp_Gemeente,MAX($C$29:C3125)+1,"")</f>
        <v/>
      </c>
      <c r="D3126" s="10" t="s">
        <v>559</v>
      </c>
      <c r="E3126" s="10" t="s">
        <v>3050</v>
      </c>
      <c r="F3126" s="59" t="s">
        <v>25842</v>
      </c>
    </row>
    <row r="3127" spans="3:6" x14ac:dyDescent="0.25">
      <c r="C3127" s="12" t="str">
        <f>IF(D3127=Inp_Gemeente,MAX($C$29:C3126)+1,"")</f>
        <v/>
      </c>
      <c r="D3127" s="10" t="s">
        <v>559</v>
      </c>
      <c r="E3127" s="10" t="s">
        <v>3051</v>
      </c>
      <c r="F3127" s="59" t="s">
        <v>25848</v>
      </c>
    </row>
    <row r="3128" spans="3:6" x14ac:dyDescent="0.25">
      <c r="C3128" s="12" t="str">
        <f>IF(D3128=Inp_Gemeente,MAX($C$29:C3127)+1,"")</f>
        <v/>
      </c>
      <c r="D3128" s="10" t="s">
        <v>559</v>
      </c>
      <c r="E3128" s="10" t="s">
        <v>3052</v>
      </c>
      <c r="F3128" s="59" t="s">
        <v>25852</v>
      </c>
    </row>
    <row r="3129" spans="3:6" x14ac:dyDescent="0.25">
      <c r="C3129" s="12" t="str">
        <f>IF(D3129=Inp_Gemeente,MAX($C$29:C3128)+1,"")</f>
        <v/>
      </c>
      <c r="D3129" s="10" t="s">
        <v>559</v>
      </c>
      <c r="E3129" s="10" t="s">
        <v>3053</v>
      </c>
      <c r="F3129" s="59" t="s">
        <v>25843</v>
      </c>
    </row>
    <row r="3130" spans="3:6" x14ac:dyDescent="0.25">
      <c r="C3130" s="12" t="str">
        <f>IF(D3130=Inp_Gemeente,MAX($C$29:C3129)+1,"")</f>
        <v/>
      </c>
      <c r="D3130" s="10" t="s">
        <v>559</v>
      </c>
      <c r="E3130" s="10" t="s">
        <v>3054</v>
      </c>
      <c r="F3130" s="59" t="s">
        <v>25841</v>
      </c>
    </row>
    <row r="3131" spans="3:6" x14ac:dyDescent="0.25">
      <c r="C3131" s="12" t="str">
        <f>IF(D3131=Inp_Gemeente,MAX($C$29:C3130)+1,"")</f>
        <v/>
      </c>
      <c r="D3131" s="10" t="s">
        <v>561</v>
      </c>
      <c r="E3131" s="10" t="s">
        <v>3055</v>
      </c>
      <c r="F3131" s="59" t="s">
        <v>16565</v>
      </c>
    </row>
    <row r="3132" spans="3:6" x14ac:dyDescent="0.25">
      <c r="C3132" s="12" t="str">
        <f>IF(D3132=Inp_Gemeente,MAX($C$29:C3131)+1,"")</f>
        <v/>
      </c>
      <c r="D3132" s="10" t="s">
        <v>561</v>
      </c>
      <c r="E3132" s="10" t="s">
        <v>3056</v>
      </c>
      <c r="F3132" s="59" t="s">
        <v>16555</v>
      </c>
    </row>
    <row r="3133" spans="3:6" x14ac:dyDescent="0.25">
      <c r="C3133" s="12" t="str">
        <f>IF(D3133=Inp_Gemeente,MAX($C$29:C3132)+1,"")</f>
        <v/>
      </c>
      <c r="D3133" s="10" t="s">
        <v>561</v>
      </c>
      <c r="E3133" s="10" t="s">
        <v>3057</v>
      </c>
      <c r="F3133" s="59" t="s">
        <v>16552</v>
      </c>
    </row>
    <row r="3134" spans="3:6" x14ac:dyDescent="0.25">
      <c r="C3134" s="12" t="str">
        <f>IF(D3134=Inp_Gemeente,MAX($C$29:C3133)+1,"")</f>
        <v/>
      </c>
      <c r="D3134" s="10" t="s">
        <v>561</v>
      </c>
      <c r="E3134" s="10" t="s">
        <v>3058</v>
      </c>
      <c r="F3134" s="59" t="s">
        <v>16553</v>
      </c>
    </row>
    <row r="3135" spans="3:6" x14ac:dyDescent="0.25">
      <c r="C3135" s="12" t="str">
        <f>IF(D3135=Inp_Gemeente,MAX($C$29:C3134)+1,"")</f>
        <v/>
      </c>
      <c r="D3135" s="10" t="s">
        <v>561</v>
      </c>
      <c r="E3135" s="10" t="s">
        <v>3059</v>
      </c>
      <c r="F3135" s="59" t="s">
        <v>16559</v>
      </c>
    </row>
    <row r="3136" spans="3:6" x14ac:dyDescent="0.25">
      <c r="C3136" s="12" t="str">
        <f>IF(D3136=Inp_Gemeente,MAX($C$29:C3135)+1,"")</f>
        <v/>
      </c>
      <c r="D3136" s="10" t="s">
        <v>561</v>
      </c>
      <c r="E3136" s="10" t="s">
        <v>3060</v>
      </c>
      <c r="F3136" s="59" t="s">
        <v>16564</v>
      </c>
    </row>
    <row r="3137" spans="3:6" x14ac:dyDescent="0.25">
      <c r="C3137" s="12" t="str">
        <f>IF(D3137=Inp_Gemeente,MAX($C$29:C3136)+1,"")</f>
        <v/>
      </c>
      <c r="D3137" s="10" t="s">
        <v>561</v>
      </c>
      <c r="E3137" s="10" t="s">
        <v>3061</v>
      </c>
      <c r="F3137" s="59" t="s">
        <v>16561</v>
      </c>
    </row>
    <row r="3138" spans="3:6" x14ac:dyDescent="0.25">
      <c r="C3138" s="12" t="str">
        <f>IF(D3138=Inp_Gemeente,MAX($C$29:C3137)+1,"")</f>
        <v/>
      </c>
      <c r="D3138" s="10" t="s">
        <v>561</v>
      </c>
      <c r="E3138" s="10" t="s">
        <v>3062</v>
      </c>
      <c r="F3138" s="59" t="s">
        <v>16563</v>
      </c>
    </row>
    <row r="3139" spans="3:6" x14ac:dyDescent="0.25">
      <c r="C3139" s="12" t="str">
        <f>IF(D3139=Inp_Gemeente,MAX($C$29:C3138)+1,"")</f>
        <v/>
      </c>
      <c r="D3139" s="10" t="s">
        <v>561</v>
      </c>
      <c r="E3139" s="10" t="s">
        <v>3063</v>
      </c>
      <c r="F3139" s="59" t="s">
        <v>16551</v>
      </c>
    </row>
    <row r="3140" spans="3:6" x14ac:dyDescent="0.25">
      <c r="C3140" s="12" t="str">
        <f>IF(D3140=Inp_Gemeente,MAX($C$29:C3139)+1,"")</f>
        <v/>
      </c>
      <c r="D3140" s="10" t="s">
        <v>561</v>
      </c>
      <c r="E3140" s="10" t="s">
        <v>3064</v>
      </c>
      <c r="F3140" s="59" t="s">
        <v>16550</v>
      </c>
    </row>
    <row r="3141" spans="3:6" x14ac:dyDescent="0.25">
      <c r="C3141" s="12" t="str">
        <f>IF(D3141=Inp_Gemeente,MAX($C$29:C3140)+1,"")</f>
        <v/>
      </c>
      <c r="D3141" s="10" t="s">
        <v>561</v>
      </c>
      <c r="E3141" s="10" t="s">
        <v>3065</v>
      </c>
      <c r="F3141" s="59" t="s">
        <v>16549</v>
      </c>
    </row>
    <row r="3142" spans="3:6" x14ac:dyDescent="0.25">
      <c r="C3142" s="12" t="str">
        <f>IF(D3142=Inp_Gemeente,MAX($C$29:C3141)+1,"")</f>
        <v/>
      </c>
      <c r="D3142" s="10" t="s">
        <v>561</v>
      </c>
      <c r="E3142" s="10" t="s">
        <v>3066</v>
      </c>
      <c r="F3142" s="59" t="s">
        <v>16545</v>
      </c>
    </row>
    <row r="3143" spans="3:6" x14ac:dyDescent="0.25">
      <c r="C3143" s="12" t="str">
        <f>IF(D3143=Inp_Gemeente,MAX($C$29:C3142)+1,"")</f>
        <v/>
      </c>
      <c r="D3143" s="10" t="s">
        <v>561</v>
      </c>
      <c r="E3143" s="10" t="s">
        <v>3067</v>
      </c>
      <c r="F3143" s="59" t="s">
        <v>16544</v>
      </c>
    </row>
    <row r="3144" spans="3:6" x14ac:dyDescent="0.25">
      <c r="C3144" s="12" t="str">
        <f>IF(D3144=Inp_Gemeente,MAX($C$29:C3143)+1,"")</f>
        <v/>
      </c>
      <c r="D3144" s="10" t="s">
        <v>561</v>
      </c>
      <c r="E3144" s="10" t="s">
        <v>3068</v>
      </c>
      <c r="F3144" s="59" t="s">
        <v>16547</v>
      </c>
    </row>
    <row r="3145" spans="3:6" x14ac:dyDescent="0.25">
      <c r="C3145" s="12" t="str">
        <f>IF(D3145=Inp_Gemeente,MAX($C$29:C3144)+1,"")</f>
        <v/>
      </c>
      <c r="D3145" s="10" t="s">
        <v>561</v>
      </c>
      <c r="E3145" s="10" t="s">
        <v>3069</v>
      </c>
      <c r="F3145" s="59" t="s">
        <v>16560</v>
      </c>
    </row>
    <row r="3146" spans="3:6" x14ac:dyDescent="0.25">
      <c r="C3146" s="12" t="str">
        <f>IF(D3146=Inp_Gemeente,MAX($C$29:C3145)+1,"")</f>
        <v/>
      </c>
      <c r="D3146" s="10" t="s">
        <v>561</v>
      </c>
      <c r="E3146" s="10" t="s">
        <v>3070</v>
      </c>
      <c r="F3146" s="59" t="s">
        <v>16548</v>
      </c>
    </row>
    <row r="3147" spans="3:6" x14ac:dyDescent="0.25">
      <c r="C3147" s="12" t="str">
        <f>IF(D3147=Inp_Gemeente,MAX($C$29:C3146)+1,"")</f>
        <v/>
      </c>
      <c r="D3147" s="10" t="s">
        <v>561</v>
      </c>
      <c r="E3147" s="10" t="s">
        <v>3071</v>
      </c>
      <c r="F3147" s="59" t="s">
        <v>16546</v>
      </c>
    </row>
    <row r="3148" spans="3:6" x14ac:dyDescent="0.25">
      <c r="C3148" s="12" t="str">
        <f>IF(D3148=Inp_Gemeente,MAX($C$29:C3147)+1,"")</f>
        <v/>
      </c>
      <c r="D3148" s="10" t="s">
        <v>561</v>
      </c>
      <c r="E3148" s="10" t="s">
        <v>3072</v>
      </c>
      <c r="F3148" s="59" t="s">
        <v>16557</v>
      </c>
    </row>
    <row r="3149" spans="3:6" x14ac:dyDescent="0.25">
      <c r="C3149" s="12" t="str">
        <f>IF(D3149=Inp_Gemeente,MAX($C$29:C3148)+1,"")</f>
        <v/>
      </c>
      <c r="D3149" s="10" t="s">
        <v>561</v>
      </c>
      <c r="E3149" s="10" t="s">
        <v>3073</v>
      </c>
      <c r="F3149" s="59" t="s">
        <v>16556</v>
      </c>
    </row>
    <row r="3150" spans="3:6" x14ac:dyDescent="0.25">
      <c r="C3150" s="12" t="str">
        <f>IF(D3150=Inp_Gemeente,MAX($C$29:C3149)+1,"")</f>
        <v/>
      </c>
      <c r="D3150" s="10" t="s">
        <v>561</v>
      </c>
      <c r="E3150" s="10" t="s">
        <v>3074</v>
      </c>
      <c r="F3150" s="59" t="s">
        <v>16554</v>
      </c>
    </row>
    <row r="3151" spans="3:6" x14ac:dyDescent="0.25">
      <c r="C3151" s="12" t="str">
        <f>IF(D3151=Inp_Gemeente,MAX($C$29:C3150)+1,"")</f>
        <v/>
      </c>
      <c r="D3151" s="10" t="s">
        <v>561</v>
      </c>
      <c r="E3151" s="10" t="s">
        <v>3075</v>
      </c>
      <c r="F3151" s="59" t="s">
        <v>16558</v>
      </c>
    </row>
    <row r="3152" spans="3:6" x14ac:dyDescent="0.25">
      <c r="C3152" s="12" t="str">
        <f>IF(D3152=Inp_Gemeente,MAX($C$29:C3151)+1,"")</f>
        <v/>
      </c>
      <c r="D3152" s="10" t="s">
        <v>561</v>
      </c>
      <c r="E3152" s="10" t="s">
        <v>1285</v>
      </c>
      <c r="F3152" s="59" t="s">
        <v>16562</v>
      </c>
    </row>
    <row r="3153" spans="3:6" x14ac:dyDescent="0.25">
      <c r="C3153" s="12" t="str">
        <f>IF(D3153=Inp_Gemeente,MAX($C$29:C3152)+1,"")</f>
        <v/>
      </c>
      <c r="D3153" s="10" t="s">
        <v>561</v>
      </c>
      <c r="E3153" s="10" t="s">
        <v>3076</v>
      </c>
      <c r="F3153" s="59" t="s">
        <v>16543</v>
      </c>
    </row>
    <row r="3154" spans="3:6" x14ac:dyDescent="0.25">
      <c r="C3154" s="12" t="str">
        <f>IF(D3154=Inp_Gemeente,MAX($C$29:C3153)+1,"")</f>
        <v/>
      </c>
      <c r="D3154" s="10" t="s">
        <v>561</v>
      </c>
      <c r="E3154" s="10" t="s">
        <v>3077</v>
      </c>
      <c r="F3154" s="59" t="s">
        <v>16542</v>
      </c>
    </row>
    <row r="3155" spans="3:6" x14ac:dyDescent="0.25">
      <c r="C3155" s="12" t="str">
        <f>IF(D3155=Inp_Gemeente,MAX($C$29:C3154)+1,"")</f>
        <v/>
      </c>
      <c r="D3155" s="10" t="s">
        <v>563</v>
      </c>
      <c r="E3155" s="10" t="s">
        <v>3078</v>
      </c>
      <c r="F3155" s="59" t="s">
        <v>26818</v>
      </c>
    </row>
    <row r="3156" spans="3:6" x14ac:dyDescent="0.25">
      <c r="C3156" s="12" t="str">
        <f>IF(D3156=Inp_Gemeente,MAX($C$29:C3155)+1,"")</f>
        <v/>
      </c>
      <c r="D3156" s="10" t="s">
        <v>563</v>
      </c>
      <c r="E3156" s="10" t="s">
        <v>3079</v>
      </c>
      <c r="F3156" s="59" t="s">
        <v>26819</v>
      </c>
    </row>
    <row r="3157" spans="3:6" x14ac:dyDescent="0.25">
      <c r="C3157" s="12" t="str">
        <f>IF(D3157=Inp_Gemeente,MAX($C$29:C3156)+1,"")</f>
        <v/>
      </c>
      <c r="D3157" s="10" t="s">
        <v>563</v>
      </c>
      <c r="E3157" s="10" t="s">
        <v>3080</v>
      </c>
      <c r="F3157" s="59" t="s">
        <v>26820</v>
      </c>
    </row>
    <row r="3158" spans="3:6" x14ac:dyDescent="0.25">
      <c r="C3158" s="12" t="str">
        <f>IF(D3158=Inp_Gemeente,MAX($C$29:C3157)+1,"")</f>
        <v/>
      </c>
      <c r="D3158" s="10" t="s">
        <v>563</v>
      </c>
      <c r="E3158" s="10" t="s">
        <v>3081</v>
      </c>
      <c r="F3158" s="59" t="s">
        <v>26821</v>
      </c>
    </row>
    <row r="3159" spans="3:6" x14ac:dyDescent="0.25">
      <c r="C3159" s="12" t="str">
        <f>IF(D3159=Inp_Gemeente,MAX($C$29:C3158)+1,"")</f>
        <v/>
      </c>
      <c r="D3159" s="10" t="s">
        <v>563</v>
      </c>
      <c r="E3159" s="10" t="s">
        <v>3082</v>
      </c>
      <c r="F3159" s="59" t="s">
        <v>26822</v>
      </c>
    </row>
    <row r="3160" spans="3:6" x14ac:dyDescent="0.25">
      <c r="C3160" s="12" t="str">
        <f>IF(D3160=Inp_Gemeente,MAX($C$29:C3159)+1,"")</f>
        <v/>
      </c>
      <c r="D3160" s="10" t="s">
        <v>563</v>
      </c>
      <c r="E3160" s="10" t="s">
        <v>3083</v>
      </c>
      <c r="F3160" s="59" t="s">
        <v>26823</v>
      </c>
    </row>
    <row r="3161" spans="3:6" x14ac:dyDescent="0.25">
      <c r="C3161" s="12" t="str">
        <f>IF(D3161=Inp_Gemeente,MAX($C$29:C3160)+1,"")</f>
        <v/>
      </c>
      <c r="D3161" s="10" t="s">
        <v>563</v>
      </c>
      <c r="E3161" s="10" t="s">
        <v>3084</v>
      </c>
      <c r="F3161" s="59" t="s">
        <v>26824</v>
      </c>
    </row>
    <row r="3162" spans="3:6" x14ac:dyDescent="0.25">
      <c r="C3162" s="12" t="str">
        <f>IF(D3162=Inp_Gemeente,MAX($C$29:C3161)+1,"")</f>
        <v/>
      </c>
      <c r="D3162" s="10" t="s">
        <v>563</v>
      </c>
      <c r="E3162" s="10" t="s">
        <v>3085</v>
      </c>
      <c r="F3162" s="59" t="s">
        <v>26825</v>
      </c>
    </row>
    <row r="3163" spans="3:6" x14ac:dyDescent="0.25">
      <c r="C3163" s="12" t="str">
        <f>IF(D3163=Inp_Gemeente,MAX($C$29:C3162)+1,"")</f>
        <v/>
      </c>
      <c r="D3163" s="10" t="s">
        <v>563</v>
      </c>
      <c r="E3163" s="10" t="s">
        <v>3086</v>
      </c>
      <c r="F3163" s="59" t="s">
        <v>26826</v>
      </c>
    </row>
    <row r="3164" spans="3:6" x14ac:dyDescent="0.25">
      <c r="C3164" s="12" t="str">
        <f>IF(D3164=Inp_Gemeente,MAX($C$29:C3163)+1,"")</f>
        <v/>
      </c>
      <c r="D3164" s="10" t="s">
        <v>563</v>
      </c>
      <c r="E3164" s="10" t="s">
        <v>3087</v>
      </c>
      <c r="F3164" s="59" t="s">
        <v>26827</v>
      </c>
    </row>
    <row r="3165" spans="3:6" x14ac:dyDescent="0.25">
      <c r="C3165" s="12" t="str">
        <f>IF(D3165=Inp_Gemeente,MAX($C$29:C3164)+1,"")</f>
        <v/>
      </c>
      <c r="D3165" s="10" t="s">
        <v>563</v>
      </c>
      <c r="E3165" s="10" t="s">
        <v>3088</v>
      </c>
      <c r="F3165" s="59" t="s">
        <v>26828</v>
      </c>
    </row>
    <row r="3166" spans="3:6" x14ac:dyDescent="0.25">
      <c r="C3166" s="12" t="str">
        <f>IF(D3166=Inp_Gemeente,MAX($C$29:C3165)+1,"")</f>
        <v/>
      </c>
      <c r="D3166" s="10" t="s">
        <v>563</v>
      </c>
      <c r="E3166" s="10" t="s">
        <v>3089</v>
      </c>
      <c r="F3166" s="59" t="s">
        <v>26829</v>
      </c>
    </row>
    <row r="3167" spans="3:6" x14ac:dyDescent="0.25">
      <c r="C3167" s="12" t="str">
        <f>IF(D3167=Inp_Gemeente,MAX($C$29:C3166)+1,"")</f>
        <v/>
      </c>
      <c r="D3167" s="10" t="s">
        <v>563</v>
      </c>
      <c r="E3167" s="10" t="s">
        <v>3090</v>
      </c>
      <c r="F3167" s="59" t="s">
        <v>26830</v>
      </c>
    </row>
    <row r="3168" spans="3:6" x14ac:dyDescent="0.25">
      <c r="C3168" s="12" t="str">
        <f>IF(D3168=Inp_Gemeente,MAX($C$29:C3167)+1,"")</f>
        <v/>
      </c>
      <c r="D3168" s="10" t="s">
        <v>563</v>
      </c>
      <c r="E3168" s="10" t="s">
        <v>3091</v>
      </c>
      <c r="F3168" s="59" t="s">
        <v>26831</v>
      </c>
    </row>
    <row r="3169" spans="3:6" x14ac:dyDescent="0.25">
      <c r="C3169" s="12" t="str">
        <f>IF(D3169=Inp_Gemeente,MAX($C$29:C3168)+1,"")</f>
        <v/>
      </c>
      <c r="D3169" s="10" t="s">
        <v>563</v>
      </c>
      <c r="E3169" s="10" t="s">
        <v>3092</v>
      </c>
      <c r="F3169" s="59" t="s">
        <v>26832</v>
      </c>
    </row>
    <row r="3170" spans="3:6" x14ac:dyDescent="0.25">
      <c r="C3170" s="12" t="str">
        <f>IF(D3170=Inp_Gemeente,MAX($C$29:C3169)+1,"")</f>
        <v/>
      </c>
      <c r="D3170" s="10" t="s">
        <v>563</v>
      </c>
      <c r="E3170" s="10" t="s">
        <v>3093</v>
      </c>
      <c r="F3170" s="59" t="s">
        <v>26833</v>
      </c>
    </row>
    <row r="3171" spans="3:6" x14ac:dyDescent="0.25">
      <c r="C3171" s="12" t="str">
        <f>IF(D3171=Inp_Gemeente,MAX($C$29:C3170)+1,"")</f>
        <v/>
      </c>
      <c r="D3171" s="10" t="s">
        <v>563</v>
      </c>
      <c r="E3171" s="10" t="s">
        <v>3094</v>
      </c>
      <c r="F3171" s="59" t="s">
        <v>26834</v>
      </c>
    </row>
    <row r="3172" spans="3:6" x14ac:dyDescent="0.25">
      <c r="C3172" s="12" t="str">
        <f>IF(D3172=Inp_Gemeente,MAX($C$29:C3171)+1,"")</f>
        <v/>
      </c>
      <c r="D3172" s="10" t="s">
        <v>563</v>
      </c>
      <c r="E3172" s="10" t="s">
        <v>3095</v>
      </c>
      <c r="F3172" s="59" t="s">
        <v>26835</v>
      </c>
    </row>
    <row r="3173" spans="3:6" x14ac:dyDescent="0.25">
      <c r="C3173" s="12" t="str">
        <f>IF(D3173=Inp_Gemeente,MAX($C$29:C3172)+1,"")</f>
        <v/>
      </c>
      <c r="D3173" s="10" t="s">
        <v>563</v>
      </c>
      <c r="E3173" s="10" t="s">
        <v>3096</v>
      </c>
      <c r="F3173" s="59" t="s">
        <v>26836</v>
      </c>
    </row>
    <row r="3174" spans="3:6" x14ac:dyDescent="0.25">
      <c r="C3174" s="12" t="str">
        <f>IF(D3174=Inp_Gemeente,MAX($C$29:C3173)+1,"")</f>
        <v/>
      </c>
      <c r="D3174" s="10" t="s">
        <v>563</v>
      </c>
      <c r="E3174" s="10" t="s">
        <v>3097</v>
      </c>
      <c r="F3174" s="59" t="s">
        <v>26837</v>
      </c>
    </row>
    <row r="3175" spans="3:6" x14ac:dyDescent="0.25">
      <c r="C3175" s="12" t="str">
        <f>IF(D3175=Inp_Gemeente,MAX($C$29:C3174)+1,"")</f>
        <v/>
      </c>
      <c r="D3175" s="10" t="s">
        <v>563</v>
      </c>
      <c r="E3175" s="10" t="s">
        <v>3098</v>
      </c>
      <c r="F3175" s="59" t="s">
        <v>26838</v>
      </c>
    </row>
    <row r="3176" spans="3:6" x14ac:dyDescent="0.25">
      <c r="C3176" s="12" t="str">
        <f>IF(D3176=Inp_Gemeente,MAX($C$29:C3175)+1,"")</f>
        <v/>
      </c>
      <c r="D3176" s="10" t="s">
        <v>563</v>
      </c>
      <c r="E3176" s="10" t="s">
        <v>3099</v>
      </c>
      <c r="F3176" s="59" t="s">
        <v>26839</v>
      </c>
    </row>
    <row r="3177" spans="3:6" x14ac:dyDescent="0.25">
      <c r="C3177" s="12" t="str">
        <f>IF(D3177=Inp_Gemeente,MAX($C$29:C3176)+1,"")</f>
        <v/>
      </c>
      <c r="D3177" s="10" t="s">
        <v>563</v>
      </c>
      <c r="E3177" s="10" t="s">
        <v>3100</v>
      </c>
      <c r="F3177" s="59" t="s">
        <v>26840</v>
      </c>
    </row>
    <row r="3178" spans="3:6" x14ac:dyDescent="0.25">
      <c r="C3178" s="12" t="str">
        <f>IF(D3178=Inp_Gemeente,MAX($C$29:C3177)+1,"")</f>
        <v/>
      </c>
      <c r="D3178" s="10" t="s">
        <v>563</v>
      </c>
      <c r="E3178" s="10" t="s">
        <v>3101</v>
      </c>
      <c r="F3178" s="59" t="s">
        <v>26841</v>
      </c>
    </row>
    <row r="3179" spans="3:6" x14ac:dyDescent="0.25">
      <c r="C3179" s="12" t="str">
        <f>IF(D3179=Inp_Gemeente,MAX($C$29:C3178)+1,"")</f>
        <v/>
      </c>
      <c r="D3179" s="10" t="s">
        <v>563</v>
      </c>
      <c r="E3179" s="10" t="s">
        <v>3102</v>
      </c>
      <c r="F3179" s="59" t="s">
        <v>26842</v>
      </c>
    </row>
    <row r="3180" spans="3:6" x14ac:dyDescent="0.25">
      <c r="C3180" s="12" t="str">
        <f>IF(D3180=Inp_Gemeente,MAX($C$29:C3179)+1,"")</f>
        <v/>
      </c>
      <c r="D3180" s="10" t="s">
        <v>563</v>
      </c>
      <c r="E3180" s="10" t="s">
        <v>3103</v>
      </c>
      <c r="F3180" s="59" t="s">
        <v>26843</v>
      </c>
    </row>
    <row r="3181" spans="3:6" x14ac:dyDescent="0.25">
      <c r="C3181" s="12" t="str">
        <f>IF(D3181=Inp_Gemeente,MAX($C$29:C3180)+1,"")</f>
        <v/>
      </c>
      <c r="D3181" s="10" t="s">
        <v>563</v>
      </c>
      <c r="E3181" s="10" t="s">
        <v>3104</v>
      </c>
      <c r="F3181" s="59" t="s">
        <v>26844</v>
      </c>
    </row>
    <row r="3182" spans="3:6" x14ac:dyDescent="0.25">
      <c r="C3182" s="12" t="str">
        <f>IF(D3182=Inp_Gemeente,MAX($C$29:C3181)+1,"")</f>
        <v/>
      </c>
      <c r="D3182" s="10" t="s">
        <v>563</v>
      </c>
      <c r="E3182" s="10" t="s">
        <v>3105</v>
      </c>
      <c r="F3182" s="59" t="s">
        <v>26845</v>
      </c>
    </row>
    <row r="3183" spans="3:6" x14ac:dyDescent="0.25">
      <c r="C3183" s="12" t="str">
        <f>IF(D3183=Inp_Gemeente,MAX($C$29:C3182)+1,"")</f>
        <v/>
      </c>
      <c r="D3183" s="10" t="s">
        <v>563</v>
      </c>
      <c r="E3183" s="10" t="s">
        <v>3106</v>
      </c>
      <c r="F3183" s="59" t="s">
        <v>26846</v>
      </c>
    </row>
    <row r="3184" spans="3:6" x14ac:dyDescent="0.25">
      <c r="C3184" s="12" t="str">
        <f>IF(D3184=Inp_Gemeente,MAX($C$29:C3183)+1,"")</f>
        <v/>
      </c>
      <c r="D3184" s="10" t="s">
        <v>563</v>
      </c>
      <c r="E3184" s="10" t="s">
        <v>3107</v>
      </c>
      <c r="F3184" s="59" t="s">
        <v>26847</v>
      </c>
    </row>
    <row r="3185" spans="3:6" x14ac:dyDescent="0.25">
      <c r="C3185" s="12" t="str">
        <f>IF(D3185=Inp_Gemeente,MAX($C$29:C3184)+1,"")</f>
        <v/>
      </c>
      <c r="D3185" s="10" t="s">
        <v>563</v>
      </c>
      <c r="E3185" s="10" t="s">
        <v>3108</v>
      </c>
      <c r="F3185" s="59" t="s">
        <v>26848</v>
      </c>
    </row>
    <row r="3186" spans="3:6" x14ac:dyDescent="0.25">
      <c r="C3186" s="12" t="str">
        <f>IF(D3186=Inp_Gemeente,MAX($C$29:C3185)+1,"")</f>
        <v/>
      </c>
      <c r="D3186" s="10" t="s">
        <v>563</v>
      </c>
      <c r="E3186" s="10" t="s">
        <v>3109</v>
      </c>
      <c r="F3186" s="59" t="s">
        <v>26849</v>
      </c>
    </row>
    <row r="3187" spans="3:6" x14ac:dyDescent="0.25">
      <c r="C3187" s="12" t="str">
        <f>IF(D3187=Inp_Gemeente,MAX($C$29:C3186)+1,"")</f>
        <v/>
      </c>
      <c r="D3187" s="10" t="s">
        <v>563</v>
      </c>
      <c r="E3187" s="10" t="s">
        <v>3110</v>
      </c>
      <c r="F3187" s="59" t="s">
        <v>26850</v>
      </c>
    </row>
    <row r="3188" spans="3:6" x14ac:dyDescent="0.25">
      <c r="C3188" s="12" t="str">
        <f>IF(D3188=Inp_Gemeente,MAX($C$29:C3187)+1,"")</f>
        <v/>
      </c>
      <c r="D3188" s="10" t="s">
        <v>563</v>
      </c>
      <c r="E3188" s="10" t="s">
        <v>3111</v>
      </c>
      <c r="F3188" s="59" t="s">
        <v>26851</v>
      </c>
    </row>
    <row r="3189" spans="3:6" x14ac:dyDescent="0.25">
      <c r="C3189" s="12" t="str">
        <f>IF(D3189=Inp_Gemeente,MAX($C$29:C3188)+1,"")</f>
        <v/>
      </c>
      <c r="D3189" s="10" t="s">
        <v>563</v>
      </c>
      <c r="E3189" s="10" t="s">
        <v>3112</v>
      </c>
      <c r="F3189" s="59" t="s">
        <v>26852</v>
      </c>
    </row>
    <row r="3190" spans="3:6" x14ac:dyDescent="0.25">
      <c r="C3190" s="12" t="str">
        <f>IF(D3190=Inp_Gemeente,MAX($C$29:C3189)+1,"")</f>
        <v/>
      </c>
      <c r="D3190" s="10" t="s">
        <v>563</v>
      </c>
      <c r="E3190" s="10" t="s">
        <v>3113</v>
      </c>
      <c r="F3190" s="59" t="s">
        <v>26853</v>
      </c>
    </row>
    <row r="3191" spans="3:6" x14ac:dyDescent="0.25">
      <c r="C3191" s="12" t="str">
        <f>IF(D3191=Inp_Gemeente,MAX($C$29:C3190)+1,"")</f>
        <v/>
      </c>
      <c r="D3191" s="10" t="s">
        <v>563</v>
      </c>
      <c r="E3191" s="10" t="s">
        <v>3114</v>
      </c>
      <c r="F3191" s="59" t="s">
        <v>26854</v>
      </c>
    </row>
    <row r="3192" spans="3:6" x14ac:dyDescent="0.25">
      <c r="C3192" s="12" t="str">
        <f>IF(D3192=Inp_Gemeente,MAX($C$29:C3191)+1,"")</f>
        <v/>
      </c>
      <c r="D3192" s="10" t="s">
        <v>563</v>
      </c>
      <c r="E3192" s="10" t="s">
        <v>3115</v>
      </c>
      <c r="F3192" s="59" t="s">
        <v>26855</v>
      </c>
    </row>
    <row r="3193" spans="3:6" x14ac:dyDescent="0.25">
      <c r="C3193" s="12" t="str">
        <f>IF(D3193=Inp_Gemeente,MAX($C$29:C3192)+1,"")</f>
        <v/>
      </c>
      <c r="D3193" s="10" t="s">
        <v>563</v>
      </c>
      <c r="E3193" s="10" t="s">
        <v>3116</v>
      </c>
      <c r="F3193" s="59" t="s">
        <v>26856</v>
      </c>
    </row>
    <row r="3194" spans="3:6" x14ac:dyDescent="0.25">
      <c r="C3194" s="12" t="str">
        <f>IF(D3194=Inp_Gemeente,MAX($C$29:C3193)+1,"")</f>
        <v/>
      </c>
      <c r="D3194" s="10" t="s">
        <v>563</v>
      </c>
      <c r="E3194" s="10" t="s">
        <v>3117</v>
      </c>
      <c r="F3194" s="59" t="s">
        <v>26857</v>
      </c>
    </row>
    <row r="3195" spans="3:6" x14ac:dyDescent="0.25">
      <c r="C3195" s="12" t="str">
        <f>IF(D3195=Inp_Gemeente,MAX($C$29:C3194)+1,"")</f>
        <v/>
      </c>
      <c r="D3195" s="10" t="s">
        <v>563</v>
      </c>
      <c r="E3195" s="10" t="s">
        <v>3118</v>
      </c>
      <c r="F3195" s="59" t="s">
        <v>26858</v>
      </c>
    </row>
    <row r="3196" spans="3:6" x14ac:dyDescent="0.25">
      <c r="C3196" s="12" t="str">
        <f>IF(D3196=Inp_Gemeente,MAX($C$29:C3195)+1,"")</f>
        <v/>
      </c>
      <c r="D3196" s="10" t="s">
        <v>563</v>
      </c>
      <c r="E3196" s="10" t="s">
        <v>3119</v>
      </c>
      <c r="F3196" s="59" t="s">
        <v>26859</v>
      </c>
    </row>
    <row r="3197" spans="3:6" x14ac:dyDescent="0.25">
      <c r="C3197" s="12" t="str">
        <f>IF(D3197=Inp_Gemeente,MAX($C$29:C3196)+1,"")</f>
        <v/>
      </c>
      <c r="D3197" s="10" t="s">
        <v>563</v>
      </c>
      <c r="E3197" s="10" t="s">
        <v>3120</v>
      </c>
      <c r="F3197" s="59" t="s">
        <v>26860</v>
      </c>
    </row>
    <row r="3198" spans="3:6" x14ac:dyDescent="0.25">
      <c r="C3198" s="12" t="str">
        <f>IF(D3198=Inp_Gemeente,MAX($C$29:C3197)+1,"")</f>
        <v/>
      </c>
      <c r="D3198" s="10" t="s">
        <v>563</v>
      </c>
      <c r="E3198" s="10" t="s">
        <v>3121</v>
      </c>
      <c r="F3198" s="59" t="s">
        <v>26861</v>
      </c>
    </row>
    <row r="3199" spans="3:6" x14ac:dyDescent="0.25">
      <c r="C3199" s="12" t="str">
        <f>IF(D3199=Inp_Gemeente,MAX($C$29:C3198)+1,"")</f>
        <v/>
      </c>
      <c r="D3199" s="10" t="s">
        <v>563</v>
      </c>
      <c r="E3199" s="10" t="s">
        <v>3122</v>
      </c>
      <c r="F3199" s="59" t="s">
        <v>26862</v>
      </c>
    </row>
    <row r="3200" spans="3:6" x14ac:dyDescent="0.25">
      <c r="C3200" s="12" t="str">
        <f>IF(D3200=Inp_Gemeente,MAX($C$29:C3199)+1,"")</f>
        <v/>
      </c>
      <c r="D3200" s="10" t="s">
        <v>563</v>
      </c>
      <c r="E3200" s="10" t="s">
        <v>3123</v>
      </c>
      <c r="F3200" s="59" t="s">
        <v>26863</v>
      </c>
    </row>
    <row r="3201" spans="3:6" x14ac:dyDescent="0.25">
      <c r="C3201" s="12" t="str">
        <f>IF(D3201=Inp_Gemeente,MAX($C$29:C3200)+1,"")</f>
        <v/>
      </c>
      <c r="D3201" s="10" t="s">
        <v>563</v>
      </c>
      <c r="E3201" s="10" t="s">
        <v>3124</v>
      </c>
      <c r="F3201" s="59" t="s">
        <v>26864</v>
      </c>
    </row>
    <row r="3202" spans="3:6" x14ac:dyDescent="0.25">
      <c r="C3202" s="12" t="str">
        <f>IF(D3202=Inp_Gemeente,MAX($C$29:C3201)+1,"")</f>
        <v/>
      </c>
      <c r="D3202" s="10" t="s">
        <v>563</v>
      </c>
      <c r="E3202" s="10" t="s">
        <v>3125</v>
      </c>
      <c r="F3202" s="59" t="s">
        <v>26865</v>
      </c>
    </row>
    <row r="3203" spans="3:6" x14ac:dyDescent="0.25">
      <c r="C3203" s="12" t="str">
        <f>IF(D3203=Inp_Gemeente,MAX($C$29:C3202)+1,"")</f>
        <v/>
      </c>
      <c r="D3203" s="10" t="s">
        <v>563</v>
      </c>
      <c r="E3203" s="10" t="s">
        <v>3126</v>
      </c>
      <c r="F3203" s="59" t="s">
        <v>26866</v>
      </c>
    </row>
    <row r="3204" spans="3:6" x14ac:dyDescent="0.25">
      <c r="C3204" s="12" t="str">
        <f>IF(D3204=Inp_Gemeente,MAX($C$29:C3203)+1,"")</f>
        <v/>
      </c>
      <c r="D3204" s="10" t="s">
        <v>563</v>
      </c>
      <c r="E3204" s="10" t="s">
        <v>3127</v>
      </c>
      <c r="F3204" s="59" t="s">
        <v>26867</v>
      </c>
    </row>
    <row r="3205" spans="3:6" x14ac:dyDescent="0.25">
      <c r="C3205" s="12" t="str">
        <f>IF(D3205=Inp_Gemeente,MAX($C$29:C3204)+1,"")</f>
        <v/>
      </c>
      <c r="D3205" s="10" t="s">
        <v>563</v>
      </c>
      <c r="E3205" s="10" t="s">
        <v>3128</v>
      </c>
      <c r="F3205" s="59" t="s">
        <v>26868</v>
      </c>
    </row>
    <row r="3206" spans="3:6" x14ac:dyDescent="0.25">
      <c r="C3206" s="12" t="str">
        <f>IF(D3206=Inp_Gemeente,MAX($C$29:C3205)+1,"")</f>
        <v/>
      </c>
      <c r="D3206" s="10" t="s">
        <v>563</v>
      </c>
      <c r="E3206" s="10" t="s">
        <v>3129</v>
      </c>
      <c r="F3206" s="59" t="s">
        <v>26869</v>
      </c>
    </row>
    <row r="3207" spans="3:6" x14ac:dyDescent="0.25">
      <c r="C3207" s="12" t="str">
        <f>IF(D3207=Inp_Gemeente,MAX($C$29:C3206)+1,"")</f>
        <v/>
      </c>
      <c r="D3207" s="10" t="s">
        <v>563</v>
      </c>
      <c r="E3207" s="10" t="s">
        <v>3130</v>
      </c>
      <c r="F3207" s="59" t="s">
        <v>26870</v>
      </c>
    </row>
    <row r="3208" spans="3:6" x14ac:dyDescent="0.25">
      <c r="C3208" s="12" t="str">
        <f>IF(D3208=Inp_Gemeente,MAX($C$29:C3207)+1,"")</f>
        <v/>
      </c>
      <c r="D3208" s="10" t="s">
        <v>563</v>
      </c>
      <c r="E3208" s="10" t="s">
        <v>3131</v>
      </c>
      <c r="F3208" s="59" t="s">
        <v>26871</v>
      </c>
    </row>
    <row r="3209" spans="3:6" x14ac:dyDescent="0.25">
      <c r="C3209" s="12" t="str">
        <f>IF(D3209=Inp_Gemeente,MAX($C$29:C3208)+1,"")</f>
        <v/>
      </c>
      <c r="D3209" s="10" t="s">
        <v>563</v>
      </c>
      <c r="E3209" s="10" t="s">
        <v>3132</v>
      </c>
      <c r="F3209" s="59" t="s">
        <v>26872</v>
      </c>
    </row>
    <row r="3210" spans="3:6" x14ac:dyDescent="0.25">
      <c r="C3210" s="12" t="str">
        <f>IF(D3210=Inp_Gemeente,MAX($C$29:C3209)+1,"")</f>
        <v/>
      </c>
      <c r="D3210" s="10" t="s">
        <v>563</v>
      </c>
      <c r="E3210" s="10" t="s">
        <v>3133</v>
      </c>
      <c r="F3210" s="59" t="s">
        <v>26873</v>
      </c>
    </row>
    <row r="3211" spans="3:6" x14ac:dyDescent="0.25">
      <c r="C3211" s="12" t="str">
        <f>IF(D3211=Inp_Gemeente,MAX($C$29:C3210)+1,"")</f>
        <v/>
      </c>
      <c r="D3211" s="10" t="s">
        <v>563</v>
      </c>
      <c r="E3211" s="10" t="s">
        <v>3134</v>
      </c>
      <c r="F3211" s="59" t="s">
        <v>26874</v>
      </c>
    </row>
    <row r="3212" spans="3:6" x14ac:dyDescent="0.25">
      <c r="C3212" s="12" t="str">
        <f>IF(D3212=Inp_Gemeente,MAX($C$29:C3211)+1,"")</f>
        <v/>
      </c>
      <c r="D3212" s="10" t="s">
        <v>563</v>
      </c>
      <c r="E3212" s="10" t="s">
        <v>3135</v>
      </c>
      <c r="F3212" s="59" t="s">
        <v>26875</v>
      </c>
    </row>
    <row r="3213" spans="3:6" x14ac:dyDescent="0.25">
      <c r="C3213" s="12" t="str">
        <f>IF(D3213=Inp_Gemeente,MAX($C$29:C3212)+1,"")</f>
        <v/>
      </c>
      <c r="D3213" s="10" t="s">
        <v>563</v>
      </c>
      <c r="E3213" s="10" t="s">
        <v>3136</v>
      </c>
      <c r="F3213" s="59" t="s">
        <v>26876</v>
      </c>
    </row>
    <row r="3214" spans="3:6" x14ac:dyDescent="0.25">
      <c r="C3214" s="12" t="str">
        <f>IF(D3214=Inp_Gemeente,MAX($C$29:C3213)+1,"")</f>
        <v/>
      </c>
      <c r="D3214" s="10" t="s">
        <v>563</v>
      </c>
      <c r="E3214" s="10" t="s">
        <v>3137</v>
      </c>
      <c r="F3214" s="59" t="s">
        <v>26877</v>
      </c>
    </row>
    <row r="3215" spans="3:6" x14ac:dyDescent="0.25">
      <c r="C3215" s="12" t="str">
        <f>IF(D3215=Inp_Gemeente,MAX($C$29:C3214)+1,"")</f>
        <v/>
      </c>
      <c r="D3215" s="10" t="s">
        <v>563</v>
      </c>
      <c r="E3215" s="10" t="s">
        <v>3138</v>
      </c>
      <c r="F3215" s="59" t="s">
        <v>26878</v>
      </c>
    </row>
    <row r="3216" spans="3:6" x14ac:dyDescent="0.25">
      <c r="C3216" s="12" t="str">
        <f>IF(D3216=Inp_Gemeente,MAX($C$29:C3215)+1,"")</f>
        <v/>
      </c>
      <c r="D3216" s="10" t="s">
        <v>563</v>
      </c>
      <c r="E3216" s="10" t="s">
        <v>3139</v>
      </c>
      <c r="F3216" s="59" t="s">
        <v>26879</v>
      </c>
    </row>
    <row r="3217" spans="3:6" x14ac:dyDescent="0.25">
      <c r="C3217" s="12" t="str">
        <f>IF(D3217=Inp_Gemeente,MAX($C$29:C3216)+1,"")</f>
        <v/>
      </c>
      <c r="D3217" s="10" t="s">
        <v>563</v>
      </c>
      <c r="E3217" s="10" t="s">
        <v>3140</v>
      </c>
      <c r="F3217" s="59" t="s">
        <v>26880</v>
      </c>
    </row>
    <row r="3218" spans="3:6" x14ac:dyDescent="0.25">
      <c r="C3218" s="12" t="str">
        <f>IF(D3218=Inp_Gemeente,MAX($C$29:C3217)+1,"")</f>
        <v/>
      </c>
      <c r="D3218" s="10" t="s">
        <v>563</v>
      </c>
      <c r="E3218" s="10" t="s">
        <v>3141</v>
      </c>
      <c r="F3218" s="59" t="s">
        <v>26881</v>
      </c>
    </row>
    <row r="3219" spans="3:6" x14ac:dyDescent="0.25">
      <c r="C3219" s="12" t="str">
        <f>IF(D3219=Inp_Gemeente,MAX($C$29:C3218)+1,"")</f>
        <v/>
      </c>
      <c r="D3219" s="10" t="s">
        <v>563</v>
      </c>
      <c r="E3219" s="10" t="s">
        <v>3142</v>
      </c>
      <c r="F3219" s="59" t="s">
        <v>26882</v>
      </c>
    </row>
    <row r="3220" spans="3:6" x14ac:dyDescent="0.25">
      <c r="C3220" s="12" t="str">
        <f>IF(D3220=Inp_Gemeente,MAX($C$29:C3219)+1,"")</f>
        <v/>
      </c>
      <c r="D3220" s="10" t="s">
        <v>563</v>
      </c>
      <c r="E3220" s="10" t="s">
        <v>3143</v>
      </c>
      <c r="F3220" s="59" t="s">
        <v>26883</v>
      </c>
    </row>
    <row r="3221" spans="3:6" x14ac:dyDescent="0.25">
      <c r="C3221" s="12" t="str">
        <f>IF(D3221=Inp_Gemeente,MAX($C$29:C3220)+1,"")</f>
        <v/>
      </c>
      <c r="D3221" s="10" t="s">
        <v>563</v>
      </c>
      <c r="E3221" s="10" t="s">
        <v>3144</v>
      </c>
      <c r="F3221" s="59" t="s">
        <v>26884</v>
      </c>
    </row>
    <row r="3222" spans="3:6" x14ac:dyDescent="0.25">
      <c r="C3222" s="12" t="str">
        <f>IF(D3222=Inp_Gemeente,MAX($C$29:C3221)+1,"")</f>
        <v/>
      </c>
      <c r="D3222" s="10" t="s">
        <v>563</v>
      </c>
      <c r="E3222" s="10" t="s">
        <v>3145</v>
      </c>
      <c r="F3222" s="59" t="s">
        <v>26885</v>
      </c>
    </row>
    <row r="3223" spans="3:6" x14ac:dyDescent="0.25">
      <c r="C3223" s="12" t="str">
        <f>IF(D3223=Inp_Gemeente,MAX($C$29:C3222)+1,"")</f>
        <v/>
      </c>
      <c r="D3223" s="10" t="s">
        <v>563</v>
      </c>
      <c r="E3223" s="10" t="s">
        <v>3146</v>
      </c>
      <c r="F3223" s="59" t="s">
        <v>26886</v>
      </c>
    </row>
    <row r="3224" spans="3:6" x14ac:dyDescent="0.25">
      <c r="C3224" s="12" t="str">
        <f>IF(D3224=Inp_Gemeente,MAX($C$29:C3223)+1,"")</f>
        <v/>
      </c>
      <c r="D3224" s="10" t="s">
        <v>563</v>
      </c>
      <c r="E3224" s="10" t="s">
        <v>3147</v>
      </c>
      <c r="F3224" s="59" t="s">
        <v>26887</v>
      </c>
    </row>
    <row r="3225" spans="3:6" x14ac:dyDescent="0.25">
      <c r="C3225" s="12" t="str">
        <f>IF(D3225=Inp_Gemeente,MAX($C$29:C3224)+1,"")</f>
        <v/>
      </c>
      <c r="D3225" s="10" t="s">
        <v>565</v>
      </c>
      <c r="E3225" s="10" t="s">
        <v>3148</v>
      </c>
      <c r="F3225" s="59" t="s">
        <v>21389</v>
      </c>
    </row>
    <row r="3226" spans="3:6" x14ac:dyDescent="0.25">
      <c r="C3226" s="12" t="str">
        <f>IF(D3226=Inp_Gemeente,MAX($C$29:C3225)+1,"")</f>
        <v/>
      </c>
      <c r="D3226" s="10" t="s">
        <v>565</v>
      </c>
      <c r="E3226" s="10" t="s">
        <v>3149</v>
      </c>
      <c r="F3226" s="59" t="s">
        <v>21387</v>
      </c>
    </row>
    <row r="3227" spans="3:6" x14ac:dyDescent="0.25">
      <c r="C3227" s="12" t="str">
        <f>IF(D3227=Inp_Gemeente,MAX($C$29:C3226)+1,"")</f>
        <v/>
      </c>
      <c r="D3227" s="10" t="s">
        <v>565</v>
      </c>
      <c r="E3227" s="10" t="s">
        <v>3150</v>
      </c>
      <c r="F3227" s="59" t="s">
        <v>21388</v>
      </c>
    </row>
    <row r="3228" spans="3:6" x14ac:dyDescent="0.25">
      <c r="C3228" s="12" t="str">
        <f>IF(D3228=Inp_Gemeente,MAX($C$29:C3227)+1,"")</f>
        <v/>
      </c>
      <c r="D3228" s="10" t="s">
        <v>565</v>
      </c>
      <c r="E3228" s="10" t="s">
        <v>3151</v>
      </c>
      <c r="F3228" s="59" t="s">
        <v>21377</v>
      </c>
    </row>
    <row r="3229" spans="3:6" x14ac:dyDescent="0.25">
      <c r="C3229" s="12" t="str">
        <f>IF(D3229=Inp_Gemeente,MAX($C$29:C3228)+1,"")</f>
        <v/>
      </c>
      <c r="D3229" s="10" t="s">
        <v>565</v>
      </c>
      <c r="E3229" s="10" t="s">
        <v>3152</v>
      </c>
      <c r="F3229" s="59" t="s">
        <v>21391</v>
      </c>
    </row>
    <row r="3230" spans="3:6" x14ac:dyDescent="0.25">
      <c r="C3230" s="12" t="str">
        <f>IF(D3230=Inp_Gemeente,MAX($C$29:C3229)+1,"")</f>
        <v/>
      </c>
      <c r="D3230" s="10" t="s">
        <v>565</v>
      </c>
      <c r="E3230" s="10" t="s">
        <v>3153</v>
      </c>
      <c r="F3230" s="59" t="s">
        <v>21390</v>
      </c>
    </row>
    <row r="3231" spans="3:6" x14ac:dyDescent="0.25">
      <c r="C3231" s="12" t="str">
        <f>IF(D3231=Inp_Gemeente,MAX($C$29:C3230)+1,"")</f>
        <v/>
      </c>
      <c r="D3231" s="10" t="s">
        <v>565</v>
      </c>
      <c r="E3231" s="10" t="s">
        <v>3154</v>
      </c>
      <c r="F3231" s="59" t="s">
        <v>21373</v>
      </c>
    </row>
    <row r="3232" spans="3:6" x14ac:dyDescent="0.25">
      <c r="C3232" s="12" t="str">
        <f>IF(D3232=Inp_Gemeente,MAX($C$29:C3231)+1,"")</f>
        <v/>
      </c>
      <c r="D3232" s="10" t="s">
        <v>565</v>
      </c>
      <c r="E3232" s="10" t="s">
        <v>3155</v>
      </c>
      <c r="F3232" s="59" t="s">
        <v>21375</v>
      </c>
    </row>
    <row r="3233" spans="3:6" x14ac:dyDescent="0.25">
      <c r="C3233" s="12" t="str">
        <f>IF(D3233=Inp_Gemeente,MAX($C$29:C3232)+1,"")</f>
        <v/>
      </c>
      <c r="D3233" s="10" t="s">
        <v>565</v>
      </c>
      <c r="E3233" s="10" t="s">
        <v>3156</v>
      </c>
      <c r="F3233" s="59" t="s">
        <v>21376</v>
      </c>
    </row>
    <row r="3234" spans="3:6" x14ac:dyDescent="0.25">
      <c r="C3234" s="12" t="str">
        <f>IF(D3234=Inp_Gemeente,MAX($C$29:C3233)+1,"")</f>
        <v/>
      </c>
      <c r="D3234" s="10" t="s">
        <v>565</v>
      </c>
      <c r="E3234" s="10" t="s">
        <v>3157</v>
      </c>
      <c r="F3234" s="59" t="s">
        <v>21385</v>
      </c>
    </row>
    <row r="3235" spans="3:6" x14ac:dyDescent="0.25">
      <c r="C3235" s="12" t="str">
        <f>IF(D3235=Inp_Gemeente,MAX($C$29:C3234)+1,"")</f>
        <v/>
      </c>
      <c r="D3235" s="10" t="s">
        <v>565</v>
      </c>
      <c r="E3235" s="10" t="s">
        <v>3158</v>
      </c>
      <c r="F3235" s="59" t="s">
        <v>21368</v>
      </c>
    </row>
    <row r="3236" spans="3:6" x14ac:dyDescent="0.25">
      <c r="C3236" s="12" t="str">
        <f>IF(D3236=Inp_Gemeente,MAX($C$29:C3235)+1,"")</f>
        <v/>
      </c>
      <c r="D3236" s="10" t="s">
        <v>565</v>
      </c>
      <c r="E3236" s="10" t="s">
        <v>3159</v>
      </c>
      <c r="F3236" s="59" t="s">
        <v>21374</v>
      </c>
    </row>
    <row r="3237" spans="3:6" x14ac:dyDescent="0.25">
      <c r="C3237" s="12" t="str">
        <f>IF(D3237=Inp_Gemeente,MAX($C$29:C3236)+1,"")</f>
        <v/>
      </c>
      <c r="D3237" s="10" t="s">
        <v>565</v>
      </c>
      <c r="E3237" s="10" t="s">
        <v>3160</v>
      </c>
      <c r="F3237" s="59" t="s">
        <v>21367</v>
      </c>
    </row>
    <row r="3238" spans="3:6" x14ac:dyDescent="0.25">
      <c r="C3238" s="12" t="str">
        <f>IF(D3238=Inp_Gemeente,MAX($C$29:C3237)+1,"")</f>
        <v/>
      </c>
      <c r="D3238" s="10" t="s">
        <v>565</v>
      </c>
      <c r="E3238" s="10" t="s">
        <v>3161</v>
      </c>
      <c r="F3238" s="59" t="s">
        <v>21369</v>
      </c>
    </row>
    <row r="3239" spans="3:6" x14ac:dyDescent="0.25">
      <c r="C3239" s="12" t="str">
        <f>IF(D3239=Inp_Gemeente,MAX($C$29:C3238)+1,"")</f>
        <v/>
      </c>
      <c r="D3239" s="10" t="s">
        <v>565</v>
      </c>
      <c r="E3239" s="10" t="s">
        <v>3162</v>
      </c>
      <c r="F3239" s="59" t="s">
        <v>21370</v>
      </c>
    </row>
    <row r="3240" spans="3:6" x14ac:dyDescent="0.25">
      <c r="C3240" s="12" t="str">
        <f>IF(D3240=Inp_Gemeente,MAX($C$29:C3239)+1,"")</f>
        <v/>
      </c>
      <c r="D3240" s="10" t="s">
        <v>565</v>
      </c>
      <c r="E3240" s="10" t="s">
        <v>3163</v>
      </c>
      <c r="F3240" s="59" t="s">
        <v>21372</v>
      </c>
    </row>
    <row r="3241" spans="3:6" x14ac:dyDescent="0.25">
      <c r="C3241" s="12" t="str">
        <f>IF(D3241=Inp_Gemeente,MAX($C$29:C3240)+1,"")</f>
        <v/>
      </c>
      <c r="D3241" s="10" t="s">
        <v>565</v>
      </c>
      <c r="E3241" s="10" t="s">
        <v>3164</v>
      </c>
      <c r="F3241" s="59" t="s">
        <v>21371</v>
      </c>
    </row>
    <row r="3242" spans="3:6" x14ac:dyDescent="0.25">
      <c r="C3242" s="12" t="str">
        <f>IF(D3242=Inp_Gemeente,MAX($C$29:C3241)+1,"")</f>
        <v/>
      </c>
      <c r="D3242" s="10" t="s">
        <v>565</v>
      </c>
      <c r="E3242" s="10" t="s">
        <v>3165</v>
      </c>
      <c r="F3242" s="59" t="s">
        <v>21381</v>
      </c>
    </row>
    <row r="3243" spans="3:6" x14ac:dyDescent="0.25">
      <c r="C3243" s="12" t="str">
        <f>IF(D3243=Inp_Gemeente,MAX($C$29:C3242)+1,"")</f>
        <v/>
      </c>
      <c r="D3243" s="10" t="s">
        <v>565</v>
      </c>
      <c r="E3243" s="10" t="s">
        <v>3166</v>
      </c>
      <c r="F3243" s="59" t="s">
        <v>21378</v>
      </c>
    </row>
    <row r="3244" spans="3:6" x14ac:dyDescent="0.25">
      <c r="C3244" s="12" t="str">
        <f>IF(D3244=Inp_Gemeente,MAX($C$29:C3243)+1,"")</f>
        <v/>
      </c>
      <c r="D3244" s="10" t="s">
        <v>565</v>
      </c>
      <c r="E3244" s="10" t="s">
        <v>3167</v>
      </c>
      <c r="F3244" s="59" t="s">
        <v>21380</v>
      </c>
    </row>
    <row r="3245" spans="3:6" x14ac:dyDescent="0.25">
      <c r="C3245" s="12" t="str">
        <f>IF(D3245=Inp_Gemeente,MAX($C$29:C3244)+1,"")</f>
        <v/>
      </c>
      <c r="D3245" s="10" t="s">
        <v>565</v>
      </c>
      <c r="E3245" s="10" t="s">
        <v>3168</v>
      </c>
      <c r="F3245" s="59" t="s">
        <v>21382</v>
      </c>
    </row>
    <row r="3246" spans="3:6" x14ac:dyDescent="0.25">
      <c r="C3246" s="12" t="str">
        <f>IF(D3246=Inp_Gemeente,MAX($C$29:C3245)+1,"")</f>
        <v/>
      </c>
      <c r="D3246" s="10" t="s">
        <v>565</v>
      </c>
      <c r="E3246" s="10" t="s">
        <v>3169</v>
      </c>
      <c r="F3246" s="59" t="s">
        <v>21383</v>
      </c>
    </row>
    <row r="3247" spans="3:6" x14ac:dyDescent="0.25">
      <c r="C3247" s="12" t="str">
        <f>IF(D3247=Inp_Gemeente,MAX($C$29:C3246)+1,"")</f>
        <v/>
      </c>
      <c r="D3247" s="10" t="s">
        <v>565</v>
      </c>
      <c r="E3247" s="10" t="s">
        <v>3170</v>
      </c>
      <c r="F3247" s="59" t="s">
        <v>21386</v>
      </c>
    </row>
    <row r="3248" spans="3:6" x14ac:dyDescent="0.25">
      <c r="C3248" s="12" t="str">
        <f>IF(D3248=Inp_Gemeente,MAX($C$29:C3247)+1,"")</f>
        <v/>
      </c>
      <c r="D3248" s="10" t="s">
        <v>565</v>
      </c>
      <c r="E3248" s="10" t="s">
        <v>3171</v>
      </c>
      <c r="F3248" s="59" t="s">
        <v>21384</v>
      </c>
    </row>
    <row r="3249" spans="3:6" x14ac:dyDescent="0.25">
      <c r="C3249" s="12" t="str">
        <f>IF(D3249=Inp_Gemeente,MAX($C$29:C3248)+1,"")</f>
        <v/>
      </c>
      <c r="D3249" s="10" t="s">
        <v>565</v>
      </c>
      <c r="E3249" s="10" t="s">
        <v>3172</v>
      </c>
      <c r="F3249" s="59" t="s">
        <v>21379</v>
      </c>
    </row>
    <row r="3250" spans="3:6" x14ac:dyDescent="0.25">
      <c r="C3250" s="12" t="str">
        <f>IF(D3250=Inp_Gemeente,MAX($C$29:C3249)+1,"")</f>
        <v/>
      </c>
      <c r="D3250" s="10" t="s">
        <v>567</v>
      </c>
      <c r="E3250" s="10" t="s">
        <v>3173</v>
      </c>
      <c r="F3250" s="59" t="s">
        <v>24383</v>
      </c>
    </row>
    <row r="3251" spans="3:6" x14ac:dyDescent="0.25">
      <c r="C3251" s="12" t="str">
        <f>IF(D3251=Inp_Gemeente,MAX($C$29:C3250)+1,"")</f>
        <v/>
      </c>
      <c r="D3251" s="10" t="s">
        <v>567</v>
      </c>
      <c r="E3251" s="10" t="s">
        <v>3174</v>
      </c>
      <c r="F3251" s="59" t="s">
        <v>24405</v>
      </c>
    </row>
    <row r="3252" spans="3:6" x14ac:dyDescent="0.25">
      <c r="C3252" s="12" t="str">
        <f>IF(D3252=Inp_Gemeente,MAX($C$29:C3251)+1,"")</f>
        <v/>
      </c>
      <c r="D3252" s="10" t="s">
        <v>567</v>
      </c>
      <c r="E3252" s="10" t="s">
        <v>3175</v>
      </c>
      <c r="F3252" s="59" t="s">
        <v>24410</v>
      </c>
    </row>
    <row r="3253" spans="3:6" x14ac:dyDescent="0.25">
      <c r="C3253" s="12" t="str">
        <f>IF(D3253=Inp_Gemeente,MAX($C$29:C3252)+1,"")</f>
        <v/>
      </c>
      <c r="D3253" s="10" t="s">
        <v>567</v>
      </c>
      <c r="E3253" s="10" t="s">
        <v>3176</v>
      </c>
      <c r="F3253" s="59" t="s">
        <v>24419</v>
      </c>
    </row>
    <row r="3254" spans="3:6" x14ac:dyDescent="0.25">
      <c r="C3254" s="12" t="str">
        <f>IF(D3254=Inp_Gemeente,MAX($C$29:C3253)+1,"")</f>
        <v/>
      </c>
      <c r="D3254" s="10" t="s">
        <v>567</v>
      </c>
      <c r="E3254" s="10" t="s">
        <v>3177</v>
      </c>
      <c r="F3254" s="59" t="s">
        <v>24387</v>
      </c>
    </row>
    <row r="3255" spans="3:6" x14ac:dyDescent="0.25">
      <c r="C3255" s="12" t="str">
        <f>IF(D3255=Inp_Gemeente,MAX($C$29:C3254)+1,"")</f>
        <v/>
      </c>
      <c r="D3255" s="10" t="s">
        <v>567</v>
      </c>
      <c r="E3255" s="10" t="s">
        <v>3088</v>
      </c>
      <c r="F3255" s="59" t="s">
        <v>24395</v>
      </c>
    </row>
    <row r="3256" spans="3:6" x14ac:dyDescent="0.25">
      <c r="C3256" s="12" t="str">
        <f>IF(D3256=Inp_Gemeente,MAX($C$29:C3255)+1,"")</f>
        <v/>
      </c>
      <c r="D3256" s="10" t="s">
        <v>567</v>
      </c>
      <c r="E3256" s="10" t="s">
        <v>3178</v>
      </c>
      <c r="F3256" s="59" t="s">
        <v>24403</v>
      </c>
    </row>
    <row r="3257" spans="3:6" x14ac:dyDescent="0.25">
      <c r="C3257" s="12" t="str">
        <f>IF(D3257=Inp_Gemeente,MAX($C$29:C3256)+1,"")</f>
        <v/>
      </c>
      <c r="D3257" s="10" t="s">
        <v>567</v>
      </c>
      <c r="E3257" s="10" t="s">
        <v>3179</v>
      </c>
      <c r="F3257" s="59" t="s">
        <v>24391</v>
      </c>
    </row>
    <row r="3258" spans="3:6" x14ac:dyDescent="0.25">
      <c r="C3258" s="12" t="str">
        <f>IF(D3258=Inp_Gemeente,MAX($C$29:C3257)+1,"")</f>
        <v/>
      </c>
      <c r="D3258" s="10" t="s">
        <v>567</v>
      </c>
      <c r="E3258" s="10" t="s">
        <v>3180</v>
      </c>
      <c r="F3258" s="59" t="s">
        <v>24408</v>
      </c>
    </row>
    <row r="3259" spans="3:6" x14ac:dyDescent="0.25">
      <c r="C3259" s="12" t="str">
        <f>IF(D3259=Inp_Gemeente,MAX($C$29:C3258)+1,"")</f>
        <v/>
      </c>
      <c r="D3259" s="10" t="s">
        <v>567</v>
      </c>
      <c r="E3259" s="10" t="s">
        <v>3181</v>
      </c>
      <c r="F3259" s="59" t="s">
        <v>24401</v>
      </c>
    </row>
    <row r="3260" spans="3:6" x14ac:dyDescent="0.25">
      <c r="C3260" s="12" t="str">
        <f>IF(D3260=Inp_Gemeente,MAX($C$29:C3259)+1,"")</f>
        <v/>
      </c>
      <c r="D3260" s="10" t="s">
        <v>567</v>
      </c>
      <c r="E3260" s="10" t="s">
        <v>3182</v>
      </c>
      <c r="F3260" s="59" t="s">
        <v>24385</v>
      </c>
    </row>
    <row r="3261" spans="3:6" x14ac:dyDescent="0.25">
      <c r="C3261" s="12" t="str">
        <f>IF(D3261=Inp_Gemeente,MAX($C$29:C3260)+1,"")</f>
        <v/>
      </c>
      <c r="D3261" s="10" t="s">
        <v>567</v>
      </c>
      <c r="E3261" s="10" t="s">
        <v>3183</v>
      </c>
      <c r="F3261" s="59" t="s">
        <v>24414</v>
      </c>
    </row>
    <row r="3262" spans="3:6" x14ac:dyDescent="0.25">
      <c r="C3262" s="12" t="str">
        <f>IF(D3262=Inp_Gemeente,MAX($C$29:C3261)+1,"")</f>
        <v/>
      </c>
      <c r="D3262" s="10" t="s">
        <v>567</v>
      </c>
      <c r="E3262" s="10" t="s">
        <v>3184</v>
      </c>
      <c r="F3262" s="59" t="s">
        <v>24415</v>
      </c>
    </row>
    <row r="3263" spans="3:6" x14ac:dyDescent="0.25">
      <c r="C3263" s="12" t="str">
        <f>IF(D3263=Inp_Gemeente,MAX($C$29:C3262)+1,"")</f>
        <v/>
      </c>
      <c r="D3263" s="10" t="s">
        <v>567</v>
      </c>
      <c r="E3263" s="10" t="s">
        <v>3185</v>
      </c>
      <c r="F3263" s="59" t="s">
        <v>24416</v>
      </c>
    </row>
    <row r="3264" spans="3:6" x14ac:dyDescent="0.25">
      <c r="C3264" s="12" t="str">
        <f>IF(D3264=Inp_Gemeente,MAX($C$29:C3263)+1,"")</f>
        <v/>
      </c>
      <c r="D3264" s="10" t="s">
        <v>567</v>
      </c>
      <c r="E3264" s="10" t="s">
        <v>3186</v>
      </c>
      <c r="F3264" s="59" t="s">
        <v>24417</v>
      </c>
    </row>
    <row r="3265" spans="3:6" x14ac:dyDescent="0.25">
      <c r="C3265" s="12" t="str">
        <f>IF(D3265=Inp_Gemeente,MAX($C$29:C3264)+1,"")</f>
        <v/>
      </c>
      <c r="D3265" s="10" t="s">
        <v>567</v>
      </c>
      <c r="E3265" s="10" t="s">
        <v>3187</v>
      </c>
      <c r="F3265" s="59" t="s">
        <v>24400</v>
      </c>
    </row>
    <row r="3266" spans="3:6" x14ac:dyDescent="0.25">
      <c r="C3266" s="12" t="str">
        <f>IF(D3266=Inp_Gemeente,MAX($C$29:C3265)+1,"")</f>
        <v/>
      </c>
      <c r="D3266" s="10" t="s">
        <v>567</v>
      </c>
      <c r="E3266" s="10" t="s">
        <v>3188</v>
      </c>
      <c r="F3266" s="59" t="s">
        <v>24389</v>
      </c>
    </row>
    <row r="3267" spans="3:6" x14ac:dyDescent="0.25">
      <c r="C3267" s="12" t="str">
        <f>IF(D3267=Inp_Gemeente,MAX($C$29:C3266)+1,"")</f>
        <v/>
      </c>
      <c r="D3267" s="10" t="s">
        <v>567</v>
      </c>
      <c r="E3267" s="10" t="s">
        <v>3189</v>
      </c>
      <c r="F3267" s="59" t="s">
        <v>24398</v>
      </c>
    </row>
    <row r="3268" spans="3:6" x14ac:dyDescent="0.25">
      <c r="C3268" s="12" t="str">
        <f>IF(D3268=Inp_Gemeente,MAX($C$29:C3267)+1,"")</f>
        <v/>
      </c>
      <c r="D3268" s="10" t="s">
        <v>567</v>
      </c>
      <c r="E3268" s="10" t="s">
        <v>549</v>
      </c>
      <c r="F3268" s="59" t="s">
        <v>24409</v>
      </c>
    </row>
    <row r="3269" spans="3:6" x14ac:dyDescent="0.25">
      <c r="C3269" s="12" t="str">
        <f>IF(D3269=Inp_Gemeente,MAX($C$29:C3268)+1,"")</f>
        <v/>
      </c>
      <c r="D3269" s="10" t="s">
        <v>567</v>
      </c>
      <c r="E3269" s="10" t="s">
        <v>3190</v>
      </c>
      <c r="F3269" s="59" t="s">
        <v>24412</v>
      </c>
    </row>
    <row r="3270" spans="3:6" x14ac:dyDescent="0.25">
      <c r="C3270" s="12" t="str">
        <f>IF(D3270=Inp_Gemeente,MAX($C$29:C3269)+1,"")</f>
        <v/>
      </c>
      <c r="D3270" s="10" t="s">
        <v>567</v>
      </c>
      <c r="E3270" s="10" t="s">
        <v>3191</v>
      </c>
      <c r="F3270" s="59" t="s">
        <v>24397</v>
      </c>
    </row>
    <row r="3271" spans="3:6" x14ac:dyDescent="0.25">
      <c r="C3271" s="12" t="str">
        <f>IF(D3271=Inp_Gemeente,MAX($C$29:C3270)+1,"")</f>
        <v/>
      </c>
      <c r="D3271" s="10" t="s">
        <v>567</v>
      </c>
      <c r="E3271" s="10" t="s">
        <v>3192</v>
      </c>
      <c r="F3271" s="59" t="s">
        <v>24399</v>
      </c>
    </row>
    <row r="3272" spans="3:6" x14ac:dyDescent="0.25">
      <c r="C3272" s="12" t="str">
        <f>IF(D3272=Inp_Gemeente,MAX($C$29:C3271)+1,"")</f>
        <v/>
      </c>
      <c r="D3272" s="10" t="s">
        <v>567</v>
      </c>
      <c r="E3272" s="10" t="s">
        <v>3193</v>
      </c>
      <c r="F3272" s="59" t="s">
        <v>24407</v>
      </c>
    </row>
    <row r="3273" spans="3:6" x14ac:dyDescent="0.25">
      <c r="C3273" s="12" t="str">
        <f>IF(D3273=Inp_Gemeente,MAX($C$29:C3272)+1,"")</f>
        <v/>
      </c>
      <c r="D3273" s="10" t="s">
        <v>567</v>
      </c>
      <c r="E3273" s="10" t="s">
        <v>3194</v>
      </c>
      <c r="F3273" s="59" t="s">
        <v>24413</v>
      </c>
    </row>
    <row r="3274" spans="3:6" x14ac:dyDescent="0.25">
      <c r="C3274" s="12" t="str">
        <f>IF(D3274=Inp_Gemeente,MAX($C$29:C3273)+1,"")</f>
        <v/>
      </c>
      <c r="D3274" s="10" t="s">
        <v>567</v>
      </c>
      <c r="E3274" s="10" t="s">
        <v>3195</v>
      </c>
      <c r="F3274" s="59" t="s">
        <v>24393</v>
      </c>
    </row>
    <row r="3275" spans="3:6" x14ac:dyDescent="0.25">
      <c r="C3275" s="12" t="str">
        <f>IF(D3275=Inp_Gemeente,MAX($C$29:C3274)+1,"")</f>
        <v/>
      </c>
      <c r="D3275" s="10" t="s">
        <v>567</v>
      </c>
      <c r="E3275" s="10" t="s">
        <v>3196</v>
      </c>
      <c r="F3275" s="59" t="s">
        <v>24384</v>
      </c>
    </row>
    <row r="3276" spans="3:6" x14ac:dyDescent="0.25">
      <c r="C3276" s="12" t="str">
        <f>IF(D3276=Inp_Gemeente,MAX($C$29:C3275)+1,"")</f>
        <v/>
      </c>
      <c r="D3276" s="10" t="s">
        <v>567</v>
      </c>
      <c r="E3276" s="10" t="s">
        <v>3197</v>
      </c>
      <c r="F3276" s="59" t="s">
        <v>24406</v>
      </c>
    </row>
    <row r="3277" spans="3:6" x14ac:dyDescent="0.25">
      <c r="C3277" s="12" t="str">
        <f>IF(D3277=Inp_Gemeente,MAX($C$29:C3276)+1,"")</f>
        <v/>
      </c>
      <c r="D3277" s="10" t="s">
        <v>567</v>
      </c>
      <c r="E3277" s="10" t="s">
        <v>3198</v>
      </c>
      <c r="F3277" s="59" t="s">
        <v>24420</v>
      </c>
    </row>
    <row r="3278" spans="3:6" x14ac:dyDescent="0.25">
      <c r="C3278" s="12" t="str">
        <f>IF(D3278=Inp_Gemeente,MAX($C$29:C3277)+1,"")</f>
        <v/>
      </c>
      <c r="D3278" s="10" t="s">
        <v>567</v>
      </c>
      <c r="E3278" s="10" t="s">
        <v>3199</v>
      </c>
      <c r="F3278" s="59" t="s">
        <v>24388</v>
      </c>
    </row>
    <row r="3279" spans="3:6" x14ac:dyDescent="0.25">
      <c r="C3279" s="12" t="str">
        <f>IF(D3279=Inp_Gemeente,MAX($C$29:C3278)+1,"")</f>
        <v/>
      </c>
      <c r="D3279" s="10" t="s">
        <v>567</v>
      </c>
      <c r="E3279" s="10" t="s">
        <v>3200</v>
      </c>
      <c r="F3279" s="59" t="s">
        <v>24396</v>
      </c>
    </row>
    <row r="3280" spans="3:6" x14ac:dyDescent="0.25">
      <c r="C3280" s="12" t="str">
        <f>IF(D3280=Inp_Gemeente,MAX($C$29:C3279)+1,"")</f>
        <v/>
      </c>
      <c r="D3280" s="10" t="s">
        <v>567</v>
      </c>
      <c r="E3280" s="10" t="s">
        <v>3201</v>
      </c>
      <c r="F3280" s="59" t="s">
        <v>24392</v>
      </c>
    </row>
    <row r="3281" spans="3:6" x14ac:dyDescent="0.25">
      <c r="C3281" s="12" t="str">
        <f>IF(D3281=Inp_Gemeente,MAX($C$29:C3280)+1,"")</f>
        <v/>
      </c>
      <c r="D3281" s="10" t="s">
        <v>567</v>
      </c>
      <c r="E3281" s="10" t="s">
        <v>3202</v>
      </c>
      <c r="F3281" s="59" t="s">
        <v>24386</v>
      </c>
    </row>
    <row r="3282" spans="3:6" x14ac:dyDescent="0.25">
      <c r="C3282" s="12" t="str">
        <f>IF(D3282=Inp_Gemeente,MAX($C$29:C3281)+1,"")</f>
        <v/>
      </c>
      <c r="D3282" s="10" t="s">
        <v>567</v>
      </c>
      <c r="E3282" s="10" t="s">
        <v>3203</v>
      </c>
      <c r="F3282" s="59" t="s">
        <v>24418</v>
      </c>
    </row>
    <row r="3283" spans="3:6" x14ac:dyDescent="0.25">
      <c r="C3283" s="12" t="str">
        <f>IF(D3283=Inp_Gemeente,MAX($C$29:C3282)+1,"")</f>
        <v/>
      </c>
      <c r="D3283" s="10" t="s">
        <v>567</v>
      </c>
      <c r="E3283" s="10" t="s">
        <v>3204</v>
      </c>
      <c r="F3283" s="59" t="s">
        <v>24390</v>
      </c>
    </row>
    <row r="3284" spans="3:6" x14ac:dyDescent="0.25">
      <c r="C3284" s="12" t="str">
        <f>IF(D3284=Inp_Gemeente,MAX($C$29:C3283)+1,"")</f>
        <v/>
      </c>
      <c r="D3284" s="10" t="s">
        <v>567</v>
      </c>
      <c r="E3284" s="10" t="s">
        <v>3205</v>
      </c>
      <c r="F3284" s="59" t="s">
        <v>24404</v>
      </c>
    </row>
    <row r="3285" spans="3:6" x14ac:dyDescent="0.25">
      <c r="C3285" s="12" t="str">
        <f>IF(D3285=Inp_Gemeente,MAX($C$29:C3284)+1,"")</f>
        <v/>
      </c>
      <c r="D3285" s="10" t="s">
        <v>567</v>
      </c>
      <c r="E3285" s="10" t="s">
        <v>3206</v>
      </c>
      <c r="F3285" s="59" t="s">
        <v>24402</v>
      </c>
    </row>
    <row r="3286" spans="3:6" x14ac:dyDescent="0.25">
      <c r="C3286" s="12" t="str">
        <f>IF(D3286=Inp_Gemeente,MAX($C$29:C3285)+1,"")</f>
        <v/>
      </c>
      <c r="D3286" s="10" t="s">
        <v>567</v>
      </c>
      <c r="E3286" s="10" t="s">
        <v>3207</v>
      </c>
      <c r="F3286" s="59" t="s">
        <v>24394</v>
      </c>
    </row>
    <row r="3287" spans="3:6" x14ac:dyDescent="0.25">
      <c r="C3287" s="12" t="str">
        <f>IF(D3287=Inp_Gemeente,MAX($C$29:C3286)+1,"")</f>
        <v/>
      </c>
      <c r="D3287" s="10" t="s">
        <v>567</v>
      </c>
      <c r="E3287" s="10" t="s">
        <v>3208</v>
      </c>
      <c r="F3287" s="59" t="s">
        <v>24382</v>
      </c>
    </row>
    <row r="3288" spans="3:6" x14ac:dyDescent="0.25">
      <c r="C3288" s="12" t="str">
        <f>IF(D3288=Inp_Gemeente,MAX($C$29:C3287)+1,"")</f>
        <v/>
      </c>
      <c r="D3288" s="10" t="s">
        <v>567</v>
      </c>
      <c r="E3288" s="10" t="s">
        <v>3209</v>
      </c>
      <c r="F3288" s="59" t="s">
        <v>24411</v>
      </c>
    </row>
    <row r="3289" spans="3:6" x14ac:dyDescent="0.25">
      <c r="C3289" s="12" t="str">
        <f>IF(D3289=Inp_Gemeente,MAX($C$29:C3288)+1,"")</f>
        <v/>
      </c>
      <c r="D3289" s="10" t="s">
        <v>567</v>
      </c>
      <c r="E3289" s="10" t="s">
        <v>3210</v>
      </c>
      <c r="F3289" s="59" t="s">
        <v>24381</v>
      </c>
    </row>
    <row r="3290" spans="3:6" x14ac:dyDescent="0.25">
      <c r="C3290" s="12" t="str">
        <f>IF(D3290=Inp_Gemeente,MAX($C$29:C3289)+1,"")</f>
        <v/>
      </c>
      <c r="D3290" s="10" t="s">
        <v>569</v>
      </c>
      <c r="E3290" s="10" t="s">
        <v>3211</v>
      </c>
      <c r="F3290" s="59" t="s">
        <v>19545</v>
      </c>
    </row>
    <row r="3291" spans="3:6" x14ac:dyDescent="0.25">
      <c r="C3291" s="12" t="str">
        <f>IF(D3291=Inp_Gemeente,MAX($C$29:C3290)+1,"")</f>
        <v/>
      </c>
      <c r="D3291" s="10" t="s">
        <v>569</v>
      </c>
      <c r="E3291" s="10" t="s">
        <v>3212</v>
      </c>
      <c r="F3291" s="59" t="s">
        <v>19561</v>
      </c>
    </row>
    <row r="3292" spans="3:6" x14ac:dyDescent="0.25">
      <c r="C3292" s="12" t="str">
        <f>IF(D3292=Inp_Gemeente,MAX($C$29:C3291)+1,"")</f>
        <v/>
      </c>
      <c r="D3292" s="10" t="s">
        <v>569</v>
      </c>
      <c r="E3292" s="10" t="s">
        <v>3213</v>
      </c>
      <c r="F3292" s="59" t="s">
        <v>19580</v>
      </c>
    </row>
    <row r="3293" spans="3:6" x14ac:dyDescent="0.25">
      <c r="C3293" s="12" t="str">
        <f>IF(D3293=Inp_Gemeente,MAX($C$29:C3292)+1,"")</f>
        <v/>
      </c>
      <c r="D3293" s="10" t="s">
        <v>569</v>
      </c>
      <c r="E3293" s="10" t="s">
        <v>3214</v>
      </c>
      <c r="F3293" s="59" t="s">
        <v>19531</v>
      </c>
    </row>
    <row r="3294" spans="3:6" x14ac:dyDescent="0.25">
      <c r="C3294" s="12" t="str">
        <f>IF(D3294=Inp_Gemeente,MAX($C$29:C3293)+1,"")</f>
        <v/>
      </c>
      <c r="D3294" s="10" t="s">
        <v>569</v>
      </c>
      <c r="E3294" s="10" t="s">
        <v>3215</v>
      </c>
      <c r="F3294" s="59" t="s">
        <v>19530</v>
      </c>
    </row>
    <row r="3295" spans="3:6" x14ac:dyDescent="0.25">
      <c r="C3295" s="12" t="str">
        <f>IF(D3295=Inp_Gemeente,MAX($C$29:C3294)+1,"")</f>
        <v/>
      </c>
      <c r="D3295" s="10" t="s">
        <v>569</v>
      </c>
      <c r="E3295" s="10" t="s">
        <v>3216</v>
      </c>
      <c r="F3295" s="59" t="s">
        <v>19509</v>
      </c>
    </row>
    <row r="3296" spans="3:6" x14ac:dyDescent="0.25">
      <c r="C3296" s="12" t="str">
        <f>IF(D3296=Inp_Gemeente,MAX($C$29:C3295)+1,"")</f>
        <v/>
      </c>
      <c r="D3296" s="10" t="s">
        <v>569</v>
      </c>
      <c r="E3296" s="10" t="s">
        <v>3217</v>
      </c>
      <c r="F3296" s="59" t="s">
        <v>19533</v>
      </c>
    </row>
    <row r="3297" spans="3:6" x14ac:dyDescent="0.25">
      <c r="C3297" s="12" t="str">
        <f>IF(D3297=Inp_Gemeente,MAX($C$29:C3296)+1,"")</f>
        <v/>
      </c>
      <c r="D3297" s="10" t="s">
        <v>569</v>
      </c>
      <c r="E3297" s="10" t="s">
        <v>3218</v>
      </c>
      <c r="F3297" s="59" t="s">
        <v>19508</v>
      </c>
    </row>
    <row r="3298" spans="3:6" x14ac:dyDescent="0.25">
      <c r="C3298" s="12" t="str">
        <f>IF(D3298=Inp_Gemeente,MAX($C$29:C3297)+1,"")</f>
        <v/>
      </c>
      <c r="D3298" s="10" t="s">
        <v>569</v>
      </c>
      <c r="E3298" s="10" t="s">
        <v>3219</v>
      </c>
      <c r="F3298" s="59" t="s">
        <v>19573</v>
      </c>
    </row>
    <row r="3299" spans="3:6" x14ac:dyDescent="0.25">
      <c r="C3299" s="12" t="str">
        <f>IF(D3299=Inp_Gemeente,MAX($C$29:C3298)+1,"")</f>
        <v/>
      </c>
      <c r="D3299" s="10" t="s">
        <v>569</v>
      </c>
      <c r="E3299" s="10" t="s">
        <v>3220</v>
      </c>
      <c r="F3299" s="59" t="s">
        <v>19527</v>
      </c>
    </row>
    <row r="3300" spans="3:6" x14ac:dyDescent="0.25">
      <c r="C3300" s="12" t="str">
        <f>IF(D3300=Inp_Gemeente,MAX($C$29:C3299)+1,"")</f>
        <v/>
      </c>
      <c r="D3300" s="10" t="s">
        <v>569</v>
      </c>
      <c r="E3300" s="10" t="s">
        <v>3221</v>
      </c>
      <c r="F3300" s="59" t="s">
        <v>19507</v>
      </c>
    </row>
    <row r="3301" spans="3:6" x14ac:dyDescent="0.25">
      <c r="C3301" s="12" t="str">
        <f>IF(D3301=Inp_Gemeente,MAX($C$29:C3300)+1,"")</f>
        <v/>
      </c>
      <c r="D3301" s="10" t="s">
        <v>569</v>
      </c>
      <c r="E3301" s="10" t="s">
        <v>3222</v>
      </c>
      <c r="F3301" s="59" t="s">
        <v>19499</v>
      </c>
    </row>
    <row r="3302" spans="3:6" x14ac:dyDescent="0.25">
      <c r="C3302" s="12" t="str">
        <f>IF(D3302=Inp_Gemeente,MAX($C$29:C3301)+1,"")</f>
        <v/>
      </c>
      <c r="D3302" s="10" t="s">
        <v>569</v>
      </c>
      <c r="E3302" s="10" t="s">
        <v>3223</v>
      </c>
      <c r="F3302" s="59" t="s">
        <v>19570</v>
      </c>
    </row>
    <row r="3303" spans="3:6" x14ac:dyDescent="0.25">
      <c r="C3303" s="12" t="str">
        <f>IF(D3303=Inp_Gemeente,MAX($C$29:C3302)+1,"")</f>
        <v/>
      </c>
      <c r="D3303" s="10" t="s">
        <v>569</v>
      </c>
      <c r="E3303" s="10" t="s">
        <v>3224</v>
      </c>
      <c r="F3303" s="59" t="s">
        <v>19578</v>
      </c>
    </row>
    <row r="3304" spans="3:6" x14ac:dyDescent="0.25">
      <c r="C3304" s="12" t="str">
        <f>IF(D3304=Inp_Gemeente,MAX($C$29:C3303)+1,"")</f>
        <v/>
      </c>
      <c r="D3304" s="10" t="s">
        <v>569</v>
      </c>
      <c r="E3304" s="10" t="s">
        <v>3225</v>
      </c>
      <c r="F3304" s="59" t="s">
        <v>19563</v>
      </c>
    </row>
    <row r="3305" spans="3:6" x14ac:dyDescent="0.25">
      <c r="C3305" s="12" t="str">
        <f>IF(D3305=Inp_Gemeente,MAX($C$29:C3304)+1,"")</f>
        <v/>
      </c>
      <c r="D3305" s="10" t="s">
        <v>569</v>
      </c>
      <c r="E3305" s="10" t="s">
        <v>3226</v>
      </c>
      <c r="F3305" s="59" t="s">
        <v>19564</v>
      </c>
    </row>
    <row r="3306" spans="3:6" x14ac:dyDescent="0.25">
      <c r="C3306" s="12" t="str">
        <f>IF(D3306=Inp_Gemeente,MAX($C$29:C3305)+1,"")</f>
        <v/>
      </c>
      <c r="D3306" s="10" t="s">
        <v>569</v>
      </c>
      <c r="E3306" s="10" t="s">
        <v>3227</v>
      </c>
      <c r="F3306" s="59" t="s">
        <v>19535</v>
      </c>
    </row>
    <row r="3307" spans="3:6" x14ac:dyDescent="0.25">
      <c r="C3307" s="12" t="str">
        <f>IF(D3307=Inp_Gemeente,MAX($C$29:C3306)+1,"")</f>
        <v/>
      </c>
      <c r="D3307" s="10" t="s">
        <v>569</v>
      </c>
      <c r="E3307" s="10" t="s">
        <v>3228</v>
      </c>
      <c r="F3307" s="59" t="s">
        <v>19529</v>
      </c>
    </row>
    <row r="3308" spans="3:6" x14ac:dyDescent="0.25">
      <c r="C3308" s="12" t="str">
        <f>IF(D3308=Inp_Gemeente,MAX($C$29:C3307)+1,"")</f>
        <v/>
      </c>
      <c r="D3308" s="10" t="s">
        <v>569</v>
      </c>
      <c r="E3308" s="10" t="s">
        <v>3229</v>
      </c>
      <c r="F3308" s="59" t="s">
        <v>19579</v>
      </c>
    </row>
    <row r="3309" spans="3:6" x14ac:dyDescent="0.25">
      <c r="C3309" s="12" t="str">
        <f>IF(D3309=Inp_Gemeente,MAX($C$29:C3308)+1,"")</f>
        <v/>
      </c>
      <c r="D3309" s="10" t="s">
        <v>569</v>
      </c>
      <c r="E3309" s="10" t="s">
        <v>3230</v>
      </c>
      <c r="F3309" s="59" t="s">
        <v>19543</v>
      </c>
    </row>
    <row r="3310" spans="3:6" x14ac:dyDescent="0.25">
      <c r="C3310" s="12" t="str">
        <f>IF(D3310=Inp_Gemeente,MAX($C$29:C3309)+1,"")</f>
        <v/>
      </c>
      <c r="D3310" s="10" t="s">
        <v>569</v>
      </c>
      <c r="E3310" s="10" t="s">
        <v>3231</v>
      </c>
      <c r="F3310" s="59" t="s">
        <v>19549</v>
      </c>
    </row>
    <row r="3311" spans="3:6" x14ac:dyDescent="0.25">
      <c r="C3311" s="12" t="str">
        <f>IF(D3311=Inp_Gemeente,MAX($C$29:C3310)+1,"")</f>
        <v/>
      </c>
      <c r="D3311" s="10" t="s">
        <v>569</v>
      </c>
      <c r="E3311" s="10" t="s">
        <v>3232</v>
      </c>
      <c r="F3311" s="59" t="s">
        <v>19489</v>
      </c>
    </row>
    <row r="3312" spans="3:6" x14ac:dyDescent="0.25">
      <c r="C3312" s="12" t="str">
        <f>IF(D3312=Inp_Gemeente,MAX($C$29:C3311)+1,"")</f>
        <v/>
      </c>
      <c r="D3312" s="10" t="s">
        <v>569</v>
      </c>
      <c r="E3312" s="10" t="s">
        <v>3233</v>
      </c>
      <c r="F3312" s="59" t="s">
        <v>19525</v>
      </c>
    </row>
    <row r="3313" spans="3:6" x14ac:dyDescent="0.25">
      <c r="C3313" s="12" t="str">
        <f>IF(D3313=Inp_Gemeente,MAX($C$29:C3312)+1,"")</f>
        <v/>
      </c>
      <c r="D3313" s="10" t="s">
        <v>569</v>
      </c>
      <c r="E3313" s="10" t="s">
        <v>3234</v>
      </c>
      <c r="F3313" s="59" t="s">
        <v>19505</v>
      </c>
    </row>
    <row r="3314" spans="3:6" x14ac:dyDescent="0.25">
      <c r="C3314" s="12" t="str">
        <f>IF(D3314=Inp_Gemeente,MAX($C$29:C3313)+1,"")</f>
        <v/>
      </c>
      <c r="D3314" s="10" t="s">
        <v>569</v>
      </c>
      <c r="E3314" s="10" t="s">
        <v>3235</v>
      </c>
      <c r="F3314" s="59" t="s">
        <v>19536</v>
      </c>
    </row>
    <row r="3315" spans="3:6" x14ac:dyDescent="0.25">
      <c r="C3315" s="12" t="str">
        <f>IF(D3315=Inp_Gemeente,MAX($C$29:C3314)+1,"")</f>
        <v/>
      </c>
      <c r="D3315" s="10" t="s">
        <v>569</v>
      </c>
      <c r="E3315" s="10" t="s">
        <v>3236</v>
      </c>
      <c r="F3315" s="59" t="s">
        <v>19504</v>
      </c>
    </row>
    <row r="3316" spans="3:6" x14ac:dyDescent="0.25">
      <c r="C3316" s="12" t="str">
        <f>IF(D3316=Inp_Gemeente,MAX($C$29:C3315)+1,"")</f>
        <v/>
      </c>
      <c r="D3316" s="10" t="s">
        <v>569</v>
      </c>
      <c r="E3316" s="10" t="s">
        <v>3237</v>
      </c>
      <c r="F3316" s="59" t="s">
        <v>19540</v>
      </c>
    </row>
    <row r="3317" spans="3:6" x14ac:dyDescent="0.25">
      <c r="C3317" s="12" t="str">
        <f>IF(D3317=Inp_Gemeente,MAX($C$29:C3316)+1,"")</f>
        <v/>
      </c>
      <c r="D3317" s="10" t="s">
        <v>569</v>
      </c>
      <c r="E3317" s="10" t="s">
        <v>3238</v>
      </c>
      <c r="F3317" s="59" t="s">
        <v>19551</v>
      </c>
    </row>
    <row r="3318" spans="3:6" x14ac:dyDescent="0.25">
      <c r="C3318" s="12" t="str">
        <f>IF(D3318=Inp_Gemeente,MAX($C$29:C3317)+1,"")</f>
        <v/>
      </c>
      <c r="D3318" s="10" t="s">
        <v>569</v>
      </c>
      <c r="E3318" s="10" t="s">
        <v>3239</v>
      </c>
      <c r="F3318" s="59" t="s">
        <v>19559</v>
      </c>
    </row>
    <row r="3319" spans="3:6" x14ac:dyDescent="0.25">
      <c r="C3319" s="12" t="str">
        <f>IF(D3319=Inp_Gemeente,MAX($C$29:C3318)+1,"")</f>
        <v/>
      </c>
      <c r="D3319" s="10" t="s">
        <v>569</v>
      </c>
      <c r="E3319" s="10" t="s">
        <v>541</v>
      </c>
      <c r="F3319" s="59" t="s">
        <v>19493</v>
      </c>
    </row>
    <row r="3320" spans="3:6" x14ac:dyDescent="0.25">
      <c r="C3320" s="12" t="str">
        <f>IF(D3320=Inp_Gemeente,MAX($C$29:C3319)+1,"")</f>
        <v/>
      </c>
      <c r="D3320" s="10" t="s">
        <v>569</v>
      </c>
      <c r="E3320" s="10" t="s">
        <v>2884</v>
      </c>
      <c r="F3320" s="59" t="s">
        <v>19490</v>
      </c>
    </row>
    <row r="3321" spans="3:6" x14ac:dyDescent="0.25">
      <c r="C3321" s="12" t="str">
        <f>IF(D3321=Inp_Gemeente,MAX($C$29:C3320)+1,"")</f>
        <v/>
      </c>
      <c r="D3321" s="10" t="s">
        <v>569</v>
      </c>
      <c r="E3321" s="10" t="s">
        <v>3240</v>
      </c>
      <c r="F3321" s="59" t="s">
        <v>19492</v>
      </c>
    </row>
    <row r="3322" spans="3:6" x14ac:dyDescent="0.25">
      <c r="C3322" s="12" t="str">
        <f>IF(D3322=Inp_Gemeente,MAX($C$29:C3321)+1,"")</f>
        <v/>
      </c>
      <c r="D3322" s="10" t="s">
        <v>569</v>
      </c>
      <c r="E3322" s="10" t="s">
        <v>3241</v>
      </c>
      <c r="F3322" s="59" t="s">
        <v>19491</v>
      </c>
    </row>
    <row r="3323" spans="3:6" x14ac:dyDescent="0.25">
      <c r="C3323" s="12" t="str">
        <f>IF(D3323=Inp_Gemeente,MAX($C$29:C3322)+1,"")</f>
        <v/>
      </c>
      <c r="D3323" s="10" t="s">
        <v>569</v>
      </c>
      <c r="E3323" s="10" t="s">
        <v>3242</v>
      </c>
      <c r="F3323" s="59" t="s">
        <v>19497</v>
      </c>
    </row>
    <row r="3324" spans="3:6" x14ac:dyDescent="0.25">
      <c r="C3324" s="12" t="str">
        <f>IF(D3324=Inp_Gemeente,MAX($C$29:C3323)+1,"")</f>
        <v/>
      </c>
      <c r="D3324" s="10" t="s">
        <v>569</v>
      </c>
      <c r="E3324" s="10" t="s">
        <v>3243</v>
      </c>
      <c r="F3324" s="59" t="s">
        <v>19495</v>
      </c>
    </row>
    <row r="3325" spans="3:6" x14ac:dyDescent="0.25">
      <c r="C3325" s="12" t="str">
        <f>IF(D3325=Inp_Gemeente,MAX($C$29:C3324)+1,"")</f>
        <v/>
      </c>
      <c r="D3325" s="10" t="s">
        <v>569</v>
      </c>
      <c r="E3325" s="10" t="s">
        <v>3244</v>
      </c>
      <c r="F3325" s="59" t="s">
        <v>19524</v>
      </c>
    </row>
    <row r="3326" spans="3:6" x14ac:dyDescent="0.25">
      <c r="C3326" s="12" t="str">
        <f>IF(D3326=Inp_Gemeente,MAX($C$29:C3325)+1,"")</f>
        <v/>
      </c>
      <c r="D3326" s="10" t="s">
        <v>569</v>
      </c>
      <c r="E3326" s="10" t="s">
        <v>3245</v>
      </c>
      <c r="F3326" s="59" t="s">
        <v>19526</v>
      </c>
    </row>
    <row r="3327" spans="3:6" x14ac:dyDescent="0.25">
      <c r="C3327" s="12" t="str">
        <f>IF(D3327=Inp_Gemeente,MAX($C$29:C3326)+1,"")</f>
        <v/>
      </c>
      <c r="D3327" s="10" t="s">
        <v>569</v>
      </c>
      <c r="E3327" s="10" t="s">
        <v>3246</v>
      </c>
      <c r="F3327" s="59" t="s">
        <v>19562</v>
      </c>
    </row>
    <row r="3328" spans="3:6" x14ac:dyDescent="0.25">
      <c r="C3328" s="12" t="str">
        <f>IF(D3328=Inp_Gemeente,MAX($C$29:C3327)+1,"")</f>
        <v/>
      </c>
      <c r="D3328" s="10" t="s">
        <v>569</v>
      </c>
      <c r="E3328" s="10" t="s">
        <v>3247</v>
      </c>
      <c r="F3328" s="59" t="s">
        <v>19522</v>
      </c>
    </row>
    <row r="3329" spans="3:6" x14ac:dyDescent="0.25">
      <c r="C3329" s="12" t="str">
        <f>IF(D3329=Inp_Gemeente,MAX($C$29:C3328)+1,"")</f>
        <v/>
      </c>
      <c r="D3329" s="10" t="s">
        <v>569</v>
      </c>
      <c r="E3329" s="10" t="s">
        <v>3248</v>
      </c>
      <c r="F3329" s="59" t="s">
        <v>19537</v>
      </c>
    </row>
    <row r="3330" spans="3:6" x14ac:dyDescent="0.25">
      <c r="C3330" s="12" t="str">
        <f>IF(D3330=Inp_Gemeente,MAX($C$29:C3329)+1,"")</f>
        <v/>
      </c>
      <c r="D3330" s="10" t="s">
        <v>569</v>
      </c>
      <c r="E3330" s="10" t="s">
        <v>3249</v>
      </c>
      <c r="F3330" s="59" t="s">
        <v>19518</v>
      </c>
    </row>
    <row r="3331" spans="3:6" x14ac:dyDescent="0.25">
      <c r="C3331" s="12" t="str">
        <f>IF(D3331=Inp_Gemeente,MAX($C$29:C3330)+1,"")</f>
        <v/>
      </c>
      <c r="D3331" s="10" t="s">
        <v>569</v>
      </c>
      <c r="E3331" s="10" t="s">
        <v>3250</v>
      </c>
      <c r="F3331" s="59" t="s">
        <v>19554</v>
      </c>
    </row>
    <row r="3332" spans="3:6" x14ac:dyDescent="0.25">
      <c r="C3332" s="12" t="str">
        <f>IF(D3332=Inp_Gemeente,MAX($C$29:C3331)+1,"")</f>
        <v/>
      </c>
      <c r="D3332" s="10" t="s">
        <v>569</v>
      </c>
      <c r="E3332" s="10" t="s">
        <v>3251</v>
      </c>
      <c r="F3332" s="59" t="s">
        <v>19553</v>
      </c>
    </row>
    <row r="3333" spans="3:6" x14ac:dyDescent="0.25">
      <c r="C3333" s="12" t="str">
        <f>IF(D3333=Inp_Gemeente,MAX($C$29:C3332)+1,"")</f>
        <v/>
      </c>
      <c r="D3333" s="10" t="s">
        <v>569</v>
      </c>
      <c r="E3333" s="10" t="s">
        <v>3252</v>
      </c>
      <c r="F3333" s="59" t="s">
        <v>19506</v>
      </c>
    </row>
    <row r="3334" spans="3:6" x14ac:dyDescent="0.25">
      <c r="C3334" s="12" t="str">
        <f>IF(D3334=Inp_Gemeente,MAX($C$29:C3333)+1,"")</f>
        <v/>
      </c>
      <c r="D3334" s="10" t="s">
        <v>569</v>
      </c>
      <c r="E3334" s="10" t="s">
        <v>3253</v>
      </c>
      <c r="F3334" s="59" t="s">
        <v>19555</v>
      </c>
    </row>
    <row r="3335" spans="3:6" x14ac:dyDescent="0.25">
      <c r="C3335" s="12" t="str">
        <f>IF(D3335=Inp_Gemeente,MAX($C$29:C3334)+1,"")</f>
        <v/>
      </c>
      <c r="D3335" s="10" t="s">
        <v>569</v>
      </c>
      <c r="E3335" s="10" t="s">
        <v>3254</v>
      </c>
      <c r="F3335" s="59" t="s">
        <v>19528</v>
      </c>
    </row>
    <row r="3336" spans="3:6" x14ac:dyDescent="0.25">
      <c r="C3336" s="12" t="str">
        <f>IF(D3336=Inp_Gemeente,MAX($C$29:C3335)+1,"")</f>
        <v/>
      </c>
      <c r="D3336" s="10" t="s">
        <v>569</v>
      </c>
      <c r="E3336" s="10" t="s">
        <v>3255</v>
      </c>
      <c r="F3336" s="59" t="s">
        <v>19521</v>
      </c>
    </row>
    <row r="3337" spans="3:6" x14ac:dyDescent="0.25">
      <c r="C3337" s="12" t="str">
        <f>IF(D3337=Inp_Gemeente,MAX($C$29:C3336)+1,"")</f>
        <v/>
      </c>
      <c r="D3337" s="10" t="s">
        <v>569</v>
      </c>
      <c r="E3337" s="10" t="s">
        <v>3256</v>
      </c>
      <c r="F3337" s="59" t="s">
        <v>19496</v>
      </c>
    </row>
    <row r="3338" spans="3:6" x14ac:dyDescent="0.25">
      <c r="C3338" s="12" t="str">
        <f>IF(D3338=Inp_Gemeente,MAX($C$29:C3337)+1,"")</f>
        <v/>
      </c>
      <c r="D3338" s="10" t="s">
        <v>569</v>
      </c>
      <c r="E3338" s="10" t="s">
        <v>3257</v>
      </c>
      <c r="F3338" s="59" t="s">
        <v>19500</v>
      </c>
    </row>
    <row r="3339" spans="3:6" x14ac:dyDescent="0.25">
      <c r="C3339" s="12" t="str">
        <f>IF(D3339=Inp_Gemeente,MAX($C$29:C3338)+1,"")</f>
        <v/>
      </c>
      <c r="D3339" s="10" t="s">
        <v>569</v>
      </c>
      <c r="E3339" s="10" t="s">
        <v>3258</v>
      </c>
      <c r="F3339" s="59" t="s">
        <v>19501</v>
      </c>
    </row>
    <row r="3340" spans="3:6" x14ac:dyDescent="0.25">
      <c r="C3340" s="12" t="str">
        <f>IF(D3340=Inp_Gemeente,MAX($C$29:C3339)+1,"")</f>
        <v/>
      </c>
      <c r="D3340" s="10" t="s">
        <v>569</v>
      </c>
      <c r="E3340" s="10" t="s">
        <v>3259</v>
      </c>
      <c r="F3340" s="59" t="s">
        <v>19552</v>
      </c>
    </row>
    <row r="3341" spans="3:6" x14ac:dyDescent="0.25">
      <c r="C3341" s="12" t="str">
        <f>IF(D3341=Inp_Gemeente,MAX($C$29:C3340)+1,"")</f>
        <v/>
      </c>
      <c r="D3341" s="10" t="s">
        <v>569</v>
      </c>
      <c r="E3341" s="10" t="s">
        <v>3260</v>
      </c>
      <c r="F3341" s="59" t="s">
        <v>19560</v>
      </c>
    </row>
    <row r="3342" spans="3:6" x14ac:dyDescent="0.25">
      <c r="C3342" s="12" t="str">
        <f>IF(D3342=Inp_Gemeente,MAX($C$29:C3341)+1,"")</f>
        <v/>
      </c>
      <c r="D3342" s="10" t="s">
        <v>569</v>
      </c>
      <c r="E3342" s="10" t="s">
        <v>3261</v>
      </c>
      <c r="F3342" s="59" t="s">
        <v>19503</v>
      </c>
    </row>
    <row r="3343" spans="3:6" x14ac:dyDescent="0.25">
      <c r="C3343" s="12" t="str">
        <f>IF(D3343=Inp_Gemeente,MAX($C$29:C3342)+1,"")</f>
        <v/>
      </c>
      <c r="D3343" s="10" t="s">
        <v>569</v>
      </c>
      <c r="E3343" s="10" t="s">
        <v>3262</v>
      </c>
      <c r="F3343" s="59" t="s">
        <v>19575</v>
      </c>
    </row>
    <row r="3344" spans="3:6" x14ac:dyDescent="0.25">
      <c r="C3344" s="12" t="str">
        <f>IF(D3344=Inp_Gemeente,MAX($C$29:C3343)+1,"")</f>
        <v/>
      </c>
      <c r="D3344" s="10" t="s">
        <v>569</v>
      </c>
      <c r="E3344" s="10" t="s">
        <v>3263</v>
      </c>
      <c r="F3344" s="59" t="s">
        <v>19514</v>
      </c>
    </row>
    <row r="3345" spans="3:6" x14ac:dyDescent="0.25">
      <c r="C3345" s="12" t="str">
        <f>IF(D3345=Inp_Gemeente,MAX($C$29:C3344)+1,"")</f>
        <v/>
      </c>
      <c r="D3345" s="10" t="s">
        <v>569</v>
      </c>
      <c r="E3345" s="10" t="s">
        <v>3264</v>
      </c>
      <c r="F3345" s="59" t="s">
        <v>19516</v>
      </c>
    </row>
    <row r="3346" spans="3:6" x14ac:dyDescent="0.25">
      <c r="C3346" s="12" t="str">
        <f>IF(D3346=Inp_Gemeente,MAX($C$29:C3345)+1,"")</f>
        <v/>
      </c>
      <c r="D3346" s="10" t="s">
        <v>569</v>
      </c>
      <c r="E3346" s="10" t="s">
        <v>3265</v>
      </c>
      <c r="F3346" s="59" t="s">
        <v>19517</v>
      </c>
    </row>
    <row r="3347" spans="3:6" x14ac:dyDescent="0.25">
      <c r="C3347" s="12" t="str">
        <f>IF(D3347=Inp_Gemeente,MAX($C$29:C3346)+1,"")</f>
        <v/>
      </c>
      <c r="D3347" s="10" t="s">
        <v>569</v>
      </c>
      <c r="E3347" s="10" t="s">
        <v>3266</v>
      </c>
      <c r="F3347" s="59" t="s">
        <v>19532</v>
      </c>
    </row>
    <row r="3348" spans="3:6" x14ac:dyDescent="0.25">
      <c r="C3348" s="12" t="str">
        <f>IF(D3348=Inp_Gemeente,MAX($C$29:C3347)+1,"")</f>
        <v/>
      </c>
      <c r="D3348" s="10" t="s">
        <v>569</v>
      </c>
      <c r="E3348" s="10" t="s">
        <v>3267</v>
      </c>
      <c r="F3348" s="59" t="s">
        <v>19519</v>
      </c>
    </row>
    <row r="3349" spans="3:6" x14ac:dyDescent="0.25">
      <c r="C3349" s="12" t="str">
        <f>IF(D3349=Inp_Gemeente,MAX($C$29:C3348)+1,"")</f>
        <v/>
      </c>
      <c r="D3349" s="10" t="s">
        <v>569</v>
      </c>
      <c r="E3349" s="10" t="s">
        <v>3268</v>
      </c>
      <c r="F3349" s="59" t="s">
        <v>19511</v>
      </c>
    </row>
    <row r="3350" spans="3:6" x14ac:dyDescent="0.25">
      <c r="C3350" s="12" t="str">
        <f>IF(D3350=Inp_Gemeente,MAX($C$29:C3349)+1,"")</f>
        <v/>
      </c>
      <c r="D3350" s="10" t="s">
        <v>569</v>
      </c>
      <c r="E3350" s="10" t="s">
        <v>3269</v>
      </c>
      <c r="F3350" s="59" t="s">
        <v>19510</v>
      </c>
    </row>
    <row r="3351" spans="3:6" x14ac:dyDescent="0.25">
      <c r="C3351" s="12" t="str">
        <f>IF(D3351=Inp_Gemeente,MAX($C$29:C3350)+1,"")</f>
        <v/>
      </c>
      <c r="D3351" s="10" t="s">
        <v>569</v>
      </c>
      <c r="E3351" s="10" t="s">
        <v>1039</v>
      </c>
      <c r="F3351" s="59" t="s">
        <v>19523</v>
      </c>
    </row>
    <row r="3352" spans="3:6" x14ac:dyDescent="0.25">
      <c r="C3352" s="12" t="str">
        <f>IF(D3352=Inp_Gemeente,MAX($C$29:C3351)+1,"")</f>
        <v/>
      </c>
      <c r="D3352" s="10" t="s">
        <v>569</v>
      </c>
      <c r="E3352" s="10" t="s">
        <v>3270</v>
      </c>
      <c r="F3352" s="59" t="s">
        <v>19548</v>
      </c>
    </row>
    <row r="3353" spans="3:6" x14ac:dyDescent="0.25">
      <c r="C3353" s="12" t="str">
        <f>IF(D3353=Inp_Gemeente,MAX($C$29:C3352)+1,"")</f>
        <v/>
      </c>
      <c r="D3353" s="10" t="s">
        <v>569</v>
      </c>
      <c r="E3353" s="10" t="s">
        <v>3271</v>
      </c>
      <c r="F3353" s="59" t="s">
        <v>19544</v>
      </c>
    </row>
    <row r="3354" spans="3:6" x14ac:dyDescent="0.25">
      <c r="C3354" s="12" t="str">
        <f>IF(D3354=Inp_Gemeente,MAX($C$29:C3353)+1,"")</f>
        <v/>
      </c>
      <c r="D3354" s="10" t="s">
        <v>569</v>
      </c>
      <c r="E3354" s="10" t="s">
        <v>3272</v>
      </c>
      <c r="F3354" s="59" t="s">
        <v>19513</v>
      </c>
    </row>
    <row r="3355" spans="3:6" x14ac:dyDescent="0.25">
      <c r="C3355" s="12" t="str">
        <f>IF(D3355=Inp_Gemeente,MAX($C$29:C3354)+1,"")</f>
        <v/>
      </c>
      <c r="D3355" s="10" t="s">
        <v>569</v>
      </c>
      <c r="E3355" s="10" t="s">
        <v>3273</v>
      </c>
      <c r="F3355" s="59" t="s">
        <v>19574</v>
      </c>
    </row>
    <row r="3356" spans="3:6" x14ac:dyDescent="0.25">
      <c r="C3356" s="12" t="str">
        <f>IF(D3356=Inp_Gemeente,MAX($C$29:C3355)+1,"")</f>
        <v/>
      </c>
      <c r="D3356" s="10" t="s">
        <v>569</v>
      </c>
      <c r="E3356" s="10" t="s">
        <v>3274</v>
      </c>
      <c r="F3356" s="59" t="s">
        <v>19556</v>
      </c>
    </row>
    <row r="3357" spans="3:6" x14ac:dyDescent="0.25">
      <c r="C3357" s="12" t="str">
        <f>IF(D3357=Inp_Gemeente,MAX($C$29:C3356)+1,"")</f>
        <v/>
      </c>
      <c r="D3357" s="10" t="s">
        <v>569</v>
      </c>
      <c r="E3357" s="10" t="s">
        <v>3275</v>
      </c>
      <c r="F3357" s="59" t="s">
        <v>19541</v>
      </c>
    </row>
    <row r="3358" spans="3:6" x14ac:dyDescent="0.25">
      <c r="C3358" s="12" t="str">
        <f>IF(D3358=Inp_Gemeente,MAX($C$29:C3357)+1,"")</f>
        <v/>
      </c>
      <c r="D3358" s="10" t="s">
        <v>569</v>
      </c>
      <c r="E3358" s="10" t="s">
        <v>3276</v>
      </c>
      <c r="F3358" s="59" t="s">
        <v>19542</v>
      </c>
    </row>
    <row r="3359" spans="3:6" x14ac:dyDescent="0.25">
      <c r="C3359" s="12" t="str">
        <f>IF(D3359=Inp_Gemeente,MAX($C$29:C3358)+1,"")</f>
        <v/>
      </c>
      <c r="D3359" s="10" t="s">
        <v>569</v>
      </c>
      <c r="E3359" s="10" t="s">
        <v>3277</v>
      </c>
      <c r="F3359" s="59" t="s">
        <v>19572</v>
      </c>
    </row>
    <row r="3360" spans="3:6" x14ac:dyDescent="0.25">
      <c r="C3360" s="12" t="str">
        <f>IF(D3360=Inp_Gemeente,MAX($C$29:C3359)+1,"")</f>
        <v/>
      </c>
      <c r="D3360" s="10" t="s">
        <v>569</v>
      </c>
      <c r="E3360" s="10" t="s">
        <v>3278</v>
      </c>
      <c r="F3360" s="59" t="s">
        <v>19550</v>
      </c>
    </row>
    <row r="3361" spans="3:6" x14ac:dyDescent="0.25">
      <c r="C3361" s="12" t="str">
        <f>IF(D3361=Inp_Gemeente,MAX($C$29:C3360)+1,"")</f>
        <v/>
      </c>
      <c r="D3361" s="10" t="s">
        <v>569</v>
      </c>
      <c r="E3361" s="10" t="s">
        <v>3279</v>
      </c>
      <c r="F3361" s="59" t="s">
        <v>19546</v>
      </c>
    </row>
    <row r="3362" spans="3:6" x14ac:dyDescent="0.25">
      <c r="C3362" s="12" t="str">
        <f>IF(D3362=Inp_Gemeente,MAX($C$29:C3361)+1,"")</f>
        <v/>
      </c>
      <c r="D3362" s="10" t="s">
        <v>569</v>
      </c>
      <c r="E3362" s="10" t="s">
        <v>3280</v>
      </c>
      <c r="F3362" s="59" t="s">
        <v>19565</v>
      </c>
    </row>
    <row r="3363" spans="3:6" x14ac:dyDescent="0.25">
      <c r="C3363" s="12" t="str">
        <f>IF(D3363=Inp_Gemeente,MAX($C$29:C3362)+1,"")</f>
        <v/>
      </c>
      <c r="D3363" s="10" t="s">
        <v>569</v>
      </c>
      <c r="E3363" s="10" t="s">
        <v>19577</v>
      </c>
      <c r="F3363" s="59" t="s">
        <v>19576</v>
      </c>
    </row>
    <row r="3364" spans="3:6" x14ac:dyDescent="0.25">
      <c r="C3364" s="12" t="str">
        <f>IF(D3364=Inp_Gemeente,MAX($C$29:C3363)+1,"")</f>
        <v/>
      </c>
      <c r="D3364" s="10" t="s">
        <v>569</v>
      </c>
      <c r="E3364" s="10" t="s">
        <v>3281</v>
      </c>
      <c r="F3364" s="59" t="s">
        <v>19502</v>
      </c>
    </row>
    <row r="3365" spans="3:6" x14ac:dyDescent="0.25">
      <c r="C3365" s="12" t="str">
        <f>IF(D3365=Inp_Gemeente,MAX($C$29:C3364)+1,"")</f>
        <v/>
      </c>
      <c r="D3365" s="10" t="s">
        <v>569</v>
      </c>
      <c r="E3365" s="10" t="s">
        <v>2870</v>
      </c>
      <c r="F3365" s="59" t="s">
        <v>19494</v>
      </c>
    </row>
    <row r="3366" spans="3:6" x14ac:dyDescent="0.25">
      <c r="C3366" s="12" t="str">
        <f>IF(D3366=Inp_Gemeente,MAX($C$29:C3365)+1,"")</f>
        <v/>
      </c>
      <c r="D3366" s="10" t="s">
        <v>569</v>
      </c>
      <c r="E3366" s="10" t="s">
        <v>3282</v>
      </c>
      <c r="F3366" s="59" t="s">
        <v>19534</v>
      </c>
    </row>
    <row r="3367" spans="3:6" x14ac:dyDescent="0.25">
      <c r="C3367" s="12" t="str">
        <f>IF(D3367=Inp_Gemeente,MAX($C$29:C3366)+1,"")</f>
        <v/>
      </c>
      <c r="D3367" s="10" t="s">
        <v>569</v>
      </c>
      <c r="E3367" s="10" t="s">
        <v>3283</v>
      </c>
      <c r="F3367" s="59" t="s">
        <v>19571</v>
      </c>
    </row>
    <row r="3368" spans="3:6" x14ac:dyDescent="0.25">
      <c r="C3368" s="12" t="str">
        <f>IF(D3368=Inp_Gemeente,MAX($C$29:C3367)+1,"")</f>
        <v/>
      </c>
      <c r="D3368" s="10" t="s">
        <v>569</v>
      </c>
      <c r="E3368" s="10" t="s">
        <v>3284</v>
      </c>
      <c r="F3368" s="59" t="s">
        <v>19567</v>
      </c>
    </row>
    <row r="3369" spans="3:6" x14ac:dyDescent="0.25">
      <c r="C3369" s="12" t="str">
        <f>IF(D3369=Inp_Gemeente,MAX($C$29:C3368)+1,"")</f>
        <v/>
      </c>
      <c r="D3369" s="10" t="s">
        <v>569</v>
      </c>
      <c r="E3369" s="10" t="s">
        <v>3285</v>
      </c>
      <c r="F3369" s="59" t="s">
        <v>19557</v>
      </c>
    </row>
    <row r="3370" spans="3:6" x14ac:dyDescent="0.25">
      <c r="C3370" s="12" t="str">
        <f>IF(D3370=Inp_Gemeente,MAX($C$29:C3369)+1,"")</f>
        <v/>
      </c>
      <c r="D3370" s="10" t="s">
        <v>569</v>
      </c>
      <c r="E3370" s="10" t="s">
        <v>3286</v>
      </c>
      <c r="F3370" s="59" t="s">
        <v>19539</v>
      </c>
    </row>
    <row r="3371" spans="3:6" x14ac:dyDescent="0.25">
      <c r="C3371" s="12" t="str">
        <f>IF(D3371=Inp_Gemeente,MAX($C$29:C3370)+1,"")</f>
        <v/>
      </c>
      <c r="D3371" s="10" t="s">
        <v>569</v>
      </c>
      <c r="E3371" s="10" t="s">
        <v>3287</v>
      </c>
      <c r="F3371" s="59" t="s">
        <v>19538</v>
      </c>
    </row>
    <row r="3372" spans="3:6" x14ac:dyDescent="0.25">
      <c r="C3372" s="12" t="str">
        <f>IF(D3372=Inp_Gemeente,MAX($C$29:C3371)+1,"")</f>
        <v/>
      </c>
      <c r="D3372" s="10" t="s">
        <v>569</v>
      </c>
      <c r="E3372" s="10" t="s">
        <v>3288</v>
      </c>
      <c r="F3372" s="59" t="s">
        <v>19547</v>
      </c>
    </row>
    <row r="3373" spans="3:6" x14ac:dyDescent="0.25">
      <c r="C3373" s="12" t="str">
        <f>IF(D3373=Inp_Gemeente,MAX($C$29:C3372)+1,"")</f>
        <v/>
      </c>
      <c r="D3373" s="10" t="s">
        <v>569</v>
      </c>
      <c r="E3373" s="10" t="s">
        <v>3289</v>
      </c>
      <c r="F3373" s="59" t="s">
        <v>19558</v>
      </c>
    </row>
    <row r="3374" spans="3:6" x14ac:dyDescent="0.25">
      <c r="C3374" s="12" t="str">
        <f>IF(D3374=Inp_Gemeente,MAX($C$29:C3373)+1,"")</f>
        <v/>
      </c>
      <c r="D3374" s="10" t="s">
        <v>569</v>
      </c>
      <c r="E3374" s="10" t="s">
        <v>3290</v>
      </c>
      <c r="F3374" s="59" t="s">
        <v>19512</v>
      </c>
    </row>
    <row r="3375" spans="3:6" x14ac:dyDescent="0.25">
      <c r="C3375" s="12" t="str">
        <f>IF(D3375=Inp_Gemeente,MAX($C$29:C3374)+1,"")</f>
        <v/>
      </c>
      <c r="D3375" s="10" t="s">
        <v>569</v>
      </c>
      <c r="E3375" s="10" t="s">
        <v>1023</v>
      </c>
      <c r="F3375" s="59" t="s">
        <v>19515</v>
      </c>
    </row>
    <row r="3376" spans="3:6" x14ac:dyDescent="0.25">
      <c r="C3376" s="12" t="str">
        <f>IF(D3376=Inp_Gemeente,MAX($C$29:C3375)+1,"")</f>
        <v/>
      </c>
      <c r="D3376" s="10" t="s">
        <v>569</v>
      </c>
      <c r="E3376" s="10" t="s">
        <v>3291</v>
      </c>
      <c r="F3376" s="59" t="s">
        <v>19520</v>
      </c>
    </row>
    <row r="3377" spans="3:6" x14ac:dyDescent="0.25">
      <c r="C3377" s="12" t="str">
        <f>IF(D3377=Inp_Gemeente,MAX($C$29:C3376)+1,"")</f>
        <v/>
      </c>
      <c r="D3377" s="10" t="s">
        <v>569</v>
      </c>
      <c r="E3377" s="10" t="s">
        <v>3292</v>
      </c>
      <c r="F3377" s="59" t="s">
        <v>19568</v>
      </c>
    </row>
    <row r="3378" spans="3:6" x14ac:dyDescent="0.25">
      <c r="C3378" s="12" t="str">
        <f>IF(D3378=Inp_Gemeente,MAX($C$29:C3377)+1,"")</f>
        <v/>
      </c>
      <c r="D3378" s="10" t="s">
        <v>569</v>
      </c>
      <c r="E3378" s="10" t="s">
        <v>3293</v>
      </c>
      <c r="F3378" s="59" t="s">
        <v>19569</v>
      </c>
    </row>
    <row r="3379" spans="3:6" x14ac:dyDescent="0.25">
      <c r="C3379" s="12" t="str">
        <f>IF(D3379=Inp_Gemeente,MAX($C$29:C3378)+1,"")</f>
        <v/>
      </c>
      <c r="D3379" s="10" t="s">
        <v>569</v>
      </c>
      <c r="E3379" s="10" t="s">
        <v>1150</v>
      </c>
      <c r="F3379" s="59" t="s">
        <v>19566</v>
      </c>
    </row>
    <row r="3380" spans="3:6" x14ac:dyDescent="0.25">
      <c r="C3380" s="12" t="str">
        <f>IF(D3380=Inp_Gemeente,MAX($C$29:C3379)+1,"")</f>
        <v/>
      </c>
      <c r="D3380" s="10" t="s">
        <v>569</v>
      </c>
      <c r="E3380" s="10" t="s">
        <v>3294</v>
      </c>
      <c r="F3380" s="59" t="s">
        <v>19498</v>
      </c>
    </row>
    <row r="3381" spans="3:6" x14ac:dyDescent="0.25">
      <c r="C3381" s="12" t="str">
        <f>IF(D3381=Inp_Gemeente,MAX($C$29:C3380)+1,"")</f>
        <v/>
      </c>
      <c r="D3381" s="10" t="s">
        <v>572</v>
      </c>
      <c r="E3381" s="10" t="s">
        <v>3338</v>
      </c>
      <c r="F3381" s="59" t="s">
        <v>18556</v>
      </c>
    </row>
    <row r="3382" spans="3:6" x14ac:dyDescent="0.25">
      <c r="C3382" s="12" t="str">
        <f>IF(D3382=Inp_Gemeente,MAX($C$29:C3381)+1,"")</f>
        <v/>
      </c>
      <c r="D3382" s="10" t="s">
        <v>572</v>
      </c>
      <c r="E3382" s="10" t="s">
        <v>3235</v>
      </c>
      <c r="F3382" s="59" t="s">
        <v>18546</v>
      </c>
    </row>
    <row r="3383" spans="3:6" x14ac:dyDescent="0.25">
      <c r="C3383" s="12" t="str">
        <f>IF(D3383=Inp_Gemeente,MAX($C$29:C3382)+1,"")</f>
        <v/>
      </c>
      <c r="D3383" s="10" t="s">
        <v>572</v>
      </c>
      <c r="E3383" s="10" t="s">
        <v>3339</v>
      </c>
      <c r="F3383" s="59" t="s">
        <v>18569</v>
      </c>
    </row>
    <row r="3384" spans="3:6" x14ac:dyDescent="0.25">
      <c r="C3384" s="12" t="str">
        <f>IF(D3384=Inp_Gemeente,MAX($C$29:C3383)+1,"")</f>
        <v/>
      </c>
      <c r="D3384" s="10" t="s">
        <v>572</v>
      </c>
      <c r="E3384" s="10" t="s">
        <v>541</v>
      </c>
      <c r="F3384" s="59" t="s">
        <v>18509</v>
      </c>
    </row>
    <row r="3385" spans="3:6" x14ac:dyDescent="0.25">
      <c r="C3385" s="12" t="str">
        <f>IF(D3385=Inp_Gemeente,MAX($C$29:C3384)+1,"")</f>
        <v/>
      </c>
      <c r="D3385" s="10" t="s">
        <v>572</v>
      </c>
      <c r="E3385" s="10" t="s">
        <v>3340</v>
      </c>
      <c r="F3385" s="59" t="s">
        <v>18558</v>
      </c>
    </row>
    <row r="3386" spans="3:6" x14ac:dyDescent="0.25">
      <c r="C3386" s="12" t="str">
        <f>IF(D3386=Inp_Gemeente,MAX($C$29:C3385)+1,"")</f>
        <v/>
      </c>
      <c r="D3386" s="10" t="s">
        <v>572</v>
      </c>
      <c r="E3386" s="10" t="s">
        <v>3341</v>
      </c>
      <c r="F3386" s="59" t="s">
        <v>18560</v>
      </c>
    </row>
    <row r="3387" spans="3:6" x14ac:dyDescent="0.25">
      <c r="C3387" s="12" t="str">
        <f>IF(D3387=Inp_Gemeente,MAX($C$29:C3386)+1,"")</f>
        <v/>
      </c>
      <c r="D3387" s="10" t="s">
        <v>572</v>
      </c>
      <c r="E3387" s="10" t="s">
        <v>3342</v>
      </c>
      <c r="F3387" s="59" t="s">
        <v>18535</v>
      </c>
    </row>
    <row r="3388" spans="3:6" x14ac:dyDescent="0.25">
      <c r="C3388" s="12" t="str">
        <f>IF(D3388=Inp_Gemeente,MAX($C$29:C3387)+1,"")</f>
        <v/>
      </c>
      <c r="D3388" s="10" t="s">
        <v>572</v>
      </c>
      <c r="E3388" s="10" t="s">
        <v>3343</v>
      </c>
      <c r="F3388" s="59" t="s">
        <v>18540</v>
      </c>
    </row>
    <row r="3389" spans="3:6" x14ac:dyDescent="0.25">
      <c r="C3389" s="12" t="str">
        <f>IF(D3389=Inp_Gemeente,MAX($C$29:C3388)+1,"")</f>
        <v/>
      </c>
      <c r="D3389" s="10" t="s">
        <v>572</v>
      </c>
      <c r="E3389" s="10" t="s">
        <v>3344</v>
      </c>
      <c r="F3389" s="59" t="s">
        <v>18530</v>
      </c>
    </row>
    <row r="3390" spans="3:6" x14ac:dyDescent="0.25">
      <c r="C3390" s="12" t="str">
        <f>IF(D3390=Inp_Gemeente,MAX($C$29:C3389)+1,"")</f>
        <v/>
      </c>
      <c r="D3390" s="10" t="s">
        <v>572</v>
      </c>
      <c r="E3390" s="10" t="s">
        <v>3345</v>
      </c>
      <c r="F3390" s="59" t="s">
        <v>18565</v>
      </c>
    </row>
    <row r="3391" spans="3:6" x14ac:dyDescent="0.25">
      <c r="C3391" s="12" t="str">
        <f>IF(D3391=Inp_Gemeente,MAX($C$29:C3390)+1,"")</f>
        <v/>
      </c>
      <c r="D3391" s="10" t="s">
        <v>572</v>
      </c>
      <c r="E3391" s="10" t="s">
        <v>3346</v>
      </c>
      <c r="F3391" s="59" t="s">
        <v>18529</v>
      </c>
    </row>
    <row r="3392" spans="3:6" x14ac:dyDescent="0.25">
      <c r="C3392" s="12" t="str">
        <f>IF(D3392=Inp_Gemeente,MAX($C$29:C3391)+1,"")</f>
        <v/>
      </c>
      <c r="D3392" s="10" t="s">
        <v>572</v>
      </c>
      <c r="E3392" s="10" t="s">
        <v>3347</v>
      </c>
      <c r="F3392" s="59" t="s">
        <v>18536</v>
      </c>
    </row>
    <row r="3393" spans="3:6" x14ac:dyDescent="0.25">
      <c r="C3393" s="12" t="str">
        <f>IF(D3393=Inp_Gemeente,MAX($C$29:C3392)+1,"")</f>
        <v/>
      </c>
      <c r="D3393" s="10" t="s">
        <v>572</v>
      </c>
      <c r="E3393" s="10" t="s">
        <v>3348</v>
      </c>
      <c r="F3393" s="59" t="s">
        <v>18525</v>
      </c>
    </row>
    <row r="3394" spans="3:6" x14ac:dyDescent="0.25">
      <c r="C3394" s="12" t="str">
        <f>IF(D3394=Inp_Gemeente,MAX($C$29:C3393)+1,"")</f>
        <v/>
      </c>
      <c r="D3394" s="10" t="s">
        <v>572</v>
      </c>
      <c r="E3394" s="10" t="s">
        <v>3349</v>
      </c>
      <c r="F3394" s="59" t="s">
        <v>18524</v>
      </c>
    </row>
    <row r="3395" spans="3:6" x14ac:dyDescent="0.25">
      <c r="C3395" s="12" t="str">
        <f>IF(D3395=Inp_Gemeente,MAX($C$29:C3394)+1,"")</f>
        <v/>
      </c>
      <c r="D3395" s="10" t="s">
        <v>572</v>
      </c>
      <c r="E3395" s="10" t="s">
        <v>3350</v>
      </c>
      <c r="F3395" s="59" t="s">
        <v>18553</v>
      </c>
    </row>
    <row r="3396" spans="3:6" x14ac:dyDescent="0.25">
      <c r="C3396" s="12" t="str">
        <f>IF(D3396=Inp_Gemeente,MAX($C$29:C3395)+1,"")</f>
        <v/>
      </c>
      <c r="D3396" s="10" t="s">
        <v>572</v>
      </c>
      <c r="E3396" s="10" t="s">
        <v>3351</v>
      </c>
      <c r="F3396" s="59" t="s">
        <v>18521</v>
      </c>
    </row>
    <row r="3397" spans="3:6" x14ac:dyDescent="0.25">
      <c r="C3397" s="12" t="str">
        <f>IF(D3397=Inp_Gemeente,MAX($C$29:C3396)+1,"")</f>
        <v/>
      </c>
      <c r="D3397" s="10" t="s">
        <v>572</v>
      </c>
      <c r="E3397" s="10" t="s">
        <v>3352</v>
      </c>
      <c r="F3397" s="59" t="s">
        <v>18532</v>
      </c>
    </row>
    <row r="3398" spans="3:6" x14ac:dyDescent="0.25">
      <c r="C3398" s="12" t="str">
        <f>IF(D3398=Inp_Gemeente,MAX($C$29:C3397)+1,"")</f>
        <v/>
      </c>
      <c r="D3398" s="10" t="s">
        <v>572</v>
      </c>
      <c r="E3398" s="10" t="s">
        <v>3353</v>
      </c>
      <c r="F3398" s="59" t="s">
        <v>18513</v>
      </c>
    </row>
    <row r="3399" spans="3:6" x14ac:dyDescent="0.25">
      <c r="C3399" s="12" t="str">
        <f>IF(D3399=Inp_Gemeente,MAX($C$29:C3398)+1,"")</f>
        <v/>
      </c>
      <c r="D3399" s="10" t="s">
        <v>572</v>
      </c>
      <c r="E3399" s="10" t="s">
        <v>3354</v>
      </c>
      <c r="F3399" s="59" t="s">
        <v>18533</v>
      </c>
    </row>
    <row r="3400" spans="3:6" x14ac:dyDescent="0.25">
      <c r="C3400" s="12" t="str">
        <f>IF(D3400=Inp_Gemeente,MAX($C$29:C3399)+1,"")</f>
        <v/>
      </c>
      <c r="D3400" s="10" t="s">
        <v>572</v>
      </c>
      <c r="E3400" s="10" t="s">
        <v>3355</v>
      </c>
      <c r="F3400" s="59" t="s">
        <v>18550</v>
      </c>
    </row>
    <row r="3401" spans="3:6" x14ac:dyDescent="0.25">
      <c r="C3401" s="12" t="str">
        <f>IF(D3401=Inp_Gemeente,MAX($C$29:C3400)+1,"")</f>
        <v/>
      </c>
      <c r="D3401" s="10" t="s">
        <v>572</v>
      </c>
      <c r="E3401" s="10" t="s">
        <v>3356</v>
      </c>
      <c r="F3401" s="59" t="s">
        <v>18514</v>
      </c>
    </row>
    <row r="3402" spans="3:6" x14ac:dyDescent="0.25">
      <c r="C3402" s="12" t="str">
        <f>IF(D3402=Inp_Gemeente,MAX($C$29:C3401)+1,"")</f>
        <v/>
      </c>
      <c r="D3402" s="10" t="s">
        <v>572</v>
      </c>
      <c r="E3402" s="10" t="s">
        <v>3357</v>
      </c>
      <c r="F3402" s="59" t="s">
        <v>18526</v>
      </c>
    </row>
    <row r="3403" spans="3:6" x14ac:dyDescent="0.25">
      <c r="C3403" s="12" t="str">
        <f>IF(D3403=Inp_Gemeente,MAX($C$29:C3402)+1,"")</f>
        <v/>
      </c>
      <c r="D3403" s="10" t="s">
        <v>572</v>
      </c>
      <c r="E3403" s="10" t="s">
        <v>3358</v>
      </c>
      <c r="F3403" s="59" t="s">
        <v>18519</v>
      </c>
    </row>
    <row r="3404" spans="3:6" x14ac:dyDescent="0.25">
      <c r="C3404" s="12" t="str">
        <f>IF(D3404=Inp_Gemeente,MAX($C$29:C3403)+1,"")</f>
        <v/>
      </c>
      <c r="D3404" s="10" t="s">
        <v>572</v>
      </c>
      <c r="E3404" s="10" t="s">
        <v>3359</v>
      </c>
      <c r="F3404" s="59" t="s">
        <v>18520</v>
      </c>
    </row>
    <row r="3405" spans="3:6" x14ac:dyDescent="0.25">
      <c r="C3405" s="12" t="str">
        <f>IF(D3405=Inp_Gemeente,MAX($C$29:C3404)+1,"")</f>
        <v/>
      </c>
      <c r="D3405" s="10" t="s">
        <v>572</v>
      </c>
      <c r="E3405" s="10" t="s">
        <v>2105</v>
      </c>
      <c r="F3405" s="59" t="s">
        <v>18528</v>
      </c>
    </row>
    <row r="3406" spans="3:6" x14ac:dyDescent="0.25">
      <c r="C3406" s="12" t="str">
        <f>IF(D3406=Inp_Gemeente,MAX($C$29:C3405)+1,"")</f>
        <v/>
      </c>
      <c r="D3406" s="10" t="s">
        <v>572</v>
      </c>
      <c r="E3406" s="10" t="s">
        <v>3360</v>
      </c>
      <c r="F3406" s="59" t="s">
        <v>18551</v>
      </c>
    </row>
    <row r="3407" spans="3:6" x14ac:dyDescent="0.25">
      <c r="C3407" s="12" t="str">
        <f>IF(D3407=Inp_Gemeente,MAX($C$29:C3406)+1,"")</f>
        <v/>
      </c>
      <c r="D3407" s="10" t="s">
        <v>572</v>
      </c>
      <c r="E3407" s="10" t="s">
        <v>3361</v>
      </c>
      <c r="F3407" s="59" t="s">
        <v>18562</v>
      </c>
    </row>
    <row r="3408" spans="3:6" x14ac:dyDescent="0.25">
      <c r="C3408" s="12" t="str">
        <f>IF(D3408=Inp_Gemeente,MAX($C$29:C3407)+1,"")</f>
        <v/>
      </c>
      <c r="D3408" s="10" t="s">
        <v>572</v>
      </c>
      <c r="E3408" s="10" t="s">
        <v>3362</v>
      </c>
      <c r="F3408" s="59" t="s">
        <v>18534</v>
      </c>
    </row>
    <row r="3409" spans="3:6" x14ac:dyDescent="0.25">
      <c r="C3409" s="12" t="str">
        <f>IF(D3409=Inp_Gemeente,MAX($C$29:C3408)+1,"")</f>
        <v/>
      </c>
      <c r="D3409" s="10" t="s">
        <v>572</v>
      </c>
      <c r="E3409" s="10" t="s">
        <v>3363</v>
      </c>
      <c r="F3409" s="59" t="s">
        <v>18555</v>
      </c>
    </row>
    <row r="3410" spans="3:6" x14ac:dyDescent="0.25">
      <c r="C3410" s="12" t="str">
        <f>IF(D3410=Inp_Gemeente,MAX($C$29:C3409)+1,"")</f>
        <v/>
      </c>
      <c r="D3410" s="10" t="s">
        <v>572</v>
      </c>
      <c r="E3410" s="10" t="s">
        <v>3364</v>
      </c>
      <c r="F3410" s="59" t="s">
        <v>18557</v>
      </c>
    </row>
    <row r="3411" spans="3:6" x14ac:dyDescent="0.25">
      <c r="C3411" s="12" t="str">
        <f>IF(D3411=Inp_Gemeente,MAX($C$29:C3410)+1,"")</f>
        <v/>
      </c>
      <c r="D3411" s="10" t="s">
        <v>572</v>
      </c>
      <c r="E3411" s="10" t="s">
        <v>3365</v>
      </c>
      <c r="F3411" s="59" t="s">
        <v>18554</v>
      </c>
    </row>
    <row r="3412" spans="3:6" x14ac:dyDescent="0.25">
      <c r="C3412" s="12" t="str">
        <f>IF(D3412=Inp_Gemeente,MAX($C$29:C3411)+1,"")</f>
        <v/>
      </c>
      <c r="D3412" s="10" t="s">
        <v>572</v>
      </c>
      <c r="E3412" s="10" t="s">
        <v>3366</v>
      </c>
      <c r="F3412" s="59" t="s">
        <v>18566</v>
      </c>
    </row>
    <row r="3413" spans="3:6" x14ac:dyDescent="0.25">
      <c r="C3413" s="12" t="str">
        <f>IF(D3413=Inp_Gemeente,MAX($C$29:C3412)+1,"")</f>
        <v/>
      </c>
      <c r="D3413" s="10" t="s">
        <v>572</v>
      </c>
      <c r="E3413" s="10" t="s">
        <v>3367</v>
      </c>
      <c r="F3413" s="59" t="s">
        <v>18548</v>
      </c>
    </row>
    <row r="3414" spans="3:6" x14ac:dyDescent="0.25">
      <c r="C3414" s="12" t="str">
        <f>IF(D3414=Inp_Gemeente,MAX($C$29:C3413)+1,"")</f>
        <v/>
      </c>
      <c r="D3414" s="10" t="s">
        <v>572</v>
      </c>
      <c r="E3414" s="10" t="s">
        <v>3368</v>
      </c>
      <c r="F3414" s="59" t="s">
        <v>18527</v>
      </c>
    </row>
    <row r="3415" spans="3:6" x14ac:dyDescent="0.25">
      <c r="C3415" s="12" t="str">
        <f>IF(D3415=Inp_Gemeente,MAX($C$29:C3414)+1,"")</f>
        <v/>
      </c>
      <c r="D3415" s="10" t="s">
        <v>572</v>
      </c>
      <c r="E3415" s="10" t="s">
        <v>3369</v>
      </c>
      <c r="F3415" s="59" t="s">
        <v>18568</v>
      </c>
    </row>
    <row r="3416" spans="3:6" x14ac:dyDescent="0.25">
      <c r="C3416" s="12" t="str">
        <f>IF(D3416=Inp_Gemeente,MAX($C$29:C3415)+1,"")</f>
        <v/>
      </c>
      <c r="D3416" s="10" t="s">
        <v>572</v>
      </c>
      <c r="E3416" s="10" t="s">
        <v>3370</v>
      </c>
      <c r="F3416" s="59" t="s">
        <v>18559</v>
      </c>
    </row>
    <row r="3417" spans="3:6" x14ac:dyDescent="0.25">
      <c r="C3417" s="12" t="str">
        <f>IF(D3417=Inp_Gemeente,MAX($C$29:C3416)+1,"")</f>
        <v/>
      </c>
      <c r="D3417" s="10" t="s">
        <v>572</v>
      </c>
      <c r="E3417" s="10" t="s">
        <v>3371</v>
      </c>
      <c r="F3417" s="59" t="s">
        <v>18542</v>
      </c>
    </row>
    <row r="3418" spans="3:6" x14ac:dyDescent="0.25">
      <c r="C3418" s="12" t="str">
        <f>IF(D3418=Inp_Gemeente,MAX($C$29:C3417)+1,"")</f>
        <v/>
      </c>
      <c r="D3418" s="10" t="s">
        <v>572</v>
      </c>
      <c r="E3418" s="10" t="s">
        <v>3372</v>
      </c>
      <c r="F3418" s="59" t="s">
        <v>18507</v>
      </c>
    </row>
    <row r="3419" spans="3:6" x14ac:dyDescent="0.25">
      <c r="C3419" s="12" t="str">
        <f>IF(D3419=Inp_Gemeente,MAX($C$29:C3418)+1,"")</f>
        <v/>
      </c>
      <c r="D3419" s="10" t="s">
        <v>572</v>
      </c>
      <c r="E3419" s="10" t="s">
        <v>3373</v>
      </c>
      <c r="F3419" s="59" t="s">
        <v>18563</v>
      </c>
    </row>
    <row r="3420" spans="3:6" x14ac:dyDescent="0.25">
      <c r="C3420" s="12" t="str">
        <f>IF(D3420=Inp_Gemeente,MAX($C$29:C3419)+1,"")</f>
        <v/>
      </c>
      <c r="D3420" s="10" t="s">
        <v>572</v>
      </c>
      <c r="E3420" s="10" t="s">
        <v>3374</v>
      </c>
      <c r="F3420" s="59" t="s">
        <v>18516</v>
      </c>
    </row>
    <row r="3421" spans="3:6" x14ac:dyDescent="0.25">
      <c r="C3421" s="12" t="str">
        <f>IF(D3421=Inp_Gemeente,MAX($C$29:C3420)+1,"")</f>
        <v/>
      </c>
      <c r="D3421" s="10" t="s">
        <v>572</v>
      </c>
      <c r="E3421" s="10" t="s">
        <v>3375</v>
      </c>
      <c r="F3421" s="59" t="s">
        <v>18539</v>
      </c>
    </row>
    <row r="3422" spans="3:6" x14ac:dyDescent="0.25">
      <c r="C3422" s="12" t="str">
        <f>IF(D3422=Inp_Gemeente,MAX($C$29:C3421)+1,"")</f>
        <v/>
      </c>
      <c r="D3422" s="10" t="s">
        <v>572</v>
      </c>
      <c r="E3422" s="10" t="s">
        <v>3376</v>
      </c>
      <c r="F3422" s="59" t="s">
        <v>18531</v>
      </c>
    </row>
    <row r="3423" spans="3:6" x14ac:dyDescent="0.25">
      <c r="C3423" s="12" t="str">
        <f>IF(D3423=Inp_Gemeente,MAX($C$29:C3422)+1,"")</f>
        <v/>
      </c>
      <c r="D3423" s="10" t="s">
        <v>572</v>
      </c>
      <c r="E3423" s="10" t="s">
        <v>3377</v>
      </c>
      <c r="F3423" s="59" t="s">
        <v>18571</v>
      </c>
    </row>
    <row r="3424" spans="3:6" x14ac:dyDescent="0.25">
      <c r="C3424" s="12" t="str">
        <f>IF(D3424=Inp_Gemeente,MAX($C$29:C3423)+1,"")</f>
        <v/>
      </c>
      <c r="D3424" s="10" t="s">
        <v>572</v>
      </c>
      <c r="E3424" s="10" t="s">
        <v>3378</v>
      </c>
      <c r="F3424" s="59" t="s">
        <v>18561</v>
      </c>
    </row>
    <row r="3425" spans="3:6" x14ac:dyDescent="0.25">
      <c r="C3425" s="12" t="str">
        <f>IF(D3425=Inp_Gemeente,MAX($C$29:C3424)+1,"")</f>
        <v/>
      </c>
      <c r="D3425" s="10" t="s">
        <v>572</v>
      </c>
      <c r="E3425" s="10" t="s">
        <v>3379</v>
      </c>
      <c r="F3425" s="59" t="s">
        <v>18552</v>
      </c>
    </row>
    <row r="3426" spans="3:6" x14ac:dyDescent="0.25">
      <c r="C3426" s="12" t="str">
        <f>IF(D3426=Inp_Gemeente,MAX($C$29:C3425)+1,"")</f>
        <v/>
      </c>
      <c r="D3426" s="10" t="s">
        <v>572</v>
      </c>
      <c r="E3426" s="10" t="s">
        <v>3380</v>
      </c>
      <c r="F3426" s="59" t="s">
        <v>18508</v>
      </c>
    </row>
    <row r="3427" spans="3:6" x14ac:dyDescent="0.25">
      <c r="C3427" s="12" t="str">
        <f>IF(D3427=Inp_Gemeente,MAX($C$29:C3426)+1,"")</f>
        <v/>
      </c>
      <c r="D3427" s="10" t="s">
        <v>572</v>
      </c>
      <c r="E3427" s="10" t="s">
        <v>3381</v>
      </c>
      <c r="F3427" s="59" t="s">
        <v>18517</v>
      </c>
    </row>
    <row r="3428" spans="3:6" x14ac:dyDescent="0.25">
      <c r="C3428" s="12" t="str">
        <f>IF(D3428=Inp_Gemeente,MAX($C$29:C3427)+1,"")</f>
        <v/>
      </c>
      <c r="D3428" s="10" t="s">
        <v>572</v>
      </c>
      <c r="E3428" s="10" t="s">
        <v>3382</v>
      </c>
      <c r="F3428" s="59" t="s">
        <v>18538</v>
      </c>
    </row>
    <row r="3429" spans="3:6" x14ac:dyDescent="0.25">
      <c r="C3429" s="12" t="str">
        <f>IF(D3429=Inp_Gemeente,MAX($C$29:C3428)+1,"")</f>
        <v/>
      </c>
      <c r="D3429" s="10" t="s">
        <v>572</v>
      </c>
      <c r="E3429" s="10" t="s">
        <v>3383</v>
      </c>
      <c r="F3429" s="59" t="s">
        <v>18547</v>
      </c>
    </row>
    <row r="3430" spans="3:6" x14ac:dyDescent="0.25">
      <c r="C3430" s="12" t="str">
        <f>IF(D3430=Inp_Gemeente,MAX($C$29:C3429)+1,"")</f>
        <v/>
      </c>
      <c r="D3430" s="10" t="s">
        <v>572</v>
      </c>
      <c r="E3430" s="10" t="s">
        <v>3384</v>
      </c>
      <c r="F3430" s="59" t="s">
        <v>18543</v>
      </c>
    </row>
    <row r="3431" spans="3:6" x14ac:dyDescent="0.25">
      <c r="C3431" s="12" t="str">
        <f>IF(D3431=Inp_Gemeente,MAX($C$29:C3430)+1,"")</f>
        <v/>
      </c>
      <c r="D3431" s="10" t="s">
        <v>572</v>
      </c>
      <c r="E3431" s="10" t="s">
        <v>3385</v>
      </c>
      <c r="F3431" s="59" t="s">
        <v>18511</v>
      </c>
    </row>
    <row r="3432" spans="3:6" x14ac:dyDescent="0.25">
      <c r="C3432" s="12" t="str">
        <f>IF(D3432=Inp_Gemeente,MAX($C$29:C3431)+1,"")</f>
        <v/>
      </c>
      <c r="D3432" s="10" t="s">
        <v>572</v>
      </c>
      <c r="E3432" s="10" t="s">
        <v>3386</v>
      </c>
      <c r="F3432" s="59" t="s">
        <v>18523</v>
      </c>
    </row>
    <row r="3433" spans="3:6" x14ac:dyDescent="0.25">
      <c r="C3433" s="12" t="str">
        <f>IF(D3433=Inp_Gemeente,MAX($C$29:C3432)+1,"")</f>
        <v/>
      </c>
      <c r="D3433" s="10" t="s">
        <v>572</v>
      </c>
      <c r="E3433" s="10" t="s">
        <v>3387</v>
      </c>
      <c r="F3433" s="59" t="s">
        <v>18522</v>
      </c>
    </row>
    <row r="3434" spans="3:6" x14ac:dyDescent="0.25">
      <c r="C3434" s="12" t="str">
        <f>IF(D3434=Inp_Gemeente,MAX($C$29:C3433)+1,"")</f>
        <v/>
      </c>
      <c r="D3434" s="10" t="s">
        <v>572</v>
      </c>
      <c r="E3434" s="10" t="s">
        <v>3388</v>
      </c>
      <c r="F3434" s="59" t="s">
        <v>18518</v>
      </c>
    </row>
    <row r="3435" spans="3:6" x14ac:dyDescent="0.25">
      <c r="C3435" s="12" t="str">
        <f>IF(D3435=Inp_Gemeente,MAX($C$29:C3434)+1,"")</f>
        <v/>
      </c>
      <c r="D3435" s="10" t="s">
        <v>572</v>
      </c>
      <c r="E3435" s="10" t="s">
        <v>3389</v>
      </c>
      <c r="F3435" s="59" t="s">
        <v>18512</v>
      </c>
    </row>
    <row r="3436" spans="3:6" x14ac:dyDescent="0.25">
      <c r="C3436" s="12" t="str">
        <f>IF(D3436=Inp_Gemeente,MAX($C$29:C3435)+1,"")</f>
        <v/>
      </c>
      <c r="D3436" s="10" t="s">
        <v>572</v>
      </c>
      <c r="E3436" s="10" t="s">
        <v>709</v>
      </c>
      <c r="F3436" s="59" t="s">
        <v>18515</v>
      </c>
    </row>
    <row r="3437" spans="3:6" x14ac:dyDescent="0.25">
      <c r="C3437" s="12" t="str">
        <f>IF(D3437=Inp_Gemeente,MAX($C$29:C3436)+1,"")</f>
        <v/>
      </c>
      <c r="D3437" s="10" t="s">
        <v>572</v>
      </c>
      <c r="E3437" s="10" t="s">
        <v>3390</v>
      </c>
      <c r="F3437" s="59" t="s">
        <v>18564</v>
      </c>
    </row>
    <row r="3438" spans="3:6" x14ac:dyDescent="0.25">
      <c r="C3438" s="12" t="str">
        <f>IF(D3438=Inp_Gemeente,MAX($C$29:C3437)+1,"")</f>
        <v/>
      </c>
      <c r="D3438" s="10" t="s">
        <v>572</v>
      </c>
      <c r="E3438" s="10" t="s">
        <v>3391</v>
      </c>
      <c r="F3438" s="59" t="s">
        <v>18544</v>
      </c>
    </row>
    <row r="3439" spans="3:6" x14ac:dyDescent="0.25">
      <c r="C3439" s="12" t="str">
        <f>IF(D3439=Inp_Gemeente,MAX($C$29:C3438)+1,"")</f>
        <v/>
      </c>
      <c r="D3439" s="10" t="s">
        <v>572</v>
      </c>
      <c r="E3439" s="10" t="s">
        <v>3392</v>
      </c>
      <c r="F3439" s="59" t="s">
        <v>18549</v>
      </c>
    </row>
    <row r="3440" spans="3:6" x14ac:dyDescent="0.25">
      <c r="C3440" s="12" t="str">
        <f>IF(D3440=Inp_Gemeente,MAX($C$29:C3439)+1,"")</f>
        <v/>
      </c>
      <c r="D3440" s="10" t="s">
        <v>572</v>
      </c>
      <c r="E3440" s="10" t="s">
        <v>3393</v>
      </c>
      <c r="F3440" s="59" t="s">
        <v>18541</v>
      </c>
    </row>
    <row r="3441" spans="3:6" x14ac:dyDescent="0.25">
      <c r="C3441" s="12" t="str">
        <f>IF(D3441=Inp_Gemeente,MAX($C$29:C3440)+1,"")</f>
        <v/>
      </c>
      <c r="D3441" s="10" t="s">
        <v>572</v>
      </c>
      <c r="E3441" s="10" t="s">
        <v>3394</v>
      </c>
      <c r="F3441" s="59" t="s">
        <v>18567</v>
      </c>
    </row>
    <row r="3442" spans="3:6" x14ac:dyDescent="0.25">
      <c r="C3442" s="12" t="str">
        <f>IF(D3442=Inp_Gemeente,MAX($C$29:C3441)+1,"")</f>
        <v/>
      </c>
      <c r="D3442" s="10" t="s">
        <v>572</v>
      </c>
      <c r="E3442" s="10" t="s">
        <v>3395</v>
      </c>
      <c r="F3442" s="59" t="s">
        <v>18510</v>
      </c>
    </row>
    <row r="3443" spans="3:6" x14ac:dyDescent="0.25">
      <c r="C3443" s="12" t="str">
        <f>IF(D3443=Inp_Gemeente,MAX($C$29:C3442)+1,"")</f>
        <v/>
      </c>
      <c r="D3443" s="10" t="s">
        <v>572</v>
      </c>
      <c r="E3443" s="10" t="s">
        <v>3396</v>
      </c>
      <c r="F3443" s="59" t="s">
        <v>18545</v>
      </c>
    </row>
    <row r="3444" spans="3:6" x14ac:dyDescent="0.25">
      <c r="C3444" s="12" t="str">
        <f>IF(D3444=Inp_Gemeente,MAX($C$29:C3443)+1,"")</f>
        <v/>
      </c>
      <c r="D3444" s="10" t="s">
        <v>572</v>
      </c>
      <c r="E3444" s="10" t="s">
        <v>3397</v>
      </c>
      <c r="F3444" s="59" t="s">
        <v>18537</v>
      </c>
    </row>
    <row r="3445" spans="3:6" x14ac:dyDescent="0.25">
      <c r="C3445" s="12" t="str">
        <f>IF(D3445=Inp_Gemeente,MAX($C$29:C3444)+1,"")</f>
        <v/>
      </c>
      <c r="D3445" s="10" t="s">
        <v>572</v>
      </c>
      <c r="E3445" s="10" t="s">
        <v>3398</v>
      </c>
      <c r="F3445" s="59" t="s">
        <v>18570</v>
      </c>
    </row>
    <row r="3446" spans="3:6" x14ac:dyDescent="0.25">
      <c r="C3446" s="12" t="str">
        <f>IF(D3446=Inp_Gemeente,MAX($C$29:C3445)+1,"")</f>
        <v/>
      </c>
      <c r="D3446" s="10" t="s">
        <v>574</v>
      </c>
      <c r="E3446" s="10" t="s">
        <v>3399</v>
      </c>
      <c r="F3446" s="59" t="s">
        <v>21619</v>
      </c>
    </row>
    <row r="3447" spans="3:6" x14ac:dyDescent="0.25">
      <c r="C3447" s="12" t="str">
        <f>IF(D3447=Inp_Gemeente,MAX($C$29:C3446)+1,"")</f>
        <v/>
      </c>
      <c r="D3447" s="10" t="s">
        <v>574</v>
      </c>
      <c r="E3447" s="10" t="s">
        <v>3400</v>
      </c>
      <c r="F3447" s="59" t="s">
        <v>21612</v>
      </c>
    </row>
    <row r="3448" spans="3:6" x14ac:dyDescent="0.25">
      <c r="C3448" s="12" t="str">
        <f>IF(D3448=Inp_Gemeente,MAX($C$29:C3447)+1,"")</f>
        <v/>
      </c>
      <c r="D3448" s="10" t="s">
        <v>574</v>
      </c>
      <c r="E3448" s="10" t="s">
        <v>3401</v>
      </c>
      <c r="F3448" s="59" t="s">
        <v>21617</v>
      </c>
    </row>
    <row r="3449" spans="3:6" x14ac:dyDescent="0.25">
      <c r="C3449" s="12" t="str">
        <f>IF(D3449=Inp_Gemeente,MAX($C$29:C3448)+1,"")</f>
        <v/>
      </c>
      <c r="D3449" s="10" t="s">
        <v>574</v>
      </c>
      <c r="E3449" s="10" t="s">
        <v>3402</v>
      </c>
      <c r="F3449" s="59" t="s">
        <v>21627</v>
      </c>
    </row>
    <row r="3450" spans="3:6" x14ac:dyDescent="0.25">
      <c r="C3450" s="12" t="str">
        <f>IF(D3450=Inp_Gemeente,MAX($C$29:C3449)+1,"")</f>
        <v/>
      </c>
      <c r="D3450" s="10" t="s">
        <v>574</v>
      </c>
      <c r="E3450" s="10" t="s">
        <v>1694</v>
      </c>
      <c r="F3450" s="59" t="s">
        <v>21618</v>
      </c>
    </row>
    <row r="3451" spans="3:6" x14ac:dyDescent="0.25">
      <c r="C3451" s="12" t="str">
        <f>IF(D3451=Inp_Gemeente,MAX($C$29:C3450)+1,"")</f>
        <v/>
      </c>
      <c r="D3451" s="10" t="s">
        <v>574</v>
      </c>
      <c r="E3451" s="10" t="s">
        <v>3403</v>
      </c>
      <c r="F3451" s="59" t="s">
        <v>21616</v>
      </c>
    </row>
    <row r="3452" spans="3:6" x14ac:dyDescent="0.25">
      <c r="C3452" s="12" t="str">
        <f>IF(D3452=Inp_Gemeente,MAX($C$29:C3451)+1,"")</f>
        <v/>
      </c>
      <c r="D3452" s="10" t="s">
        <v>574</v>
      </c>
      <c r="E3452" s="10" t="s">
        <v>3404</v>
      </c>
      <c r="F3452" s="59" t="s">
        <v>21623</v>
      </c>
    </row>
    <row r="3453" spans="3:6" x14ac:dyDescent="0.25">
      <c r="C3453" s="12" t="str">
        <f>IF(D3453=Inp_Gemeente,MAX($C$29:C3452)+1,"")</f>
        <v/>
      </c>
      <c r="D3453" s="10" t="s">
        <v>574</v>
      </c>
      <c r="E3453" s="10" t="s">
        <v>3405</v>
      </c>
      <c r="F3453" s="59" t="s">
        <v>21625</v>
      </c>
    </row>
    <row r="3454" spans="3:6" x14ac:dyDescent="0.25">
      <c r="C3454" s="12" t="str">
        <f>IF(D3454=Inp_Gemeente,MAX($C$29:C3453)+1,"")</f>
        <v/>
      </c>
      <c r="D3454" s="10" t="s">
        <v>574</v>
      </c>
      <c r="E3454" s="10" t="s">
        <v>3406</v>
      </c>
      <c r="F3454" s="59" t="s">
        <v>21613</v>
      </c>
    </row>
    <row r="3455" spans="3:6" x14ac:dyDescent="0.25">
      <c r="C3455" s="12" t="str">
        <f>IF(D3455=Inp_Gemeente,MAX($C$29:C3454)+1,"")</f>
        <v/>
      </c>
      <c r="D3455" s="10" t="s">
        <v>574</v>
      </c>
      <c r="E3455" s="10" t="s">
        <v>3407</v>
      </c>
      <c r="F3455" s="59" t="s">
        <v>21620</v>
      </c>
    </row>
    <row r="3456" spans="3:6" x14ac:dyDescent="0.25">
      <c r="C3456" s="12" t="str">
        <f>IF(D3456=Inp_Gemeente,MAX($C$29:C3455)+1,"")</f>
        <v/>
      </c>
      <c r="D3456" s="10" t="s">
        <v>574</v>
      </c>
      <c r="E3456" s="10" t="s">
        <v>3408</v>
      </c>
      <c r="F3456" s="59" t="s">
        <v>21628</v>
      </c>
    </row>
    <row r="3457" spans="3:6" x14ac:dyDescent="0.25">
      <c r="C3457" s="12" t="str">
        <f>IF(D3457=Inp_Gemeente,MAX($C$29:C3456)+1,"")</f>
        <v/>
      </c>
      <c r="D3457" s="10" t="s">
        <v>574</v>
      </c>
      <c r="E3457" s="10" t="s">
        <v>3409</v>
      </c>
      <c r="F3457" s="59" t="s">
        <v>21624</v>
      </c>
    </row>
    <row r="3458" spans="3:6" x14ac:dyDescent="0.25">
      <c r="C3458" s="12" t="str">
        <f>IF(D3458=Inp_Gemeente,MAX($C$29:C3457)+1,"")</f>
        <v/>
      </c>
      <c r="D3458" s="10" t="s">
        <v>574</v>
      </c>
      <c r="E3458" s="10" t="s">
        <v>3410</v>
      </c>
      <c r="F3458" s="59" t="s">
        <v>21626</v>
      </c>
    </row>
    <row r="3459" spans="3:6" x14ac:dyDescent="0.25">
      <c r="C3459" s="12" t="str">
        <f>IF(D3459=Inp_Gemeente,MAX($C$29:C3458)+1,"")</f>
        <v/>
      </c>
      <c r="D3459" s="10" t="s">
        <v>574</v>
      </c>
      <c r="E3459" s="10" t="s">
        <v>3411</v>
      </c>
      <c r="F3459" s="59" t="s">
        <v>21622</v>
      </c>
    </row>
    <row r="3460" spans="3:6" x14ac:dyDescent="0.25">
      <c r="C3460" s="12" t="str">
        <f>IF(D3460=Inp_Gemeente,MAX($C$29:C3459)+1,"")</f>
        <v/>
      </c>
      <c r="D3460" s="10" t="s">
        <v>574</v>
      </c>
      <c r="E3460" s="10" t="s">
        <v>3412</v>
      </c>
      <c r="F3460" s="59" t="s">
        <v>21621</v>
      </c>
    </row>
    <row r="3461" spans="3:6" x14ac:dyDescent="0.25">
      <c r="C3461" s="12" t="str">
        <f>IF(D3461=Inp_Gemeente,MAX($C$29:C3460)+1,"")</f>
        <v/>
      </c>
      <c r="D3461" s="10" t="s">
        <v>574</v>
      </c>
      <c r="E3461" s="10" t="s">
        <v>3413</v>
      </c>
      <c r="F3461" s="59" t="s">
        <v>21615</v>
      </c>
    </row>
    <row r="3462" spans="3:6" x14ac:dyDescent="0.25">
      <c r="C3462" s="12" t="str">
        <f>IF(D3462=Inp_Gemeente,MAX($C$29:C3461)+1,"")</f>
        <v/>
      </c>
      <c r="D3462" s="10" t="s">
        <v>574</v>
      </c>
      <c r="E3462" s="10" t="s">
        <v>3414</v>
      </c>
      <c r="F3462" s="59" t="s">
        <v>21614</v>
      </c>
    </row>
    <row r="3463" spans="3:6" x14ac:dyDescent="0.25">
      <c r="C3463" s="12" t="str">
        <f>IF(D3463=Inp_Gemeente,MAX($C$29:C3462)+1,"")</f>
        <v/>
      </c>
      <c r="D3463" s="10" t="s">
        <v>576</v>
      </c>
      <c r="E3463" s="10" t="s">
        <v>3415</v>
      </c>
      <c r="F3463" s="59" t="s">
        <v>14154</v>
      </c>
    </row>
    <row r="3464" spans="3:6" x14ac:dyDescent="0.25">
      <c r="C3464" s="12" t="str">
        <f>IF(D3464=Inp_Gemeente,MAX($C$29:C3463)+1,"")</f>
        <v/>
      </c>
      <c r="D3464" s="10" t="s">
        <v>576</v>
      </c>
      <c r="E3464" s="10" t="s">
        <v>3416</v>
      </c>
      <c r="F3464" s="59" t="s">
        <v>14149</v>
      </c>
    </row>
    <row r="3465" spans="3:6" x14ac:dyDescent="0.25">
      <c r="C3465" s="12" t="str">
        <f>IF(D3465=Inp_Gemeente,MAX($C$29:C3464)+1,"")</f>
        <v/>
      </c>
      <c r="D3465" s="10" t="s">
        <v>576</v>
      </c>
      <c r="E3465" s="10" t="s">
        <v>3417</v>
      </c>
      <c r="F3465" s="59" t="s">
        <v>14096</v>
      </c>
    </row>
    <row r="3466" spans="3:6" x14ac:dyDescent="0.25">
      <c r="C3466" s="12" t="str">
        <f>IF(D3466=Inp_Gemeente,MAX($C$29:C3465)+1,"")</f>
        <v/>
      </c>
      <c r="D3466" s="10" t="s">
        <v>576</v>
      </c>
      <c r="E3466" s="10" t="s">
        <v>3418</v>
      </c>
      <c r="F3466" s="59" t="s">
        <v>14132</v>
      </c>
    </row>
    <row r="3467" spans="3:6" x14ac:dyDescent="0.25">
      <c r="C3467" s="12" t="str">
        <f>IF(D3467=Inp_Gemeente,MAX($C$29:C3466)+1,"")</f>
        <v/>
      </c>
      <c r="D3467" s="10" t="s">
        <v>576</v>
      </c>
      <c r="E3467" s="10" t="s">
        <v>3419</v>
      </c>
      <c r="F3467" s="59" t="s">
        <v>14116</v>
      </c>
    </row>
    <row r="3468" spans="3:6" x14ac:dyDescent="0.25">
      <c r="C3468" s="12" t="str">
        <f>IF(D3468=Inp_Gemeente,MAX($C$29:C3467)+1,"")</f>
        <v/>
      </c>
      <c r="D3468" s="10" t="s">
        <v>576</v>
      </c>
      <c r="E3468" s="10" t="s">
        <v>3420</v>
      </c>
      <c r="F3468" s="59" t="s">
        <v>14115</v>
      </c>
    </row>
    <row r="3469" spans="3:6" x14ac:dyDescent="0.25">
      <c r="C3469" s="12" t="str">
        <f>IF(D3469=Inp_Gemeente,MAX($C$29:C3468)+1,"")</f>
        <v/>
      </c>
      <c r="D3469" s="10" t="s">
        <v>576</v>
      </c>
      <c r="E3469" s="10" t="s">
        <v>3421</v>
      </c>
      <c r="F3469" s="59" t="s">
        <v>14158</v>
      </c>
    </row>
    <row r="3470" spans="3:6" x14ac:dyDescent="0.25">
      <c r="C3470" s="12" t="str">
        <f>IF(D3470=Inp_Gemeente,MAX($C$29:C3469)+1,"")</f>
        <v/>
      </c>
      <c r="D3470" s="10" t="s">
        <v>576</v>
      </c>
      <c r="E3470" s="10" t="s">
        <v>3422</v>
      </c>
      <c r="F3470" s="59" t="s">
        <v>14111</v>
      </c>
    </row>
    <row r="3471" spans="3:6" x14ac:dyDescent="0.25">
      <c r="C3471" s="12" t="str">
        <f>IF(D3471=Inp_Gemeente,MAX($C$29:C3470)+1,"")</f>
        <v/>
      </c>
      <c r="D3471" s="10" t="s">
        <v>576</v>
      </c>
      <c r="E3471" s="10" t="s">
        <v>541</v>
      </c>
      <c r="F3471" s="59" t="s">
        <v>14095</v>
      </c>
    </row>
    <row r="3472" spans="3:6" x14ac:dyDescent="0.25">
      <c r="C3472" s="12" t="str">
        <f>IF(D3472=Inp_Gemeente,MAX($C$29:C3471)+1,"")</f>
        <v/>
      </c>
      <c r="D3472" s="10" t="s">
        <v>576</v>
      </c>
      <c r="E3472" s="10" t="s">
        <v>3423</v>
      </c>
      <c r="F3472" s="59" t="s">
        <v>14143</v>
      </c>
    </row>
    <row r="3473" spans="3:6" x14ac:dyDescent="0.25">
      <c r="C3473" s="12" t="str">
        <f>IF(D3473=Inp_Gemeente,MAX($C$29:C3472)+1,"")</f>
        <v/>
      </c>
      <c r="D3473" s="10" t="s">
        <v>576</v>
      </c>
      <c r="E3473" s="10" t="s">
        <v>1011</v>
      </c>
      <c r="F3473" s="59" t="s">
        <v>14102</v>
      </c>
    </row>
    <row r="3474" spans="3:6" x14ac:dyDescent="0.25">
      <c r="C3474" s="12" t="str">
        <f>IF(D3474=Inp_Gemeente,MAX($C$29:C3473)+1,"")</f>
        <v/>
      </c>
      <c r="D3474" s="10" t="s">
        <v>576</v>
      </c>
      <c r="E3474" s="10" t="s">
        <v>1301</v>
      </c>
      <c r="F3474" s="59" t="s">
        <v>14142</v>
      </c>
    </row>
    <row r="3475" spans="3:6" x14ac:dyDescent="0.25">
      <c r="C3475" s="12" t="str">
        <f>IF(D3475=Inp_Gemeente,MAX($C$29:C3474)+1,"")</f>
        <v/>
      </c>
      <c r="D3475" s="10" t="s">
        <v>576</v>
      </c>
      <c r="E3475" s="10" t="s">
        <v>3342</v>
      </c>
      <c r="F3475" s="59" t="s">
        <v>14125</v>
      </c>
    </row>
    <row r="3476" spans="3:6" x14ac:dyDescent="0.25">
      <c r="C3476" s="12" t="str">
        <f>IF(D3476=Inp_Gemeente,MAX($C$29:C3475)+1,"")</f>
        <v/>
      </c>
      <c r="D3476" s="10" t="s">
        <v>576</v>
      </c>
      <c r="E3476" s="10" t="s">
        <v>3424</v>
      </c>
      <c r="F3476" s="59" t="s">
        <v>14159</v>
      </c>
    </row>
    <row r="3477" spans="3:6" x14ac:dyDescent="0.25">
      <c r="C3477" s="12" t="str">
        <f>IF(D3477=Inp_Gemeente,MAX($C$29:C3476)+1,"")</f>
        <v/>
      </c>
      <c r="D3477" s="10" t="s">
        <v>576</v>
      </c>
      <c r="E3477" s="10" t="s">
        <v>3425</v>
      </c>
      <c r="F3477" s="59" t="s">
        <v>14141</v>
      </c>
    </row>
    <row r="3478" spans="3:6" x14ac:dyDescent="0.25">
      <c r="C3478" s="12" t="str">
        <f>IF(D3478=Inp_Gemeente,MAX($C$29:C3477)+1,"")</f>
        <v/>
      </c>
      <c r="D3478" s="10" t="s">
        <v>576</v>
      </c>
      <c r="E3478" s="10" t="s">
        <v>3426</v>
      </c>
      <c r="F3478" s="59" t="s">
        <v>14150</v>
      </c>
    </row>
    <row r="3479" spans="3:6" x14ac:dyDescent="0.25">
      <c r="C3479" s="12" t="str">
        <f>IF(D3479=Inp_Gemeente,MAX($C$29:C3478)+1,"")</f>
        <v/>
      </c>
      <c r="D3479" s="10" t="s">
        <v>576</v>
      </c>
      <c r="E3479" s="10" t="s">
        <v>3427</v>
      </c>
      <c r="F3479" s="59" t="s">
        <v>14156</v>
      </c>
    </row>
    <row r="3480" spans="3:6" x14ac:dyDescent="0.25">
      <c r="C3480" s="12" t="str">
        <f>IF(D3480=Inp_Gemeente,MAX($C$29:C3479)+1,"")</f>
        <v/>
      </c>
      <c r="D3480" s="10" t="s">
        <v>576</v>
      </c>
      <c r="E3480" s="10" t="s">
        <v>3428</v>
      </c>
      <c r="F3480" s="59" t="s">
        <v>14153</v>
      </c>
    </row>
    <row r="3481" spans="3:6" x14ac:dyDescent="0.25">
      <c r="C3481" s="12" t="str">
        <f>IF(D3481=Inp_Gemeente,MAX($C$29:C3480)+1,"")</f>
        <v/>
      </c>
      <c r="D3481" s="10" t="s">
        <v>576</v>
      </c>
      <c r="E3481" s="10" t="s">
        <v>3429</v>
      </c>
      <c r="F3481" s="59" t="s">
        <v>14161</v>
      </c>
    </row>
    <row r="3482" spans="3:6" x14ac:dyDescent="0.25">
      <c r="C3482" s="12" t="str">
        <f>IF(D3482=Inp_Gemeente,MAX($C$29:C3481)+1,"")</f>
        <v/>
      </c>
      <c r="D3482" s="10" t="s">
        <v>576</v>
      </c>
      <c r="E3482" s="10" t="s">
        <v>3430</v>
      </c>
      <c r="F3482" s="59" t="s">
        <v>14129</v>
      </c>
    </row>
    <row r="3483" spans="3:6" x14ac:dyDescent="0.25">
      <c r="C3483" s="12" t="str">
        <f>IF(D3483=Inp_Gemeente,MAX($C$29:C3482)+1,"")</f>
        <v/>
      </c>
      <c r="D3483" s="10" t="s">
        <v>576</v>
      </c>
      <c r="E3483" s="10" t="s">
        <v>3431</v>
      </c>
      <c r="F3483" s="59" t="s">
        <v>14146</v>
      </c>
    </row>
    <row r="3484" spans="3:6" x14ac:dyDescent="0.25">
      <c r="C3484" s="12" t="str">
        <f>IF(D3484=Inp_Gemeente,MAX($C$29:C3483)+1,"")</f>
        <v/>
      </c>
      <c r="D3484" s="10" t="s">
        <v>576</v>
      </c>
      <c r="E3484" s="10" t="s">
        <v>3432</v>
      </c>
      <c r="F3484" s="59" t="s">
        <v>14135</v>
      </c>
    </row>
    <row r="3485" spans="3:6" x14ac:dyDescent="0.25">
      <c r="C3485" s="12" t="str">
        <f>IF(D3485=Inp_Gemeente,MAX($C$29:C3484)+1,"")</f>
        <v/>
      </c>
      <c r="D3485" s="10" t="s">
        <v>576</v>
      </c>
      <c r="E3485" s="10" t="s">
        <v>3433</v>
      </c>
      <c r="F3485" s="59" t="s">
        <v>14131</v>
      </c>
    </row>
    <row r="3486" spans="3:6" x14ac:dyDescent="0.25">
      <c r="C3486" s="12" t="str">
        <f>IF(D3486=Inp_Gemeente,MAX($C$29:C3485)+1,"")</f>
        <v/>
      </c>
      <c r="D3486" s="10" t="s">
        <v>576</v>
      </c>
      <c r="E3486" s="10" t="s">
        <v>3434</v>
      </c>
      <c r="F3486" s="59" t="s">
        <v>14148</v>
      </c>
    </row>
    <row r="3487" spans="3:6" x14ac:dyDescent="0.25">
      <c r="C3487" s="12" t="str">
        <f>IF(D3487=Inp_Gemeente,MAX($C$29:C3486)+1,"")</f>
        <v/>
      </c>
      <c r="D3487" s="10" t="s">
        <v>576</v>
      </c>
      <c r="E3487" s="10" t="s">
        <v>3435</v>
      </c>
      <c r="F3487" s="59" t="s">
        <v>14145</v>
      </c>
    </row>
    <row r="3488" spans="3:6" x14ac:dyDescent="0.25">
      <c r="C3488" s="12" t="str">
        <f>IF(D3488=Inp_Gemeente,MAX($C$29:C3487)+1,"")</f>
        <v/>
      </c>
      <c r="D3488" s="10" t="s">
        <v>576</v>
      </c>
      <c r="E3488" s="10" t="s">
        <v>3436</v>
      </c>
      <c r="F3488" s="59" t="s">
        <v>14137</v>
      </c>
    </row>
    <row r="3489" spans="3:6" x14ac:dyDescent="0.25">
      <c r="C3489" s="12" t="str">
        <f>IF(D3489=Inp_Gemeente,MAX($C$29:C3488)+1,"")</f>
        <v/>
      </c>
      <c r="D3489" s="10" t="s">
        <v>576</v>
      </c>
      <c r="E3489" s="10" t="s">
        <v>3437</v>
      </c>
      <c r="F3489" s="59" t="s">
        <v>14136</v>
      </c>
    </row>
    <row r="3490" spans="3:6" x14ac:dyDescent="0.25">
      <c r="C3490" s="12" t="str">
        <f>IF(D3490=Inp_Gemeente,MAX($C$29:C3489)+1,"")</f>
        <v/>
      </c>
      <c r="D3490" s="10" t="s">
        <v>576</v>
      </c>
      <c r="E3490" s="10" t="s">
        <v>3438</v>
      </c>
      <c r="F3490" s="59" t="s">
        <v>14130</v>
      </c>
    </row>
    <row r="3491" spans="3:6" x14ac:dyDescent="0.25">
      <c r="C3491" s="12" t="str">
        <f>IF(D3491=Inp_Gemeente,MAX($C$29:C3490)+1,"")</f>
        <v/>
      </c>
      <c r="D3491" s="10" t="s">
        <v>576</v>
      </c>
      <c r="E3491" s="10" t="s">
        <v>3439</v>
      </c>
      <c r="F3491" s="59" t="s">
        <v>14126</v>
      </c>
    </row>
    <row r="3492" spans="3:6" x14ac:dyDescent="0.25">
      <c r="C3492" s="12" t="str">
        <f>IF(D3492=Inp_Gemeente,MAX($C$29:C3491)+1,"")</f>
        <v/>
      </c>
      <c r="D3492" s="10" t="s">
        <v>576</v>
      </c>
      <c r="E3492" s="10" t="s">
        <v>1694</v>
      </c>
      <c r="F3492" s="59" t="s">
        <v>14127</v>
      </c>
    </row>
    <row r="3493" spans="3:6" x14ac:dyDescent="0.25">
      <c r="C3493" s="12" t="str">
        <f>IF(D3493=Inp_Gemeente,MAX($C$29:C3492)+1,"")</f>
        <v/>
      </c>
      <c r="D3493" s="10" t="s">
        <v>576</v>
      </c>
      <c r="E3493" s="10" t="s">
        <v>3440</v>
      </c>
      <c r="F3493" s="59" t="s">
        <v>14128</v>
      </c>
    </row>
    <row r="3494" spans="3:6" x14ac:dyDescent="0.25">
      <c r="C3494" s="12" t="str">
        <f>IF(D3494=Inp_Gemeente,MAX($C$29:C3493)+1,"")</f>
        <v/>
      </c>
      <c r="D3494" s="10" t="s">
        <v>576</v>
      </c>
      <c r="E3494" s="10" t="s">
        <v>3441</v>
      </c>
      <c r="F3494" s="59" t="s">
        <v>14101</v>
      </c>
    </row>
    <row r="3495" spans="3:6" x14ac:dyDescent="0.25">
      <c r="C3495" s="12" t="str">
        <f>IF(D3495=Inp_Gemeente,MAX($C$29:C3494)+1,"")</f>
        <v/>
      </c>
      <c r="D3495" s="10" t="s">
        <v>576</v>
      </c>
      <c r="E3495" s="10" t="s">
        <v>3442</v>
      </c>
      <c r="F3495" s="59" t="s">
        <v>14122</v>
      </c>
    </row>
    <row r="3496" spans="3:6" x14ac:dyDescent="0.25">
      <c r="C3496" s="12" t="str">
        <f>IF(D3496=Inp_Gemeente,MAX($C$29:C3495)+1,"")</f>
        <v/>
      </c>
      <c r="D3496" s="10" t="s">
        <v>576</v>
      </c>
      <c r="E3496" s="10" t="s">
        <v>3443</v>
      </c>
      <c r="F3496" s="59" t="s">
        <v>14105</v>
      </c>
    </row>
    <row r="3497" spans="3:6" x14ac:dyDescent="0.25">
      <c r="C3497" s="12" t="str">
        <f>IF(D3497=Inp_Gemeente,MAX($C$29:C3496)+1,"")</f>
        <v/>
      </c>
      <c r="D3497" s="10" t="s">
        <v>576</v>
      </c>
      <c r="E3497" s="10" t="s">
        <v>2111</v>
      </c>
      <c r="F3497" s="59" t="s">
        <v>14160</v>
      </c>
    </row>
    <row r="3498" spans="3:6" x14ac:dyDescent="0.25">
      <c r="C3498" s="12" t="str">
        <f>IF(D3498=Inp_Gemeente,MAX($C$29:C3497)+1,"")</f>
        <v/>
      </c>
      <c r="D3498" s="10" t="s">
        <v>576</v>
      </c>
      <c r="E3498" s="10" t="s">
        <v>3444</v>
      </c>
      <c r="F3498" s="59" t="s">
        <v>14118</v>
      </c>
    </row>
    <row r="3499" spans="3:6" x14ac:dyDescent="0.25">
      <c r="C3499" s="12" t="str">
        <f>IF(D3499=Inp_Gemeente,MAX($C$29:C3498)+1,"")</f>
        <v/>
      </c>
      <c r="D3499" s="10" t="s">
        <v>576</v>
      </c>
      <c r="E3499" s="10" t="s">
        <v>3445</v>
      </c>
      <c r="F3499" s="59" t="s">
        <v>14097</v>
      </c>
    </row>
    <row r="3500" spans="3:6" x14ac:dyDescent="0.25">
      <c r="C3500" s="12" t="str">
        <f>IF(D3500=Inp_Gemeente,MAX($C$29:C3499)+1,"")</f>
        <v/>
      </c>
      <c r="D3500" s="10" t="s">
        <v>576</v>
      </c>
      <c r="E3500" s="10" t="s">
        <v>3446</v>
      </c>
      <c r="F3500" s="59" t="s">
        <v>14098</v>
      </c>
    </row>
    <row r="3501" spans="3:6" x14ac:dyDescent="0.25">
      <c r="C3501" s="12" t="str">
        <f>IF(D3501=Inp_Gemeente,MAX($C$29:C3500)+1,"")</f>
        <v/>
      </c>
      <c r="D3501" s="10" t="s">
        <v>576</v>
      </c>
      <c r="E3501" s="10" t="s">
        <v>3447</v>
      </c>
      <c r="F3501" s="59" t="s">
        <v>14103</v>
      </c>
    </row>
    <row r="3502" spans="3:6" x14ac:dyDescent="0.25">
      <c r="C3502" s="12" t="str">
        <f>IF(D3502=Inp_Gemeente,MAX($C$29:C3501)+1,"")</f>
        <v/>
      </c>
      <c r="D3502" s="10" t="s">
        <v>576</v>
      </c>
      <c r="E3502" s="10" t="s">
        <v>3448</v>
      </c>
      <c r="F3502" s="59" t="s">
        <v>14155</v>
      </c>
    </row>
    <row r="3503" spans="3:6" x14ac:dyDescent="0.25">
      <c r="C3503" s="12" t="str">
        <f>IF(D3503=Inp_Gemeente,MAX($C$29:C3502)+1,"")</f>
        <v/>
      </c>
      <c r="D3503" s="10" t="s">
        <v>576</v>
      </c>
      <c r="E3503" s="10" t="s">
        <v>3449</v>
      </c>
      <c r="F3503" s="59" t="s">
        <v>14112</v>
      </c>
    </row>
    <row r="3504" spans="3:6" x14ac:dyDescent="0.25">
      <c r="C3504" s="12" t="str">
        <f>IF(D3504=Inp_Gemeente,MAX($C$29:C3503)+1,"")</f>
        <v/>
      </c>
      <c r="D3504" s="10" t="s">
        <v>576</v>
      </c>
      <c r="E3504" s="10" t="s">
        <v>3450</v>
      </c>
      <c r="F3504" s="59" t="s">
        <v>14133</v>
      </c>
    </row>
    <row r="3505" spans="3:6" x14ac:dyDescent="0.25">
      <c r="C3505" s="12" t="str">
        <f>IF(D3505=Inp_Gemeente,MAX($C$29:C3504)+1,"")</f>
        <v/>
      </c>
      <c r="D3505" s="10" t="s">
        <v>576</v>
      </c>
      <c r="E3505" s="10" t="s">
        <v>3451</v>
      </c>
      <c r="F3505" s="59" t="s">
        <v>14121</v>
      </c>
    </row>
    <row r="3506" spans="3:6" x14ac:dyDescent="0.25">
      <c r="C3506" s="12" t="str">
        <f>IF(D3506=Inp_Gemeente,MAX($C$29:C3505)+1,"")</f>
        <v/>
      </c>
      <c r="D3506" s="10" t="s">
        <v>576</v>
      </c>
      <c r="E3506" s="10" t="s">
        <v>3452</v>
      </c>
      <c r="F3506" s="59" t="s">
        <v>14157</v>
      </c>
    </row>
    <row r="3507" spans="3:6" x14ac:dyDescent="0.25">
      <c r="C3507" s="12" t="str">
        <f>IF(D3507=Inp_Gemeente,MAX($C$29:C3506)+1,"")</f>
        <v/>
      </c>
      <c r="D3507" s="10" t="s">
        <v>576</v>
      </c>
      <c r="E3507" s="10" t="s">
        <v>3453</v>
      </c>
      <c r="F3507" s="59" t="s">
        <v>14110</v>
      </c>
    </row>
    <row r="3508" spans="3:6" x14ac:dyDescent="0.25">
      <c r="C3508" s="12" t="str">
        <f>IF(D3508=Inp_Gemeente,MAX($C$29:C3507)+1,"")</f>
        <v/>
      </c>
      <c r="D3508" s="10" t="s">
        <v>576</v>
      </c>
      <c r="E3508" s="10" t="s">
        <v>3454</v>
      </c>
      <c r="F3508" s="59" t="s">
        <v>14139</v>
      </c>
    </row>
    <row r="3509" spans="3:6" x14ac:dyDescent="0.25">
      <c r="C3509" s="12" t="str">
        <f>IF(D3509=Inp_Gemeente,MAX($C$29:C3508)+1,"")</f>
        <v/>
      </c>
      <c r="D3509" s="10" t="s">
        <v>576</v>
      </c>
      <c r="E3509" s="10" t="s">
        <v>3455</v>
      </c>
      <c r="F3509" s="59" t="s">
        <v>14163</v>
      </c>
    </row>
    <row r="3510" spans="3:6" x14ac:dyDescent="0.25">
      <c r="C3510" s="12" t="str">
        <f>IF(D3510=Inp_Gemeente,MAX($C$29:C3509)+1,"")</f>
        <v/>
      </c>
      <c r="D3510" s="10" t="s">
        <v>576</v>
      </c>
      <c r="E3510" s="10" t="s">
        <v>3456</v>
      </c>
      <c r="F3510" s="59" t="s">
        <v>14117</v>
      </c>
    </row>
    <row r="3511" spans="3:6" x14ac:dyDescent="0.25">
      <c r="C3511" s="12" t="str">
        <f>IF(D3511=Inp_Gemeente,MAX($C$29:C3510)+1,"")</f>
        <v/>
      </c>
      <c r="D3511" s="10" t="s">
        <v>576</v>
      </c>
      <c r="E3511" s="10" t="s">
        <v>3457</v>
      </c>
      <c r="F3511" s="59" t="s">
        <v>14100</v>
      </c>
    </row>
    <row r="3512" spans="3:6" x14ac:dyDescent="0.25">
      <c r="C3512" s="12" t="str">
        <f>IF(D3512=Inp_Gemeente,MAX($C$29:C3511)+1,"")</f>
        <v/>
      </c>
      <c r="D3512" s="10" t="s">
        <v>576</v>
      </c>
      <c r="E3512" s="10" t="s">
        <v>3458</v>
      </c>
      <c r="F3512" s="59" t="s">
        <v>14151</v>
      </c>
    </row>
    <row r="3513" spans="3:6" x14ac:dyDescent="0.25">
      <c r="C3513" s="12" t="str">
        <f>IF(D3513=Inp_Gemeente,MAX($C$29:C3512)+1,"")</f>
        <v/>
      </c>
      <c r="D3513" s="10" t="s">
        <v>576</v>
      </c>
      <c r="E3513" s="10" t="s">
        <v>3459</v>
      </c>
      <c r="F3513" s="59" t="s">
        <v>14114</v>
      </c>
    </row>
    <row r="3514" spans="3:6" x14ac:dyDescent="0.25">
      <c r="C3514" s="12" t="str">
        <f>IF(D3514=Inp_Gemeente,MAX($C$29:C3513)+1,"")</f>
        <v/>
      </c>
      <c r="D3514" s="10" t="s">
        <v>576</v>
      </c>
      <c r="E3514" s="10" t="s">
        <v>3460</v>
      </c>
      <c r="F3514" s="59" t="s">
        <v>14113</v>
      </c>
    </row>
    <row r="3515" spans="3:6" x14ac:dyDescent="0.25">
      <c r="C3515" s="12" t="str">
        <f>IF(D3515=Inp_Gemeente,MAX($C$29:C3514)+1,"")</f>
        <v/>
      </c>
      <c r="D3515" s="10" t="s">
        <v>576</v>
      </c>
      <c r="E3515" s="10" t="s">
        <v>699</v>
      </c>
      <c r="F3515" s="59" t="s">
        <v>14124</v>
      </c>
    </row>
    <row r="3516" spans="3:6" x14ac:dyDescent="0.25">
      <c r="C3516" s="12" t="str">
        <f>IF(D3516=Inp_Gemeente,MAX($C$29:C3515)+1,"")</f>
        <v/>
      </c>
      <c r="D3516" s="10" t="s">
        <v>576</v>
      </c>
      <c r="E3516" s="10" t="s">
        <v>3461</v>
      </c>
      <c r="F3516" s="59" t="s">
        <v>14109</v>
      </c>
    </row>
    <row r="3517" spans="3:6" x14ac:dyDescent="0.25">
      <c r="C3517" s="12" t="str">
        <f>IF(D3517=Inp_Gemeente,MAX($C$29:C3516)+1,"")</f>
        <v/>
      </c>
      <c r="D3517" s="10" t="s">
        <v>576</v>
      </c>
      <c r="E3517" s="10" t="s">
        <v>3462</v>
      </c>
      <c r="F3517" s="59" t="s">
        <v>14144</v>
      </c>
    </row>
    <row r="3518" spans="3:6" x14ac:dyDescent="0.25">
      <c r="C3518" s="12" t="str">
        <f>IF(D3518=Inp_Gemeente,MAX($C$29:C3517)+1,"")</f>
        <v/>
      </c>
      <c r="D3518" s="10" t="s">
        <v>576</v>
      </c>
      <c r="E3518" s="10" t="s">
        <v>3463</v>
      </c>
      <c r="F3518" s="59" t="s">
        <v>14120</v>
      </c>
    </row>
    <row r="3519" spans="3:6" x14ac:dyDescent="0.25">
      <c r="C3519" s="12" t="str">
        <f>IF(D3519=Inp_Gemeente,MAX($C$29:C3518)+1,"")</f>
        <v/>
      </c>
      <c r="D3519" s="10" t="s">
        <v>576</v>
      </c>
      <c r="E3519" s="10" t="s">
        <v>703</v>
      </c>
      <c r="F3519" s="59" t="s">
        <v>14108</v>
      </c>
    </row>
    <row r="3520" spans="3:6" x14ac:dyDescent="0.25">
      <c r="C3520" s="12" t="str">
        <f>IF(D3520=Inp_Gemeente,MAX($C$29:C3519)+1,"")</f>
        <v/>
      </c>
      <c r="D3520" s="10" t="s">
        <v>576</v>
      </c>
      <c r="E3520" s="10" t="s">
        <v>3464</v>
      </c>
      <c r="F3520" s="59" t="s">
        <v>14099</v>
      </c>
    </row>
    <row r="3521" spans="3:6" x14ac:dyDescent="0.25">
      <c r="C3521" s="12" t="str">
        <f>IF(D3521=Inp_Gemeente,MAX($C$29:C3520)+1,"")</f>
        <v/>
      </c>
      <c r="D3521" s="10" t="s">
        <v>576</v>
      </c>
      <c r="E3521" s="10" t="s">
        <v>3465</v>
      </c>
      <c r="F3521" s="59" t="s">
        <v>14140</v>
      </c>
    </row>
    <row r="3522" spans="3:6" x14ac:dyDescent="0.25">
      <c r="C3522" s="12" t="str">
        <f>IF(D3522=Inp_Gemeente,MAX($C$29:C3521)+1,"")</f>
        <v/>
      </c>
      <c r="D3522" s="10" t="s">
        <v>576</v>
      </c>
      <c r="E3522" s="10" t="s">
        <v>3466</v>
      </c>
      <c r="F3522" s="59" t="s">
        <v>14138</v>
      </c>
    </row>
    <row r="3523" spans="3:6" x14ac:dyDescent="0.25">
      <c r="C3523" s="12" t="str">
        <f>IF(D3523=Inp_Gemeente,MAX($C$29:C3522)+1,"")</f>
        <v/>
      </c>
      <c r="D3523" s="10" t="s">
        <v>576</v>
      </c>
      <c r="E3523" s="10" t="s">
        <v>3467</v>
      </c>
      <c r="F3523" s="59" t="s">
        <v>14123</v>
      </c>
    </row>
    <row r="3524" spans="3:6" x14ac:dyDescent="0.25">
      <c r="C3524" s="12" t="str">
        <f>IF(D3524=Inp_Gemeente,MAX($C$29:C3523)+1,"")</f>
        <v/>
      </c>
      <c r="D3524" s="10" t="s">
        <v>576</v>
      </c>
      <c r="E3524" s="10" t="s">
        <v>3468</v>
      </c>
      <c r="F3524" s="59" t="s">
        <v>14134</v>
      </c>
    </row>
    <row r="3525" spans="3:6" x14ac:dyDescent="0.25">
      <c r="C3525" s="12" t="str">
        <f>IF(D3525=Inp_Gemeente,MAX($C$29:C3524)+1,"")</f>
        <v/>
      </c>
      <c r="D3525" s="10" t="s">
        <v>576</v>
      </c>
      <c r="E3525" s="10" t="s">
        <v>3469</v>
      </c>
      <c r="F3525" s="59" t="s">
        <v>14147</v>
      </c>
    </row>
    <row r="3526" spans="3:6" x14ac:dyDescent="0.25">
      <c r="C3526" s="12" t="str">
        <f>IF(D3526=Inp_Gemeente,MAX($C$29:C3525)+1,"")</f>
        <v/>
      </c>
      <c r="D3526" s="10" t="s">
        <v>576</v>
      </c>
      <c r="E3526" s="10" t="s">
        <v>3470</v>
      </c>
      <c r="F3526" s="59" t="s">
        <v>14152</v>
      </c>
    </row>
    <row r="3527" spans="3:6" x14ac:dyDescent="0.25">
      <c r="C3527" s="12" t="str">
        <f>IF(D3527=Inp_Gemeente,MAX($C$29:C3526)+1,"")</f>
        <v/>
      </c>
      <c r="D3527" s="10" t="s">
        <v>576</v>
      </c>
      <c r="E3527" s="10" t="s">
        <v>3075</v>
      </c>
      <c r="F3527" s="59" t="s">
        <v>14119</v>
      </c>
    </row>
    <row r="3528" spans="3:6" x14ac:dyDescent="0.25">
      <c r="C3528" s="12" t="str">
        <f>IF(D3528=Inp_Gemeente,MAX($C$29:C3527)+1,"")</f>
        <v/>
      </c>
      <c r="D3528" s="10" t="s">
        <v>576</v>
      </c>
      <c r="E3528" s="10" t="s">
        <v>3471</v>
      </c>
      <c r="F3528" s="59" t="s">
        <v>14107</v>
      </c>
    </row>
    <row r="3529" spans="3:6" x14ac:dyDescent="0.25">
      <c r="C3529" s="12" t="str">
        <f>IF(D3529=Inp_Gemeente,MAX($C$29:C3528)+1,"")</f>
        <v/>
      </c>
      <c r="D3529" s="10" t="s">
        <v>576</v>
      </c>
      <c r="E3529" s="10" t="s">
        <v>3472</v>
      </c>
      <c r="F3529" s="59" t="s">
        <v>14106</v>
      </c>
    </row>
    <row r="3530" spans="3:6" x14ac:dyDescent="0.25">
      <c r="C3530" s="12" t="str">
        <f>IF(D3530=Inp_Gemeente,MAX($C$29:C3529)+1,"")</f>
        <v/>
      </c>
      <c r="D3530" s="10" t="s">
        <v>576</v>
      </c>
      <c r="E3530" s="10" t="s">
        <v>3473</v>
      </c>
      <c r="F3530" s="59" t="s">
        <v>14162</v>
      </c>
    </row>
    <row r="3531" spans="3:6" x14ac:dyDescent="0.25">
      <c r="C3531" s="12" t="str">
        <f>IF(D3531=Inp_Gemeente,MAX($C$29:C3530)+1,"")</f>
        <v/>
      </c>
      <c r="D3531" s="10" t="s">
        <v>576</v>
      </c>
      <c r="E3531" s="10" t="s">
        <v>3474</v>
      </c>
      <c r="F3531" s="59" t="s">
        <v>14104</v>
      </c>
    </row>
    <row r="3532" spans="3:6" x14ac:dyDescent="0.25">
      <c r="C3532" s="12" t="str">
        <f>IF(D3532=Inp_Gemeente,MAX($C$29:C3531)+1,"")</f>
        <v/>
      </c>
      <c r="D3532" s="10" t="s">
        <v>578</v>
      </c>
      <c r="E3532" s="10" t="s">
        <v>3475</v>
      </c>
      <c r="F3532" s="59" t="s">
        <v>18139</v>
      </c>
    </row>
    <row r="3533" spans="3:6" x14ac:dyDescent="0.25">
      <c r="C3533" s="12" t="str">
        <f>IF(D3533=Inp_Gemeente,MAX($C$29:C3532)+1,"")</f>
        <v/>
      </c>
      <c r="D3533" s="10" t="s">
        <v>578</v>
      </c>
      <c r="E3533" s="10" t="s">
        <v>3476</v>
      </c>
      <c r="F3533" s="59" t="s">
        <v>18142</v>
      </c>
    </row>
    <row r="3534" spans="3:6" x14ac:dyDescent="0.25">
      <c r="C3534" s="12" t="str">
        <f>IF(D3534=Inp_Gemeente,MAX($C$29:C3533)+1,"")</f>
        <v/>
      </c>
      <c r="D3534" s="10" t="s">
        <v>578</v>
      </c>
      <c r="E3534" s="10" t="s">
        <v>3477</v>
      </c>
      <c r="F3534" s="59" t="s">
        <v>18147</v>
      </c>
    </row>
    <row r="3535" spans="3:6" x14ac:dyDescent="0.25">
      <c r="C3535" s="12" t="str">
        <f>IF(D3535=Inp_Gemeente,MAX($C$29:C3534)+1,"")</f>
        <v/>
      </c>
      <c r="D3535" s="10" t="s">
        <v>578</v>
      </c>
      <c r="E3535" s="10" t="s">
        <v>3478</v>
      </c>
      <c r="F3535" s="59" t="s">
        <v>18141</v>
      </c>
    </row>
    <row r="3536" spans="3:6" x14ac:dyDescent="0.25">
      <c r="C3536" s="12" t="str">
        <f>IF(D3536=Inp_Gemeente,MAX($C$29:C3535)+1,"")</f>
        <v/>
      </c>
      <c r="D3536" s="10" t="s">
        <v>578</v>
      </c>
      <c r="E3536" s="10" t="s">
        <v>3479</v>
      </c>
      <c r="F3536" s="59" t="s">
        <v>18146</v>
      </c>
    </row>
    <row r="3537" spans="3:6" x14ac:dyDescent="0.25">
      <c r="C3537" s="12" t="str">
        <f>IF(D3537=Inp_Gemeente,MAX($C$29:C3536)+1,"")</f>
        <v/>
      </c>
      <c r="D3537" s="10" t="s">
        <v>578</v>
      </c>
      <c r="E3537" s="10" t="s">
        <v>3480</v>
      </c>
      <c r="F3537" s="59" t="s">
        <v>18140</v>
      </c>
    </row>
    <row r="3538" spans="3:6" x14ac:dyDescent="0.25">
      <c r="C3538" s="12" t="str">
        <f>IF(D3538=Inp_Gemeente,MAX($C$29:C3537)+1,"")</f>
        <v/>
      </c>
      <c r="D3538" s="10" t="s">
        <v>578</v>
      </c>
      <c r="E3538" s="10" t="s">
        <v>3481</v>
      </c>
      <c r="F3538" s="59" t="s">
        <v>18134</v>
      </c>
    </row>
    <row r="3539" spans="3:6" x14ac:dyDescent="0.25">
      <c r="C3539" s="12" t="str">
        <f>IF(D3539=Inp_Gemeente,MAX($C$29:C3538)+1,"")</f>
        <v/>
      </c>
      <c r="D3539" s="10" t="s">
        <v>578</v>
      </c>
      <c r="E3539" s="10" t="s">
        <v>3482</v>
      </c>
      <c r="F3539" s="59" t="s">
        <v>18125</v>
      </c>
    </row>
    <row r="3540" spans="3:6" x14ac:dyDescent="0.25">
      <c r="C3540" s="12" t="str">
        <f>IF(D3540=Inp_Gemeente,MAX($C$29:C3539)+1,"")</f>
        <v/>
      </c>
      <c r="D3540" s="10" t="s">
        <v>578</v>
      </c>
      <c r="E3540" s="10" t="s">
        <v>3483</v>
      </c>
      <c r="F3540" s="59" t="s">
        <v>18148</v>
      </c>
    </row>
    <row r="3541" spans="3:6" x14ac:dyDescent="0.25">
      <c r="C3541" s="12" t="str">
        <f>IF(D3541=Inp_Gemeente,MAX($C$29:C3540)+1,"")</f>
        <v/>
      </c>
      <c r="D3541" s="10" t="s">
        <v>578</v>
      </c>
      <c r="E3541" s="10" t="s">
        <v>1900</v>
      </c>
      <c r="F3541" s="59" t="s">
        <v>18137</v>
      </c>
    </row>
    <row r="3542" spans="3:6" x14ac:dyDescent="0.25">
      <c r="C3542" s="12" t="str">
        <f>IF(D3542=Inp_Gemeente,MAX($C$29:C3541)+1,"")</f>
        <v/>
      </c>
      <c r="D3542" s="10" t="s">
        <v>578</v>
      </c>
      <c r="E3542" s="10" t="s">
        <v>1901</v>
      </c>
      <c r="F3542" s="59" t="s">
        <v>18131</v>
      </c>
    </row>
    <row r="3543" spans="3:6" x14ac:dyDescent="0.25">
      <c r="C3543" s="12" t="str">
        <f>IF(D3543=Inp_Gemeente,MAX($C$29:C3542)+1,"")</f>
        <v/>
      </c>
      <c r="D3543" s="10" t="s">
        <v>578</v>
      </c>
      <c r="E3543" s="10" t="s">
        <v>3484</v>
      </c>
      <c r="F3543" s="59" t="s">
        <v>18153</v>
      </c>
    </row>
    <row r="3544" spans="3:6" x14ac:dyDescent="0.25">
      <c r="C3544" s="12" t="str">
        <f>IF(D3544=Inp_Gemeente,MAX($C$29:C3543)+1,"")</f>
        <v/>
      </c>
      <c r="D3544" s="10" t="s">
        <v>578</v>
      </c>
      <c r="E3544" s="10" t="s">
        <v>3485</v>
      </c>
      <c r="F3544" s="59" t="s">
        <v>18161</v>
      </c>
    </row>
    <row r="3545" spans="3:6" x14ac:dyDescent="0.25">
      <c r="C3545" s="12" t="str">
        <f>IF(D3545=Inp_Gemeente,MAX($C$29:C3544)+1,"")</f>
        <v/>
      </c>
      <c r="D3545" s="10" t="s">
        <v>578</v>
      </c>
      <c r="E3545" s="10" t="s">
        <v>3486</v>
      </c>
      <c r="F3545" s="59" t="s">
        <v>18130</v>
      </c>
    </row>
    <row r="3546" spans="3:6" x14ac:dyDescent="0.25">
      <c r="C3546" s="12" t="str">
        <f>IF(D3546=Inp_Gemeente,MAX($C$29:C3545)+1,"")</f>
        <v/>
      </c>
      <c r="D3546" s="10" t="s">
        <v>578</v>
      </c>
      <c r="E3546" s="10" t="s">
        <v>3487</v>
      </c>
      <c r="F3546" s="59" t="s">
        <v>18158</v>
      </c>
    </row>
    <row r="3547" spans="3:6" x14ac:dyDescent="0.25">
      <c r="C3547" s="12" t="str">
        <f>IF(D3547=Inp_Gemeente,MAX($C$29:C3546)+1,"")</f>
        <v/>
      </c>
      <c r="D3547" s="10" t="s">
        <v>578</v>
      </c>
      <c r="E3547" s="10" t="s">
        <v>3488</v>
      </c>
      <c r="F3547" s="59" t="s">
        <v>18149</v>
      </c>
    </row>
    <row r="3548" spans="3:6" x14ac:dyDescent="0.25">
      <c r="C3548" s="12" t="str">
        <f>IF(D3548=Inp_Gemeente,MAX($C$29:C3547)+1,"")</f>
        <v/>
      </c>
      <c r="D3548" s="10" t="s">
        <v>578</v>
      </c>
      <c r="E3548" s="10" t="s">
        <v>3489</v>
      </c>
      <c r="F3548" s="59" t="s">
        <v>18151</v>
      </c>
    </row>
    <row r="3549" spans="3:6" x14ac:dyDescent="0.25">
      <c r="C3549" s="12" t="str">
        <f>IF(D3549=Inp_Gemeente,MAX($C$29:C3548)+1,"")</f>
        <v/>
      </c>
      <c r="D3549" s="10" t="s">
        <v>578</v>
      </c>
      <c r="E3549" s="10" t="s">
        <v>3490</v>
      </c>
      <c r="F3549" s="59" t="s">
        <v>18150</v>
      </c>
    </row>
    <row r="3550" spans="3:6" x14ac:dyDescent="0.25">
      <c r="C3550" s="12" t="str">
        <f>IF(D3550=Inp_Gemeente,MAX($C$29:C3549)+1,"")</f>
        <v/>
      </c>
      <c r="D3550" s="10" t="s">
        <v>578</v>
      </c>
      <c r="E3550" s="10" t="s">
        <v>3491</v>
      </c>
      <c r="F3550" s="59" t="s">
        <v>18144</v>
      </c>
    </row>
    <row r="3551" spans="3:6" x14ac:dyDescent="0.25">
      <c r="C3551" s="12" t="str">
        <f>IF(D3551=Inp_Gemeente,MAX($C$29:C3550)+1,"")</f>
        <v/>
      </c>
      <c r="D3551" s="10" t="s">
        <v>578</v>
      </c>
      <c r="E3551" s="10" t="s">
        <v>3492</v>
      </c>
      <c r="F3551" s="59" t="s">
        <v>18126</v>
      </c>
    </row>
    <row r="3552" spans="3:6" x14ac:dyDescent="0.25">
      <c r="C3552" s="12" t="str">
        <f>IF(D3552=Inp_Gemeente,MAX($C$29:C3551)+1,"")</f>
        <v/>
      </c>
      <c r="D3552" s="10" t="s">
        <v>578</v>
      </c>
      <c r="E3552" s="10" t="s">
        <v>3493</v>
      </c>
      <c r="F3552" s="59" t="s">
        <v>18160</v>
      </c>
    </row>
    <row r="3553" spans="3:6" x14ac:dyDescent="0.25">
      <c r="C3553" s="12" t="str">
        <f>IF(D3553=Inp_Gemeente,MAX($C$29:C3552)+1,"")</f>
        <v/>
      </c>
      <c r="D3553" s="10" t="s">
        <v>578</v>
      </c>
      <c r="E3553" s="10" t="s">
        <v>3494</v>
      </c>
      <c r="F3553" s="59" t="s">
        <v>18159</v>
      </c>
    </row>
    <row r="3554" spans="3:6" x14ac:dyDescent="0.25">
      <c r="C3554" s="12" t="str">
        <f>IF(D3554=Inp_Gemeente,MAX($C$29:C3553)+1,"")</f>
        <v/>
      </c>
      <c r="D3554" s="10" t="s">
        <v>578</v>
      </c>
      <c r="E3554" s="10" t="s">
        <v>3495</v>
      </c>
      <c r="F3554" s="59" t="s">
        <v>18156</v>
      </c>
    </row>
    <row r="3555" spans="3:6" x14ac:dyDescent="0.25">
      <c r="C3555" s="12" t="str">
        <f>IF(D3555=Inp_Gemeente,MAX($C$29:C3554)+1,"")</f>
        <v/>
      </c>
      <c r="D3555" s="10" t="s">
        <v>578</v>
      </c>
      <c r="E3555" s="10" t="s">
        <v>3496</v>
      </c>
      <c r="F3555" s="59" t="s">
        <v>18155</v>
      </c>
    </row>
    <row r="3556" spans="3:6" x14ac:dyDescent="0.25">
      <c r="C3556" s="12" t="str">
        <f>IF(D3556=Inp_Gemeente,MAX($C$29:C3555)+1,"")</f>
        <v/>
      </c>
      <c r="D3556" s="10" t="s">
        <v>578</v>
      </c>
      <c r="E3556" s="10" t="s">
        <v>3497</v>
      </c>
      <c r="F3556" s="59" t="s">
        <v>18145</v>
      </c>
    </row>
    <row r="3557" spans="3:6" x14ac:dyDescent="0.25">
      <c r="C3557" s="12" t="str">
        <f>IF(D3557=Inp_Gemeente,MAX($C$29:C3556)+1,"")</f>
        <v/>
      </c>
      <c r="D3557" s="10" t="s">
        <v>578</v>
      </c>
      <c r="E3557" s="10" t="s">
        <v>3498</v>
      </c>
      <c r="F3557" s="59" t="s">
        <v>18136</v>
      </c>
    </row>
    <row r="3558" spans="3:6" x14ac:dyDescent="0.25">
      <c r="C3558" s="12" t="str">
        <f>IF(D3558=Inp_Gemeente,MAX($C$29:C3557)+1,"")</f>
        <v/>
      </c>
      <c r="D3558" s="10" t="s">
        <v>578</v>
      </c>
      <c r="E3558" s="10" t="s">
        <v>3499</v>
      </c>
      <c r="F3558" s="59" t="s">
        <v>18132</v>
      </c>
    </row>
    <row r="3559" spans="3:6" x14ac:dyDescent="0.25">
      <c r="C3559" s="12" t="str">
        <f>IF(D3559=Inp_Gemeente,MAX($C$29:C3558)+1,"")</f>
        <v/>
      </c>
      <c r="D3559" s="10" t="s">
        <v>578</v>
      </c>
      <c r="E3559" s="10" t="s">
        <v>3500</v>
      </c>
      <c r="F3559" s="59" t="s">
        <v>18128</v>
      </c>
    </row>
    <row r="3560" spans="3:6" x14ac:dyDescent="0.25">
      <c r="C3560" s="12" t="str">
        <f>IF(D3560=Inp_Gemeente,MAX($C$29:C3559)+1,"")</f>
        <v/>
      </c>
      <c r="D3560" s="10" t="s">
        <v>578</v>
      </c>
      <c r="E3560" s="10" t="s">
        <v>3501</v>
      </c>
      <c r="F3560" s="59" t="s">
        <v>18143</v>
      </c>
    </row>
    <row r="3561" spans="3:6" x14ac:dyDescent="0.25">
      <c r="C3561" s="12" t="str">
        <f>IF(D3561=Inp_Gemeente,MAX($C$29:C3560)+1,"")</f>
        <v/>
      </c>
      <c r="D3561" s="10" t="s">
        <v>578</v>
      </c>
      <c r="E3561" s="10" t="s">
        <v>3502</v>
      </c>
      <c r="F3561" s="59" t="s">
        <v>18135</v>
      </c>
    </row>
    <row r="3562" spans="3:6" x14ac:dyDescent="0.25">
      <c r="C3562" s="12" t="str">
        <f>IF(D3562=Inp_Gemeente,MAX($C$29:C3561)+1,"")</f>
        <v/>
      </c>
      <c r="D3562" s="10" t="s">
        <v>578</v>
      </c>
      <c r="E3562" s="10" t="s">
        <v>3503</v>
      </c>
      <c r="F3562" s="59" t="s">
        <v>18133</v>
      </c>
    </row>
    <row r="3563" spans="3:6" x14ac:dyDescent="0.25">
      <c r="C3563" s="12" t="str">
        <f>IF(D3563=Inp_Gemeente,MAX($C$29:C3562)+1,"")</f>
        <v/>
      </c>
      <c r="D3563" s="10" t="s">
        <v>578</v>
      </c>
      <c r="E3563" s="10" t="s">
        <v>3504</v>
      </c>
      <c r="F3563" s="59" t="s">
        <v>18157</v>
      </c>
    </row>
    <row r="3564" spans="3:6" x14ac:dyDescent="0.25">
      <c r="C3564" s="12" t="str">
        <f>IF(D3564=Inp_Gemeente,MAX($C$29:C3563)+1,"")</f>
        <v/>
      </c>
      <c r="D3564" s="10" t="s">
        <v>578</v>
      </c>
      <c r="E3564" s="10" t="s">
        <v>3505</v>
      </c>
      <c r="F3564" s="59" t="s">
        <v>18154</v>
      </c>
    </row>
    <row r="3565" spans="3:6" x14ac:dyDescent="0.25">
      <c r="C3565" s="12" t="str">
        <f>IF(D3565=Inp_Gemeente,MAX($C$29:C3564)+1,"")</f>
        <v/>
      </c>
      <c r="D3565" s="10" t="s">
        <v>578</v>
      </c>
      <c r="E3565" s="10" t="s">
        <v>3506</v>
      </c>
      <c r="F3565" s="59" t="s">
        <v>18138</v>
      </c>
    </row>
    <row r="3566" spans="3:6" x14ac:dyDescent="0.25">
      <c r="C3566" s="12" t="str">
        <f>IF(D3566=Inp_Gemeente,MAX($C$29:C3565)+1,"")</f>
        <v/>
      </c>
      <c r="D3566" s="10" t="s">
        <v>578</v>
      </c>
      <c r="E3566" s="10" t="s">
        <v>3507</v>
      </c>
      <c r="F3566" s="59" t="s">
        <v>18152</v>
      </c>
    </row>
    <row r="3567" spans="3:6" x14ac:dyDescent="0.25">
      <c r="C3567" s="12" t="str">
        <f>IF(D3567=Inp_Gemeente,MAX($C$29:C3566)+1,"")</f>
        <v/>
      </c>
      <c r="D3567" s="10" t="s">
        <v>578</v>
      </c>
      <c r="E3567" s="10" t="s">
        <v>3508</v>
      </c>
      <c r="F3567" s="59" t="s">
        <v>18129</v>
      </c>
    </row>
    <row r="3568" spans="3:6" x14ac:dyDescent="0.25">
      <c r="C3568" s="12" t="str">
        <f>IF(D3568=Inp_Gemeente,MAX($C$29:C3567)+1,"")</f>
        <v/>
      </c>
      <c r="D3568" s="10" t="s">
        <v>578</v>
      </c>
      <c r="E3568" s="10" t="s">
        <v>3509</v>
      </c>
      <c r="F3568" s="59" t="s">
        <v>18127</v>
      </c>
    </row>
    <row r="3569" spans="3:6" x14ac:dyDescent="0.25">
      <c r="C3569" s="12" t="str">
        <f>IF(D3569=Inp_Gemeente,MAX($C$29:C3568)+1,"")</f>
        <v/>
      </c>
      <c r="D3569" s="10" t="s">
        <v>28221</v>
      </c>
      <c r="E3569" s="10" t="s">
        <v>28228</v>
      </c>
      <c r="F3569" s="59" t="s">
        <v>28227</v>
      </c>
    </row>
    <row r="3570" spans="3:6" x14ac:dyDescent="0.25">
      <c r="C3570" s="12" t="str">
        <f>IF(D3570=Inp_Gemeente,MAX($C$29:C3569)+1,"")</f>
        <v/>
      </c>
      <c r="D3570" s="10" t="s">
        <v>28221</v>
      </c>
      <c r="E3570" s="10" t="s">
        <v>28236</v>
      </c>
      <c r="F3570" s="59" t="s">
        <v>28235</v>
      </c>
    </row>
    <row r="3571" spans="3:6" x14ac:dyDescent="0.25">
      <c r="C3571" s="12" t="str">
        <f>IF(D3571=Inp_Gemeente,MAX($C$29:C3570)+1,"")</f>
        <v/>
      </c>
      <c r="D3571" s="10" t="s">
        <v>28221</v>
      </c>
      <c r="E3571" s="10" t="s">
        <v>28238</v>
      </c>
      <c r="F3571" s="59" t="s">
        <v>28237</v>
      </c>
    </row>
    <row r="3572" spans="3:6" x14ac:dyDescent="0.25">
      <c r="C3572" s="12" t="str">
        <f>IF(D3572=Inp_Gemeente,MAX($C$29:C3571)+1,"")</f>
        <v/>
      </c>
      <c r="D3572" s="10" t="s">
        <v>28221</v>
      </c>
      <c r="E3572" s="10" t="s">
        <v>28264</v>
      </c>
      <c r="F3572" s="59" t="s">
        <v>28263</v>
      </c>
    </row>
    <row r="3573" spans="3:6" x14ac:dyDescent="0.25">
      <c r="C3573" s="12" t="str">
        <f>IF(D3573=Inp_Gemeente,MAX($C$29:C3572)+1,"")</f>
        <v/>
      </c>
      <c r="D3573" s="10" t="s">
        <v>28221</v>
      </c>
      <c r="E3573" s="10" t="s">
        <v>5238</v>
      </c>
      <c r="F3573" s="59" t="s">
        <v>28291</v>
      </c>
    </row>
    <row r="3574" spans="3:6" x14ac:dyDescent="0.25">
      <c r="C3574" s="12" t="str">
        <f>IF(D3574=Inp_Gemeente,MAX($C$29:C3573)+1,"")</f>
        <v/>
      </c>
      <c r="D3574" s="10" t="s">
        <v>28221</v>
      </c>
      <c r="E3574" s="10" t="s">
        <v>1077</v>
      </c>
      <c r="F3574" s="59" t="s">
        <v>28280</v>
      </c>
    </row>
    <row r="3575" spans="3:6" x14ac:dyDescent="0.25">
      <c r="C3575" s="12" t="str">
        <f>IF(D3575=Inp_Gemeente,MAX($C$29:C3574)+1,"")</f>
        <v/>
      </c>
      <c r="D3575" s="10" t="s">
        <v>28221</v>
      </c>
      <c r="E3575" s="10" t="s">
        <v>28254</v>
      </c>
      <c r="F3575" s="59" t="s">
        <v>28253</v>
      </c>
    </row>
    <row r="3576" spans="3:6" x14ac:dyDescent="0.25">
      <c r="C3576" s="12" t="str">
        <f>IF(D3576=Inp_Gemeente,MAX($C$29:C3575)+1,"")</f>
        <v/>
      </c>
      <c r="D3576" s="10" t="s">
        <v>28221</v>
      </c>
      <c r="E3576" s="10" t="s">
        <v>5239</v>
      </c>
      <c r="F3576" s="59" t="s">
        <v>28292</v>
      </c>
    </row>
    <row r="3577" spans="3:6" x14ac:dyDescent="0.25">
      <c r="C3577" s="12" t="str">
        <f>IF(D3577=Inp_Gemeente,MAX($C$29:C3576)+1,"")</f>
        <v/>
      </c>
      <c r="D3577" s="10" t="s">
        <v>28221</v>
      </c>
      <c r="E3577" s="10" t="s">
        <v>28266</v>
      </c>
      <c r="F3577" s="59" t="s">
        <v>28265</v>
      </c>
    </row>
    <row r="3578" spans="3:6" x14ac:dyDescent="0.25">
      <c r="C3578" s="12" t="str">
        <f>IF(D3578=Inp_Gemeente,MAX($C$29:C3577)+1,"")</f>
        <v/>
      </c>
      <c r="D3578" s="10" t="s">
        <v>28221</v>
      </c>
      <c r="E3578" s="10" t="s">
        <v>28329</v>
      </c>
      <c r="F3578" s="59" t="s">
        <v>28328</v>
      </c>
    </row>
    <row r="3579" spans="3:6" x14ac:dyDescent="0.25">
      <c r="C3579" s="12" t="str">
        <f>IF(D3579=Inp_Gemeente,MAX($C$29:C3578)+1,"")</f>
        <v/>
      </c>
      <c r="D3579" s="10" t="s">
        <v>28221</v>
      </c>
      <c r="E3579" s="10" t="s">
        <v>28240</v>
      </c>
      <c r="F3579" s="59" t="s">
        <v>28239</v>
      </c>
    </row>
    <row r="3580" spans="3:6" x14ac:dyDescent="0.25">
      <c r="C3580" s="12" t="str">
        <f>IF(D3580=Inp_Gemeente,MAX($C$29:C3579)+1,"")</f>
        <v/>
      </c>
      <c r="D3580" s="10" t="s">
        <v>28221</v>
      </c>
      <c r="E3580" s="10" t="s">
        <v>28230</v>
      </c>
      <c r="F3580" s="59" t="s">
        <v>28229</v>
      </c>
    </row>
    <row r="3581" spans="3:6" x14ac:dyDescent="0.25">
      <c r="C3581" s="12" t="str">
        <f>IF(D3581=Inp_Gemeente,MAX($C$29:C3580)+1,"")</f>
        <v/>
      </c>
      <c r="D3581" s="10" t="s">
        <v>28221</v>
      </c>
      <c r="E3581" s="10" t="s">
        <v>28272</v>
      </c>
      <c r="F3581" s="59" t="s">
        <v>28271</v>
      </c>
    </row>
    <row r="3582" spans="3:6" x14ac:dyDescent="0.25">
      <c r="C3582" s="12" t="str">
        <f>IF(D3582=Inp_Gemeente,MAX($C$29:C3581)+1,"")</f>
        <v/>
      </c>
      <c r="D3582" s="10" t="s">
        <v>28221</v>
      </c>
      <c r="E3582" s="10" t="s">
        <v>28333</v>
      </c>
      <c r="F3582" s="59" t="s">
        <v>28332</v>
      </c>
    </row>
    <row r="3583" spans="3:6" x14ac:dyDescent="0.25">
      <c r="C3583" s="12" t="str">
        <f>IF(D3583=Inp_Gemeente,MAX($C$29:C3582)+1,"")</f>
        <v/>
      </c>
      <c r="D3583" s="10" t="s">
        <v>28221</v>
      </c>
      <c r="E3583" s="10" t="s">
        <v>28252</v>
      </c>
      <c r="F3583" s="59" t="s">
        <v>28251</v>
      </c>
    </row>
    <row r="3584" spans="3:6" x14ac:dyDescent="0.25">
      <c r="C3584" s="12" t="str">
        <f>IF(D3584=Inp_Gemeente,MAX($C$29:C3583)+1,"")</f>
        <v/>
      </c>
      <c r="D3584" s="10" t="s">
        <v>28221</v>
      </c>
      <c r="E3584" s="10" t="s">
        <v>28305</v>
      </c>
      <c r="F3584" s="59" t="s">
        <v>28304</v>
      </c>
    </row>
    <row r="3585" spans="3:6" x14ac:dyDescent="0.25">
      <c r="C3585" s="12" t="str">
        <f>IF(D3585=Inp_Gemeente,MAX($C$29:C3584)+1,"")</f>
        <v/>
      </c>
      <c r="D3585" s="10" t="s">
        <v>28221</v>
      </c>
      <c r="E3585" s="10" t="s">
        <v>28307</v>
      </c>
      <c r="F3585" s="59" t="s">
        <v>28306</v>
      </c>
    </row>
    <row r="3586" spans="3:6" x14ac:dyDescent="0.25">
      <c r="C3586" s="12" t="str">
        <f>IF(D3586=Inp_Gemeente,MAX($C$29:C3585)+1,"")</f>
        <v/>
      </c>
      <c r="D3586" s="10" t="s">
        <v>28221</v>
      </c>
      <c r="E3586" s="10" t="s">
        <v>5240</v>
      </c>
      <c r="F3586" s="59" t="s">
        <v>28283</v>
      </c>
    </row>
    <row r="3587" spans="3:6" x14ac:dyDescent="0.25">
      <c r="C3587" s="12" t="str">
        <f>IF(D3587=Inp_Gemeente,MAX($C$29:C3586)+1,"")</f>
        <v/>
      </c>
      <c r="D3587" s="10" t="s">
        <v>28221</v>
      </c>
      <c r="E3587" s="10" t="s">
        <v>5241</v>
      </c>
      <c r="F3587" s="59" t="s">
        <v>28323</v>
      </c>
    </row>
    <row r="3588" spans="3:6" x14ac:dyDescent="0.25">
      <c r="C3588" s="12" t="str">
        <f>IF(D3588=Inp_Gemeente,MAX($C$29:C3587)+1,"")</f>
        <v/>
      </c>
      <c r="D3588" s="10" t="s">
        <v>28221</v>
      </c>
      <c r="E3588" s="10" t="s">
        <v>5242</v>
      </c>
      <c r="F3588" s="59" t="s">
        <v>28324</v>
      </c>
    </row>
    <row r="3589" spans="3:6" x14ac:dyDescent="0.25">
      <c r="C3589" s="12" t="str">
        <f>IF(D3589=Inp_Gemeente,MAX($C$29:C3588)+1,"")</f>
        <v/>
      </c>
      <c r="D3589" s="10" t="s">
        <v>28221</v>
      </c>
      <c r="E3589" s="10" t="s">
        <v>5243</v>
      </c>
      <c r="F3589" s="59" t="s">
        <v>28301</v>
      </c>
    </row>
    <row r="3590" spans="3:6" x14ac:dyDescent="0.25">
      <c r="C3590" s="12" t="str">
        <f>IF(D3590=Inp_Gemeente,MAX($C$29:C3589)+1,"")</f>
        <v/>
      </c>
      <c r="D3590" s="10" t="s">
        <v>28221</v>
      </c>
      <c r="E3590" s="10" t="s">
        <v>5244</v>
      </c>
      <c r="F3590" s="59" t="s">
        <v>28325</v>
      </c>
    </row>
    <row r="3591" spans="3:6" x14ac:dyDescent="0.25">
      <c r="C3591" s="12" t="str">
        <f>IF(D3591=Inp_Gemeente,MAX($C$29:C3590)+1,"")</f>
        <v/>
      </c>
      <c r="D3591" s="10" t="s">
        <v>28221</v>
      </c>
      <c r="E3591" s="10" t="s">
        <v>28322</v>
      </c>
      <c r="F3591" s="59" t="s">
        <v>28321</v>
      </c>
    </row>
    <row r="3592" spans="3:6" x14ac:dyDescent="0.25">
      <c r="C3592" s="12" t="str">
        <f>IF(D3592=Inp_Gemeente,MAX($C$29:C3591)+1,"")</f>
        <v/>
      </c>
      <c r="D3592" s="10" t="s">
        <v>28221</v>
      </c>
      <c r="E3592" s="10" t="s">
        <v>1301</v>
      </c>
      <c r="F3592" s="59" t="s">
        <v>28293</v>
      </c>
    </row>
    <row r="3593" spans="3:6" x14ac:dyDescent="0.25">
      <c r="C3593" s="12" t="str">
        <f>IF(D3593=Inp_Gemeente,MAX($C$29:C3592)+1,"")</f>
        <v/>
      </c>
      <c r="D3593" s="10" t="s">
        <v>28221</v>
      </c>
      <c r="E3593" s="10" t="s">
        <v>28303</v>
      </c>
      <c r="F3593" s="59" t="s">
        <v>28302</v>
      </c>
    </row>
    <row r="3594" spans="3:6" x14ac:dyDescent="0.25">
      <c r="C3594" s="12" t="str">
        <f>IF(D3594=Inp_Gemeente,MAX($C$29:C3593)+1,"")</f>
        <v/>
      </c>
      <c r="D3594" s="10" t="s">
        <v>28221</v>
      </c>
      <c r="E3594" s="10" t="s">
        <v>28327</v>
      </c>
      <c r="F3594" s="59" t="s">
        <v>28326</v>
      </c>
    </row>
    <row r="3595" spans="3:6" x14ac:dyDescent="0.25">
      <c r="C3595" s="12" t="str">
        <f>IF(D3595=Inp_Gemeente,MAX($C$29:C3594)+1,"")</f>
        <v/>
      </c>
      <c r="D3595" s="10" t="s">
        <v>28221</v>
      </c>
      <c r="E3595" s="10" t="s">
        <v>28250</v>
      </c>
      <c r="F3595" s="59" t="s">
        <v>28249</v>
      </c>
    </row>
    <row r="3596" spans="3:6" x14ac:dyDescent="0.25">
      <c r="C3596" s="12" t="str">
        <f>IF(D3596=Inp_Gemeente,MAX($C$29:C3595)+1,"")</f>
        <v/>
      </c>
      <c r="D3596" s="10" t="s">
        <v>28221</v>
      </c>
      <c r="E3596" s="10" t="s">
        <v>28260</v>
      </c>
      <c r="F3596" s="59" t="s">
        <v>28259</v>
      </c>
    </row>
    <row r="3597" spans="3:6" x14ac:dyDescent="0.25">
      <c r="C3597" s="12" t="str">
        <f>IF(D3597=Inp_Gemeente,MAX($C$29:C3596)+1,"")</f>
        <v/>
      </c>
      <c r="D3597" s="10" t="s">
        <v>28221</v>
      </c>
      <c r="E3597" s="10" t="s">
        <v>5245</v>
      </c>
      <c r="F3597" s="59" t="s">
        <v>28285</v>
      </c>
    </row>
    <row r="3598" spans="3:6" x14ac:dyDescent="0.25">
      <c r="C3598" s="12" t="str">
        <f>IF(D3598=Inp_Gemeente,MAX($C$29:C3597)+1,"")</f>
        <v/>
      </c>
      <c r="D3598" s="10" t="s">
        <v>28221</v>
      </c>
      <c r="E3598" s="10" t="s">
        <v>28275</v>
      </c>
      <c r="F3598" s="59" t="s">
        <v>28274</v>
      </c>
    </row>
    <row r="3599" spans="3:6" x14ac:dyDescent="0.25">
      <c r="C3599" s="12" t="str">
        <f>IF(D3599=Inp_Gemeente,MAX($C$29:C3598)+1,"")</f>
        <v/>
      </c>
      <c r="D3599" s="10" t="s">
        <v>28221</v>
      </c>
      <c r="E3599" s="10" t="s">
        <v>5246</v>
      </c>
      <c r="F3599" s="59" t="s">
        <v>28284</v>
      </c>
    </row>
    <row r="3600" spans="3:6" x14ac:dyDescent="0.25">
      <c r="C3600" s="12" t="str">
        <f>IF(D3600=Inp_Gemeente,MAX($C$29:C3599)+1,"")</f>
        <v/>
      </c>
      <c r="D3600" s="10" t="s">
        <v>28221</v>
      </c>
      <c r="E3600" s="10" t="s">
        <v>28316</v>
      </c>
      <c r="F3600" s="59" t="s">
        <v>28315</v>
      </c>
    </row>
    <row r="3601" spans="3:6" x14ac:dyDescent="0.25">
      <c r="C3601" s="12" t="str">
        <f>IF(D3601=Inp_Gemeente,MAX($C$29:C3600)+1,"")</f>
        <v/>
      </c>
      <c r="D3601" s="10" t="s">
        <v>28221</v>
      </c>
      <c r="E3601" s="10" t="s">
        <v>28314</v>
      </c>
      <c r="F3601" s="59" t="s">
        <v>28313</v>
      </c>
    </row>
    <row r="3602" spans="3:6" x14ac:dyDescent="0.25">
      <c r="C3602" s="12" t="str">
        <f>IF(D3602=Inp_Gemeente,MAX($C$29:C3601)+1,"")</f>
        <v/>
      </c>
      <c r="D3602" s="10" t="s">
        <v>28221</v>
      </c>
      <c r="E3602" s="10" t="s">
        <v>28318</v>
      </c>
      <c r="F3602" s="59" t="s">
        <v>28317</v>
      </c>
    </row>
    <row r="3603" spans="3:6" x14ac:dyDescent="0.25">
      <c r="C3603" s="12" t="str">
        <f>IF(D3603=Inp_Gemeente,MAX($C$29:C3602)+1,"")</f>
        <v/>
      </c>
      <c r="D3603" s="10" t="s">
        <v>28221</v>
      </c>
      <c r="E3603" s="10" t="s">
        <v>4540</v>
      </c>
      <c r="F3603" s="59" t="s">
        <v>28273</v>
      </c>
    </row>
    <row r="3604" spans="3:6" x14ac:dyDescent="0.25">
      <c r="C3604" s="12" t="str">
        <f>IF(D3604=Inp_Gemeente,MAX($C$29:C3603)+1,"")</f>
        <v/>
      </c>
      <c r="D3604" s="10" t="s">
        <v>28221</v>
      </c>
      <c r="E3604" s="10" t="s">
        <v>6338</v>
      </c>
      <c r="F3604" s="59" t="s">
        <v>28226</v>
      </c>
    </row>
    <row r="3605" spans="3:6" x14ac:dyDescent="0.25">
      <c r="C3605" s="12" t="str">
        <f>IF(D3605=Inp_Gemeente,MAX($C$29:C3604)+1,"")</f>
        <v/>
      </c>
      <c r="D3605" s="10" t="s">
        <v>28221</v>
      </c>
      <c r="E3605" s="10" t="s">
        <v>28246</v>
      </c>
      <c r="F3605" s="59" t="s">
        <v>28245</v>
      </c>
    </row>
    <row r="3606" spans="3:6" x14ac:dyDescent="0.25">
      <c r="C3606" s="12" t="str">
        <f>IF(D3606=Inp_Gemeente,MAX($C$29:C3605)+1,"")</f>
        <v/>
      </c>
      <c r="D3606" s="10" t="s">
        <v>28221</v>
      </c>
      <c r="E3606" s="10" t="s">
        <v>28258</v>
      </c>
      <c r="F3606" s="59" t="s">
        <v>28257</v>
      </c>
    </row>
    <row r="3607" spans="3:6" x14ac:dyDescent="0.25">
      <c r="C3607" s="12" t="str">
        <f>IF(D3607=Inp_Gemeente,MAX($C$29:C3606)+1,"")</f>
        <v/>
      </c>
      <c r="D3607" s="10" t="s">
        <v>28221</v>
      </c>
      <c r="E3607" s="10" t="s">
        <v>28289</v>
      </c>
      <c r="F3607" s="59" t="s">
        <v>28288</v>
      </c>
    </row>
    <row r="3608" spans="3:6" x14ac:dyDescent="0.25">
      <c r="C3608" s="12" t="str">
        <f>IF(D3608=Inp_Gemeente,MAX($C$29:C3607)+1,"")</f>
        <v/>
      </c>
      <c r="D3608" s="10" t="s">
        <v>28221</v>
      </c>
      <c r="E3608" s="10" t="s">
        <v>1477</v>
      </c>
      <c r="F3608" s="59" t="s">
        <v>28286</v>
      </c>
    </row>
    <row r="3609" spans="3:6" x14ac:dyDescent="0.25">
      <c r="C3609" s="12" t="str">
        <f>IF(D3609=Inp_Gemeente,MAX($C$29:C3608)+1,"")</f>
        <v/>
      </c>
      <c r="D3609" s="10" t="s">
        <v>28221</v>
      </c>
      <c r="E3609" s="10" t="s">
        <v>28232</v>
      </c>
      <c r="F3609" s="59" t="s">
        <v>28231</v>
      </c>
    </row>
    <row r="3610" spans="3:6" x14ac:dyDescent="0.25">
      <c r="C3610" s="12" t="str">
        <f>IF(D3610=Inp_Gemeente,MAX($C$29:C3609)+1,"")</f>
        <v/>
      </c>
      <c r="D3610" s="10" t="s">
        <v>28221</v>
      </c>
      <c r="E3610" s="10" t="s">
        <v>28234</v>
      </c>
      <c r="F3610" s="59" t="s">
        <v>28233</v>
      </c>
    </row>
    <row r="3611" spans="3:6" x14ac:dyDescent="0.25">
      <c r="C3611" s="12" t="str">
        <f>IF(D3611=Inp_Gemeente,MAX($C$29:C3610)+1,"")</f>
        <v/>
      </c>
      <c r="D3611" s="10" t="s">
        <v>28221</v>
      </c>
      <c r="E3611" s="10" t="s">
        <v>28262</v>
      </c>
      <c r="F3611" s="59" t="s">
        <v>28261</v>
      </c>
    </row>
    <row r="3612" spans="3:6" x14ac:dyDescent="0.25">
      <c r="C3612" s="12" t="str">
        <f>IF(D3612=Inp_Gemeente,MAX($C$29:C3611)+1,"")</f>
        <v/>
      </c>
      <c r="D3612" s="10" t="s">
        <v>28221</v>
      </c>
      <c r="E3612" s="10" t="s">
        <v>28309</v>
      </c>
      <c r="F3612" s="59" t="s">
        <v>28308</v>
      </c>
    </row>
    <row r="3613" spans="3:6" x14ac:dyDescent="0.25">
      <c r="C3613" s="12" t="str">
        <f>IF(D3613=Inp_Gemeente,MAX($C$29:C3612)+1,"")</f>
        <v/>
      </c>
      <c r="D3613" s="10" t="s">
        <v>28221</v>
      </c>
      <c r="E3613" s="10" t="s">
        <v>28311</v>
      </c>
      <c r="F3613" s="59" t="s">
        <v>28310</v>
      </c>
    </row>
    <row r="3614" spans="3:6" x14ac:dyDescent="0.25">
      <c r="C3614" s="12" t="str">
        <f>IF(D3614=Inp_Gemeente,MAX($C$29:C3613)+1,"")</f>
        <v/>
      </c>
      <c r="D3614" s="10" t="s">
        <v>28221</v>
      </c>
      <c r="E3614" s="10" t="s">
        <v>28223</v>
      </c>
      <c r="F3614" s="59" t="s">
        <v>28222</v>
      </c>
    </row>
    <row r="3615" spans="3:6" x14ac:dyDescent="0.25">
      <c r="C3615" s="12" t="str">
        <f>IF(D3615=Inp_Gemeente,MAX($C$29:C3614)+1,"")</f>
        <v/>
      </c>
      <c r="D3615" s="10" t="s">
        <v>28221</v>
      </c>
      <c r="E3615" s="10" t="s">
        <v>28225</v>
      </c>
      <c r="F3615" s="59" t="s">
        <v>28224</v>
      </c>
    </row>
    <row r="3616" spans="3:6" x14ac:dyDescent="0.25">
      <c r="C3616" s="12" t="str">
        <f>IF(D3616=Inp_Gemeente,MAX($C$29:C3615)+1,"")</f>
        <v/>
      </c>
      <c r="D3616" s="10" t="s">
        <v>28221</v>
      </c>
      <c r="E3616" s="10" t="s">
        <v>5247</v>
      </c>
      <c r="F3616" s="59" t="s">
        <v>28320</v>
      </c>
    </row>
    <row r="3617" spans="3:6" x14ac:dyDescent="0.25">
      <c r="C3617" s="12" t="str">
        <f>IF(D3617=Inp_Gemeente,MAX($C$29:C3616)+1,"")</f>
        <v/>
      </c>
      <c r="D3617" s="10" t="s">
        <v>28221</v>
      </c>
      <c r="E3617" s="10" t="s">
        <v>5248</v>
      </c>
      <c r="F3617" s="59" t="s">
        <v>28279</v>
      </c>
    </row>
    <row r="3618" spans="3:6" x14ac:dyDescent="0.25">
      <c r="C3618" s="12" t="str">
        <f>IF(D3618=Inp_Gemeente,MAX($C$29:C3617)+1,"")</f>
        <v/>
      </c>
      <c r="D3618" s="10" t="s">
        <v>28221</v>
      </c>
      <c r="E3618" s="10" t="s">
        <v>5249</v>
      </c>
      <c r="F3618" s="59" t="s">
        <v>28281</v>
      </c>
    </row>
    <row r="3619" spans="3:6" x14ac:dyDescent="0.25">
      <c r="C3619" s="12" t="str">
        <f>IF(D3619=Inp_Gemeente,MAX($C$29:C3618)+1,"")</f>
        <v/>
      </c>
      <c r="D3619" s="10" t="s">
        <v>28221</v>
      </c>
      <c r="E3619" s="10" t="s">
        <v>5250</v>
      </c>
      <c r="F3619" s="59" t="s">
        <v>28287</v>
      </c>
    </row>
    <row r="3620" spans="3:6" x14ac:dyDescent="0.25">
      <c r="C3620" s="12" t="str">
        <f>IF(D3620=Inp_Gemeente,MAX($C$29:C3619)+1,"")</f>
        <v/>
      </c>
      <c r="D3620" s="10" t="s">
        <v>28221</v>
      </c>
      <c r="E3620" s="10" t="s">
        <v>10386</v>
      </c>
      <c r="F3620" s="59" t="s">
        <v>28278</v>
      </c>
    </row>
    <row r="3621" spans="3:6" x14ac:dyDescent="0.25">
      <c r="C3621" s="12" t="str">
        <f>IF(D3621=Inp_Gemeente,MAX($C$29:C3620)+1,"")</f>
        <v/>
      </c>
      <c r="D3621" s="10" t="s">
        <v>28221</v>
      </c>
      <c r="E3621" s="10" t="s">
        <v>10387</v>
      </c>
      <c r="F3621" s="59" t="s">
        <v>28277</v>
      </c>
    </row>
    <row r="3622" spans="3:6" x14ac:dyDescent="0.25">
      <c r="C3622" s="12" t="str">
        <f>IF(D3622=Inp_Gemeente,MAX($C$29:C3621)+1,"")</f>
        <v/>
      </c>
      <c r="D3622" s="10" t="s">
        <v>28221</v>
      </c>
      <c r="E3622" s="10" t="s">
        <v>5251</v>
      </c>
      <c r="F3622" s="59" t="s">
        <v>28276</v>
      </c>
    </row>
    <row r="3623" spans="3:6" x14ac:dyDescent="0.25">
      <c r="C3623" s="12" t="str">
        <f>IF(D3623=Inp_Gemeente,MAX($C$29:C3622)+1,"")</f>
        <v/>
      </c>
      <c r="D3623" s="10" t="s">
        <v>28221</v>
      </c>
      <c r="E3623" s="10" t="s">
        <v>28268</v>
      </c>
      <c r="F3623" s="59" t="s">
        <v>28267</v>
      </c>
    </row>
    <row r="3624" spans="3:6" x14ac:dyDescent="0.25">
      <c r="C3624" s="12" t="str">
        <f>IF(D3624=Inp_Gemeente,MAX($C$29:C3623)+1,"")</f>
        <v/>
      </c>
      <c r="D3624" s="10" t="s">
        <v>28221</v>
      </c>
      <c r="E3624" s="10" t="s">
        <v>5252</v>
      </c>
      <c r="F3624" s="59" t="s">
        <v>28319</v>
      </c>
    </row>
    <row r="3625" spans="3:6" x14ac:dyDescent="0.25">
      <c r="C3625" s="12" t="str">
        <f>IF(D3625=Inp_Gemeente,MAX($C$29:C3624)+1,"")</f>
        <v/>
      </c>
      <c r="D3625" s="10" t="s">
        <v>28221</v>
      </c>
      <c r="E3625" s="10" t="s">
        <v>4757</v>
      </c>
      <c r="F3625" s="59" t="s">
        <v>28290</v>
      </c>
    </row>
    <row r="3626" spans="3:6" x14ac:dyDescent="0.25">
      <c r="C3626" s="12" t="str">
        <f>IF(D3626=Inp_Gemeente,MAX($C$29:C3625)+1,"")</f>
        <v/>
      </c>
      <c r="D3626" s="10" t="s">
        <v>28221</v>
      </c>
      <c r="E3626" s="10" t="s">
        <v>28330</v>
      </c>
      <c r="F3626" s="59" t="s">
        <v>28331</v>
      </c>
    </row>
    <row r="3627" spans="3:6" x14ac:dyDescent="0.25">
      <c r="C3627" s="12" t="str">
        <f>IF(D3627=Inp_Gemeente,MAX($C$29:C3626)+1,"")</f>
        <v/>
      </c>
      <c r="D3627" s="10" t="s">
        <v>28221</v>
      </c>
      <c r="E3627" s="10" t="s">
        <v>28270</v>
      </c>
      <c r="F3627" s="59" t="s">
        <v>28269</v>
      </c>
    </row>
    <row r="3628" spans="3:6" x14ac:dyDescent="0.25">
      <c r="C3628" s="12" t="str">
        <f>IF(D3628=Inp_Gemeente,MAX($C$29:C3627)+1,"")</f>
        <v/>
      </c>
      <c r="D3628" s="10" t="s">
        <v>28221</v>
      </c>
      <c r="E3628" s="10" t="s">
        <v>5253</v>
      </c>
      <c r="F3628" s="59" t="s">
        <v>28282</v>
      </c>
    </row>
    <row r="3629" spans="3:6" x14ac:dyDescent="0.25">
      <c r="C3629" s="12" t="str">
        <f>IF(D3629=Inp_Gemeente,MAX($C$29:C3628)+1,"")</f>
        <v/>
      </c>
      <c r="D3629" s="10" t="s">
        <v>28221</v>
      </c>
      <c r="E3629" s="10" t="s">
        <v>28248</v>
      </c>
      <c r="F3629" s="59" t="s">
        <v>28247</v>
      </c>
    </row>
    <row r="3630" spans="3:6" x14ac:dyDescent="0.25">
      <c r="C3630" s="12" t="str">
        <f>IF(D3630=Inp_Gemeente,MAX($C$29:C3629)+1,"")</f>
        <v/>
      </c>
      <c r="D3630" s="10" t="s">
        <v>28221</v>
      </c>
      <c r="E3630" s="10" t="s">
        <v>28256</v>
      </c>
      <c r="F3630" s="59" t="s">
        <v>28255</v>
      </c>
    </row>
    <row r="3631" spans="3:6" x14ac:dyDescent="0.25">
      <c r="C3631" s="12" t="str">
        <f>IF(D3631=Inp_Gemeente,MAX($C$29:C3630)+1,"")</f>
        <v/>
      </c>
      <c r="D3631" s="10" t="s">
        <v>28221</v>
      </c>
      <c r="E3631" s="10" t="s">
        <v>4773</v>
      </c>
      <c r="F3631" s="59" t="s">
        <v>28294</v>
      </c>
    </row>
    <row r="3632" spans="3:6" x14ac:dyDescent="0.25">
      <c r="C3632" s="12" t="str">
        <f>IF(D3632=Inp_Gemeente,MAX($C$29:C3631)+1,"")</f>
        <v/>
      </c>
      <c r="D3632" s="10" t="s">
        <v>28221</v>
      </c>
      <c r="E3632" s="10" t="s">
        <v>28296</v>
      </c>
      <c r="F3632" s="59" t="s">
        <v>28295</v>
      </c>
    </row>
    <row r="3633" spans="3:6" x14ac:dyDescent="0.25">
      <c r="C3633" s="12" t="str">
        <f>IF(D3633=Inp_Gemeente,MAX($C$29:C3632)+1,"")</f>
        <v/>
      </c>
      <c r="D3633" s="10" t="s">
        <v>28221</v>
      </c>
      <c r="E3633" s="10" t="s">
        <v>28298</v>
      </c>
      <c r="F3633" s="59" t="s">
        <v>28297</v>
      </c>
    </row>
    <row r="3634" spans="3:6" x14ac:dyDescent="0.25">
      <c r="C3634" s="12" t="str">
        <f>IF(D3634=Inp_Gemeente,MAX($C$29:C3633)+1,"")</f>
        <v/>
      </c>
      <c r="D3634" s="10" t="s">
        <v>28221</v>
      </c>
      <c r="E3634" s="10" t="s">
        <v>28300</v>
      </c>
      <c r="F3634" s="59" t="s">
        <v>28299</v>
      </c>
    </row>
    <row r="3635" spans="3:6" x14ac:dyDescent="0.25">
      <c r="C3635" s="12" t="str">
        <f>IF(D3635=Inp_Gemeente,MAX($C$29:C3634)+1,"")</f>
        <v/>
      </c>
      <c r="D3635" s="10" t="s">
        <v>28221</v>
      </c>
      <c r="E3635" s="10" t="s">
        <v>28242</v>
      </c>
      <c r="F3635" s="59" t="s">
        <v>28241</v>
      </c>
    </row>
    <row r="3636" spans="3:6" x14ac:dyDescent="0.25">
      <c r="C3636" s="12" t="str">
        <f>IF(D3636=Inp_Gemeente,MAX($C$29:C3635)+1,"")</f>
        <v/>
      </c>
      <c r="D3636" s="10" t="s">
        <v>28221</v>
      </c>
      <c r="E3636" s="10" t="s">
        <v>28244</v>
      </c>
      <c r="F3636" s="59" t="s">
        <v>28243</v>
      </c>
    </row>
    <row r="3637" spans="3:6" x14ac:dyDescent="0.25">
      <c r="C3637" s="12" t="str">
        <f>IF(D3637=Inp_Gemeente,MAX($C$29:C3636)+1,"")</f>
        <v/>
      </c>
      <c r="D3637" s="10" t="s">
        <v>28221</v>
      </c>
      <c r="E3637" s="10" t="s">
        <v>1155</v>
      </c>
      <c r="F3637" s="59" t="s">
        <v>28312</v>
      </c>
    </row>
    <row r="3638" spans="3:6" x14ac:dyDescent="0.25">
      <c r="C3638" s="12" t="str">
        <f>IF(D3638=Inp_Gemeente,MAX($C$29:C3637)+1,"")</f>
        <v/>
      </c>
      <c r="D3638" s="10" t="s">
        <v>580</v>
      </c>
      <c r="E3638" s="10" t="s">
        <v>3510</v>
      </c>
      <c r="F3638" s="59" t="s">
        <v>25518</v>
      </c>
    </row>
    <row r="3639" spans="3:6" x14ac:dyDescent="0.25">
      <c r="C3639" s="12" t="str">
        <f>IF(D3639=Inp_Gemeente,MAX($C$29:C3638)+1,"")</f>
        <v/>
      </c>
      <c r="D3639" s="10" t="s">
        <v>580</v>
      </c>
      <c r="E3639" s="10" t="s">
        <v>3511</v>
      </c>
      <c r="F3639" s="59" t="s">
        <v>25537</v>
      </c>
    </row>
    <row r="3640" spans="3:6" x14ac:dyDescent="0.25">
      <c r="C3640" s="12" t="str">
        <f>IF(D3640=Inp_Gemeente,MAX($C$29:C3639)+1,"")</f>
        <v/>
      </c>
      <c r="D3640" s="10" t="s">
        <v>580</v>
      </c>
      <c r="E3640" s="10" t="s">
        <v>541</v>
      </c>
      <c r="F3640" s="59" t="s">
        <v>25508</v>
      </c>
    </row>
    <row r="3641" spans="3:6" x14ac:dyDescent="0.25">
      <c r="C3641" s="12" t="str">
        <f>IF(D3641=Inp_Gemeente,MAX($C$29:C3640)+1,"")</f>
        <v/>
      </c>
      <c r="D3641" s="10" t="s">
        <v>580</v>
      </c>
      <c r="E3641" s="10" t="s">
        <v>2217</v>
      </c>
      <c r="F3641" s="59" t="s">
        <v>25535</v>
      </c>
    </row>
    <row r="3642" spans="3:6" x14ac:dyDescent="0.25">
      <c r="C3642" s="12" t="str">
        <f>IF(D3642=Inp_Gemeente,MAX($C$29:C3641)+1,"")</f>
        <v/>
      </c>
      <c r="D3642" s="10" t="s">
        <v>580</v>
      </c>
      <c r="E3642" s="10" t="s">
        <v>3512</v>
      </c>
      <c r="F3642" s="59" t="s">
        <v>25514</v>
      </c>
    </row>
    <row r="3643" spans="3:6" x14ac:dyDescent="0.25">
      <c r="C3643" s="12" t="str">
        <f>IF(D3643=Inp_Gemeente,MAX($C$29:C3642)+1,"")</f>
        <v/>
      </c>
      <c r="D3643" s="10" t="s">
        <v>580</v>
      </c>
      <c r="E3643" s="10" t="s">
        <v>3513</v>
      </c>
      <c r="F3643" s="59" t="s">
        <v>25511</v>
      </c>
    </row>
    <row r="3644" spans="3:6" x14ac:dyDescent="0.25">
      <c r="C3644" s="12" t="str">
        <f>IF(D3644=Inp_Gemeente,MAX($C$29:C3643)+1,"")</f>
        <v/>
      </c>
      <c r="D3644" s="10" t="s">
        <v>580</v>
      </c>
      <c r="E3644" s="10" t="s">
        <v>3514</v>
      </c>
      <c r="F3644" s="59" t="s">
        <v>25543</v>
      </c>
    </row>
    <row r="3645" spans="3:6" x14ac:dyDescent="0.25">
      <c r="C3645" s="12" t="str">
        <f>IF(D3645=Inp_Gemeente,MAX($C$29:C3644)+1,"")</f>
        <v/>
      </c>
      <c r="D3645" s="10" t="s">
        <v>580</v>
      </c>
      <c r="E3645" s="10" t="s">
        <v>3515</v>
      </c>
      <c r="F3645" s="59" t="s">
        <v>25539</v>
      </c>
    </row>
    <row r="3646" spans="3:6" x14ac:dyDescent="0.25">
      <c r="C3646" s="12" t="str">
        <f>IF(D3646=Inp_Gemeente,MAX($C$29:C3645)+1,"")</f>
        <v/>
      </c>
      <c r="D3646" s="10" t="s">
        <v>580</v>
      </c>
      <c r="E3646" s="10" t="s">
        <v>3516</v>
      </c>
      <c r="F3646" s="59" t="s">
        <v>25513</v>
      </c>
    </row>
    <row r="3647" spans="3:6" x14ac:dyDescent="0.25">
      <c r="C3647" s="12" t="str">
        <f>IF(D3647=Inp_Gemeente,MAX($C$29:C3646)+1,"")</f>
        <v/>
      </c>
      <c r="D3647" s="10" t="s">
        <v>580</v>
      </c>
      <c r="E3647" s="10" t="s">
        <v>3517</v>
      </c>
      <c r="F3647" s="59" t="s">
        <v>25509</v>
      </c>
    </row>
    <row r="3648" spans="3:6" x14ac:dyDescent="0.25">
      <c r="C3648" s="12" t="str">
        <f>IF(D3648=Inp_Gemeente,MAX($C$29:C3647)+1,"")</f>
        <v/>
      </c>
      <c r="D3648" s="10" t="s">
        <v>580</v>
      </c>
      <c r="E3648" s="10" t="s">
        <v>3518</v>
      </c>
      <c r="F3648" s="59" t="s">
        <v>25549</v>
      </c>
    </row>
    <row r="3649" spans="3:6" x14ac:dyDescent="0.25">
      <c r="C3649" s="12" t="str">
        <f>IF(D3649=Inp_Gemeente,MAX($C$29:C3648)+1,"")</f>
        <v/>
      </c>
      <c r="D3649" s="10" t="s">
        <v>580</v>
      </c>
      <c r="E3649" s="10" t="s">
        <v>3519</v>
      </c>
      <c r="F3649" s="59" t="s">
        <v>25510</v>
      </c>
    </row>
    <row r="3650" spans="3:6" x14ac:dyDescent="0.25">
      <c r="C3650" s="12" t="str">
        <f>IF(D3650=Inp_Gemeente,MAX($C$29:C3649)+1,"")</f>
        <v/>
      </c>
      <c r="D3650" s="10" t="s">
        <v>580</v>
      </c>
      <c r="E3650" s="10" t="s">
        <v>3520</v>
      </c>
      <c r="F3650" s="59" t="s">
        <v>25516</v>
      </c>
    </row>
    <row r="3651" spans="3:6" x14ac:dyDescent="0.25">
      <c r="C3651" s="12" t="str">
        <f>IF(D3651=Inp_Gemeente,MAX($C$29:C3650)+1,"")</f>
        <v/>
      </c>
      <c r="D3651" s="10" t="s">
        <v>580</v>
      </c>
      <c r="E3651" s="10" t="s">
        <v>3521</v>
      </c>
      <c r="F3651" s="59" t="s">
        <v>25519</v>
      </c>
    </row>
    <row r="3652" spans="3:6" x14ac:dyDescent="0.25">
      <c r="C3652" s="12" t="str">
        <f>IF(D3652=Inp_Gemeente,MAX($C$29:C3651)+1,"")</f>
        <v/>
      </c>
      <c r="D3652" s="10" t="s">
        <v>580</v>
      </c>
      <c r="E3652" s="10" t="s">
        <v>3522</v>
      </c>
      <c r="F3652" s="59" t="s">
        <v>25532</v>
      </c>
    </row>
    <row r="3653" spans="3:6" x14ac:dyDescent="0.25">
      <c r="C3653" s="12" t="str">
        <f>IF(D3653=Inp_Gemeente,MAX($C$29:C3652)+1,"")</f>
        <v/>
      </c>
      <c r="D3653" s="10" t="s">
        <v>580</v>
      </c>
      <c r="E3653" s="10" t="s">
        <v>3523</v>
      </c>
      <c r="F3653" s="59" t="s">
        <v>25526</v>
      </c>
    </row>
    <row r="3654" spans="3:6" x14ac:dyDescent="0.25">
      <c r="C3654" s="12" t="str">
        <f>IF(D3654=Inp_Gemeente,MAX($C$29:C3653)+1,"")</f>
        <v/>
      </c>
      <c r="D3654" s="10" t="s">
        <v>580</v>
      </c>
      <c r="E3654" s="10" t="s">
        <v>3524</v>
      </c>
      <c r="F3654" s="59" t="s">
        <v>25531</v>
      </c>
    </row>
    <row r="3655" spans="3:6" x14ac:dyDescent="0.25">
      <c r="C3655" s="12" t="str">
        <f>IF(D3655=Inp_Gemeente,MAX($C$29:C3654)+1,"")</f>
        <v/>
      </c>
      <c r="D3655" s="10" t="s">
        <v>580</v>
      </c>
      <c r="E3655" s="10" t="s">
        <v>3525</v>
      </c>
      <c r="F3655" s="59" t="s">
        <v>25528</v>
      </c>
    </row>
    <row r="3656" spans="3:6" x14ac:dyDescent="0.25">
      <c r="C3656" s="12" t="str">
        <f>IF(D3656=Inp_Gemeente,MAX($C$29:C3655)+1,"")</f>
        <v/>
      </c>
      <c r="D3656" s="10" t="s">
        <v>580</v>
      </c>
      <c r="E3656" s="10" t="s">
        <v>3526</v>
      </c>
      <c r="F3656" s="59" t="s">
        <v>25529</v>
      </c>
    </row>
    <row r="3657" spans="3:6" x14ac:dyDescent="0.25">
      <c r="C3657" s="12" t="str">
        <f>IF(D3657=Inp_Gemeente,MAX($C$29:C3656)+1,"")</f>
        <v/>
      </c>
      <c r="D3657" s="10" t="s">
        <v>580</v>
      </c>
      <c r="E3657" s="10" t="s">
        <v>3527</v>
      </c>
      <c r="F3657" s="59" t="s">
        <v>25530</v>
      </c>
    </row>
    <row r="3658" spans="3:6" x14ac:dyDescent="0.25">
      <c r="C3658" s="12" t="str">
        <f>IF(D3658=Inp_Gemeente,MAX($C$29:C3657)+1,"")</f>
        <v/>
      </c>
      <c r="D3658" s="10" t="s">
        <v>580</v>
      </c>
      <c r="E3658" s="10" t="s">
        <v>3528</v>
      </c>
      <c r="F3658" s="59" t="s">
        <v>25540</v>
      </c>
    </row>
    <row r="3659" spans="3:6" x14ac:dyDescent="0.25">
      <c r="C3659" s="12" t="str">
        <f>IF(D3659=Inp_Gemeente,MAX($C$29:C3658)+1,"")</f>
        <v/>
      </c>
      <c r="D3659" s="10" t="s">
        <v>580</v>
      </c>
      <c r="E3659" s="10" t="s">
        <v>3529</v>
      </c>
      <c r="F3659" s="59" t="s">
        <v>25545</v>
      </c>
    </row>
    <row r="3660" spans="3:6" x14ac:dyDescent="0.25">
      <c r="C3660" s="12" t="str">
        <f>IF(D3660=Inp_Gemeente,MAX($C$29:C3659)+1,"")</f>
        <v/>
      </c>
      <c r="D3660" s="10" t="s">
        <v>580</v>
      </c>
      <c r="E3660" s="10" t="s">
        <v>3530</v>
      </c>
      <c r="F3660" s="59" t="s">
        <v>25547</v>
      </c>
    </row>
    <row r="3661" spans="3:6" x14ac:dyDescent="0.25">
      <c r="C3661" s="12" t="str">
        <f>IF(D3661=Inp_Gemeente,MAX($C$29:C3660)+1,"")</f>
        <v/>
      </c>
      <c r="D3661" s="10" t="s">
        <v>580</v>
      </c>
      <c r="E3661" s="10" t="s">
        <v>3531</v>
      </c>
      <c r="F3661" s="59" t="s">
        <v>25517</v>
      </c>
    </row>
    <row r="3662" spans="3:6" x14ac:dyDescent="0.25">
      <c r="C3662" s="12" t="str">
        <f>IF(D3662=Inp_Gemeente,MAX($C$29:C3661)+1,"")</f>
        <v/>
      </c>
      <c r="D3662" s="10" t="s">
        <v>580</v>
      </c>
      <c r="E3662" s="10" t="s">
        <v>3532</v>
      </c>
      <c r="F3662" s="59" t="s">
        <v>25515</v>
      </c>
    </row>
    <row r="3663" spans="3:6" x14ac:dyDescent="0.25">
      <c r="C3663" s="12" t="str">
        <f>IF(D3663=Inp_Gemeente,MAX($C$29:C3662)+1,"")</f>
        <v/>
      </c>
      <c r="D3663" s="10" t="s">
        <v>580</v>
      </c>
      <c r="E3663" s="10" t="s">
        <v>3533</v>
      </c>
      <c r="F3663" s="59" t="s">
        <v>25542</v>
      </c>
    </row>
    <row r="3664" spans="3:6" x14ac:dyDescent="0.25">
      <c r="C3664" s="12" t="str">
        <f>IF(D3664=Inp_Gemeente,MAX($C$29:C3663)+1,"")</f>
        <v/>
      </c>
      <c r="D3664" s="10" t="s">
        <v>580</v>
      </c>
      <c r="E3664" s="10" t="s">
        <v>3534</v>
      </c>
      <c r="F3664" s="59" t="s">
        <v>25541</v>
      </c>
    </row>
    <row r="3665" spans="3:6" x14ac:dyDescent="0.25">
      <c r="C3665" s="12" t="str">
        <f>IF(D3665=Inp_Gemeente,MAX($C$29:C3664)+1,"")</f>
        <v/>
      </c>
      <c r="D3665" s="10" t="s">
        <v>580</v>
      </c>
      <c r="E3665" s="10" t="s">
        <v>3535</v>
      </c>
      <c r="F3665" s="59" t="s">
        <v>25522</v>
      </c>
    </row>
    <row r="3666" spans="3:6" x14ac:dyDescent="0.25">
      <c r="C3666" s="12" t="str">
        <f>IF(D3666=Inp_Gemeente,MAX($C$29:C3665)+1,"")</f>
        <v/>
      </c>
      <c r="D3666" s="10" t="s">
        <v>580</v>
      </c>
      <c r="E3666" s="10" t="s">
        <v>3536</v>
      </c>
      <c r="F3666" s="59" t="s">
        <v>25512</v>
      </c>
    </row>
    <row r="3667" spans="3:6" x14ac:dyDescent="0.25">
      <c r="C3667" s="12" t="str">
        <f>IF(D3667=Inp_Gemeente,MAX($C$29:C3666)+1,"")</f>
        <v/>
      </c>
      <c r="D3667" s="10" t="s">
        <v>580</v>
      </c>
      <c r="E3667" s="10" t="s">
        <v>3537</v>
      </c>
      <c r="F3667" s="59" t="s">
        <v>25520</v>
      </c>
    </row>
    <row r="3668" spans="3:6" x14ac:dyDescent="0.25">
      <c r="C3668" s="12" t="str">
        <f>IF(D3668=Inp_Gemeente,MAX($C$29:C3667)+1,"")</f>
        <v/>
      </c>
      <c r="D3668" s="10" t="s">
        <v>580</v>
      </c>
      <c r="E3668" s="10" t="s">
        <v>3538</v>
      </c>
      <c r="F3668" s="59" t="s">
        <v>25550</v>
      </c>
    </row>
    <row r="3669" spans="3:6" x14ac:dyDescent="0.25">
      <c r="C3669" s="12" t="str">
        <f>IF(D3669=Inp_Gemeente,MAX($C$29:C3668)+1,"")</f>
        <v/>
      </c>
      <c r="D3669" s="10" t="s">
        <v>580</v>
      </c>
      <c r="E3669" s="10" t="s">
        <v>3539</v>
      </c>
      <c r="F3669" s="59" t="s">
        <v>25524</v>
      </c>
    </row>
    <row r="3670" spans="3:6" x14ac:dyDescent="0.25">
      <c r="C3670" s="12" t="str">
        <f>IF(D3670=Inp_Gemeente,MAX($C$29:C3669)+1,"")</f>
        <v/>
      </c>
      <c r="D3670" s="10" t="s">
        <v>580</v>
      </c>
      <c r="E3670" s="10" t="s">
        <v>3540</v>
      </c>
      <c r="F3670" s="59" t="s">
        <v>25525</v>
      </c>
    </row>
    <row r="3671" spans="3:6" x14ac:dyDescent="0.25">
      <c r="C3671" s="12" t="str">
        <f>IF(D3671=Inp_Gemeente,MAX($C$29:C3670)+1,"")</f>
        <v/>
      </c>
      <c r="D3671" s="10" t="s">
        <v>580</v>
      </c>
      <c r="E3671" s="10" t="s">
        <v>3541</v>
      </c>
      <c r="F3671" s="59" t="s">
        <v>25521</v>
      </c>
    </row>
    <row r="3672" spans="3:6" x14ac:dyDescent="0.25">
      <c r="C3672" s="12" t="str">
        <f>IF(D3672=Inp_Gemeente,MAX($C$29:C3671)+1,"")</f>
        <v/>
      </c>
      <c r="D3672" s="10" t="s">
        <v>580</v>
      </c>
      <c r="E3672" s="10" t="s">
        <v>3542</v>
      </c>
      <c r="F3672" s="59" t="s">
        <v>25527</v>
      </c>
    </row>
    <row r="3673" spans="3:6" x14ac:dyDescent="0.25">
      <c r="C3673" s="12" t="str">
        <f>IF(D3673=Inp_Gemeente,MAX($C$29:C3672)+1,"")</f>
        <v/>
      </c>
      <c r="D3673" s="10" t="s">
        <v>580</v>
      </c>
      <c r="E3673" s="10" t="s">
        <v>3543</v>
      </c>
      <c r="F3673" s="59" t="s">
        <v>25551</v>
      </c>
    </row>
    <row r="3674" spans="3:6" x14ac:dyDescent="0.25">
      <c r="C3674" s="12" t="str">
        <f>IF(D3674=Inp_Gemeente,MAX($C$29:C3673)+1,"")</f>
        <v/>
      </c>
      <c r="D3674" s="10" t="s">
        <v>580</v>
      </c>
      <c r="E3674" s="10" t="s">
        <v>3544</v>
      </c>
      <c r="F3674" s="59" t="s">
        <v>25536</v>
      </c>
    </row>
    <row r="3675" spans="3:6" x14ac:dyDescent="0.25">
      <c r="C3675" s="12" t="str">
        <f>IF(D3675=Inp_Gemeente,MAX($C$29:C3674)+1,"")</f>
        <v/>
      </c>
      <c r="D3675" s="10" t="s">
        <v>580</v>
      </c>
      <c r="E3675" s="10" t="s">
        <v>3545</v>
      </c>
      <c r="F3675" s="59" t="s">
        <v>25552</v>
      </c>
    </row>
    <row r="3676" spans="3:6" x14ac:dyDescent="0.25">
      <c r="C3676" s="12" t="str">
        <f>IF(D3676=Inp_Gemeente,MAX($C$29:C3675)+1,"")</f>
        <v/>
      </c>
      <c r="D3676" s="10" t="s">
        <v>580</v>
      </c>
      <c r="E3676" s="10" t="s">
        <v>3546</v>
      </c>
      <c r="F3676" s="59" t="s">
        <v>25546</v>
      </c>
    </row>
    <row r="3677" spans="3:6" x14ac:dyDescent="0.25">
      <c r="C3677" s="12" t="str">
        <f>IF(D3677=Inp_Gemeente,MAX($C$29:C3676)+1,"")</f>
        <v/>
      </c>
      <c r="D3677" s="10" t="s">
        <v>580</v>
      </c>
      <c r="E3677" s="10" t="s">
        <v>3547</v>
      </c>
      <c r="F3677" s="59" t="s">
        <v>25548</v>
      </c>
    </row>
    <row r="3678" spans="3:6" x14ac:dyDescent="0.25">
      <c r="C3678" s="12" t="str">
        <f>IF(D3678=Inp_Gemeente,MAX($C$29:C3677)+1,"")</f>
        <v/>
      </c>
      <c r="D3678" s="10" t="s">
        <v>580</v>
      </c>
      <c r="E3678" s="10" t="s">
        <v>3548</v>
      </c>
      <c r="F3678" s="59" t="s">
        <v>25523</v>
      </c>
    </row>
    <row r="3679" spans="3:6" x14ac:dyDescent="0.25">
      <c r="C3679" s="12" t="str">
        <f>IF(D3679=Inp_Gemeente,MAX($C$29:C3678)+1,"")</f>
        <v/>
      </c>
      <c r="D3679" s="10" t="s">
        <v>580</v>
      </c>
      <c r="E3679" s="10" t="s">
        <v>3549</v>
      </c>
      <c r="F3679" s="59" t="s">
        <v>25544</v>
      </c>
    </row>
    <row r="3680" spans="3:6" x14ac:dyDescent="0.25">
      <c r="C3680" s="12" t="str">
        <f>IF(D3680=Inp_Gemeente,MAX($C$29:C3679)+1,"")</f>
        <v/>
      </c>
      <c r="D3680" s="10" t="s">
        <v>580</v>
      </c>
      <c r="E3680" s="10" t="s">
        <v>3550</v>
      </c>
      <c r="F3680" s="59" t="s">
        <v>25534</v>
      </c>
    </row>
    <row r="3681" spans="3:6" x14ac:dyDescent="0.25">
      <c r="C3681" s="12" t="str">
        <f>IF(D3681=Inp_Gemeente,MAX($C$29:C3680)+1,"")</f>
        <v/>
      </c>
      <c r="D3681" s="10" t="s">
        <v>580</v>
      </c>
      <c r="E3681" s="10" t="s">
        <v>3551</v>
      </c>
      <c r="F3681" s="59" t="s">
        <v>25538</v>
      </c>
    </row>
    <row r="3682" spans="3:6" x14ac:dyDescent="0.25">
      <c r="C3682" s="12" t="str">
        <f>IF(D3682=Inp_Gemeente,MAX($C$29:C3681)+1,"")</f>
        <v/>
      </c>
      <c r="D3682" s="10" t="s">
        <v>580</v>
      </c>
      <c r="E3682" s="10" t="s">
        <v>3552</v>
      </c>
      <c r="F3682" s="59" t="s">
        <v>25533</v>
      </c>
    </row>
    <row r="3683" spans="3:6" x14ac:dyDescent="0.25">
      <c r="C3683" s="12" t="str">
        <f>IF(D3683=Inp_Gemeente,MAX($C$29:C3682)+1,"")</f>
        <v/>
      </c>
      <c r="D3683" s="10" t="s">
        <v>582</v>
      </c>
      <c r="E3683" s="10" t="s">
        <v>3553</v>
      </c>
      <c r="F3683" s="59" t="s">
        <v>15229</v>
      </c>
    </row>
    <row r="3684" spans="3:6" x14ac:dyDescent="0.25">
      <c r="C3684" s="12" t="str">
        <f>IF(D3684=Inp_Gemeente,MAX($C$29:C3683)+1,"")</f>
        <v/>
      </c>
      <c r="D3684" s="10" t="s">
        <v>582</v>
      </c>
      <c r="E3684" s="10" t="s">
        <v>3554</v>
      </c>
      <c r="F3684" s="59" t="s">
        <v>15230</v>
      </c>
    </row>
    <row r="3685" spans="3:6" x14ac:dyDescent="0.25">
      <c r="C3685" s="12" t="str">
        <f>IF(D3685=Inp_Gemeente,MAX($C$29:C3684)+1,"")</f>
        <v/>
      </c>
      <c r="D3685" s="10" t="s">
        <v>582</v>
      </c>
      <c r="E3685" s="10" t="s">
        <v>3555</v>
      </c>
      <c r="F3685" s="59" t="s">
        <v>15227</v>
      </c>
    </row>
    <row r="3686" spans="3:6" x14ac:dyDescent="0.25">
      <c r="C3686" s="12" t="str">
        <f>IF(D3686=Inp_Gemeente,MAX($C$29:C3685)+1,"")</f>
        <v/>
      </c>
      <c r="D3686" s="10" t="s">
        <v>582</v>
      </c>
      <c r="E3686" s="10" t="s">
        <v>3556</v>
      </c>
      <c r="F3686" s="59" t="s">
        <v>15228</v>
      </c>
    </row>
    <row r="3687" spans="3:6" x14ac:dyDescent="0.25">
      <c r="C3687" s="12" t="str">
        <f>IF(D3687=Inp_Gemeente,MAX($C$29:C3686)+1,"")</f>
        <v/>
      </c>
      <c r="D3687" s="10" t="s">
        <v>582</v>
      </c>
      <c r="E3687" s="10" t="s">
        <v>3557</v>
      </c>
      <c r="F3687" s="59" t="s">
        <v>15226</v>
      </c>
    </row>
    <row r="3688" spans="3:6" x14ac:dyDescent="0.25">
      <c r="C3688" s="12" t="str">
        <f>IF(D3688=Inp_Gemeente,MAX($C$29:C3687)+1,"")</f>
        <v/>
      </c>
      <c r="D3688" s="10" t="s">
        <v>582</v>
      </c>
      <c r="E3688" s="10" t="s">
        <v>3558</v>
      </c>
      <c r="F3688" s="59" t="s">
        <v>15223</v>
      </c>
    </row>
    <row r="3689" spans="3:6" x14ac:dyDescent="0.25">
      <c r="C3689" s="12" t="str">
        <f>IF(D3689=Inp_Gemeente,MAX($C$29:C3688)+1,"")</f>
        <v/>
      </c>
      <c r="D3689" s="10" t="s">
        <v>582</v>
      </c>
      <c r="E3689" s="10" t="s">
        <v>3559</v>
      </c>
      <c r="F3689" s="59" t="s">
        <v>15224</v>
      </c>
    </row>
    <row r="3690" spans="3:6" x14ac:dyDescent="0.25">
      <c r="C3690" s="12" t="str">
        <f>IF(D3690=Inp_Gemeente,MAX($C$29:C3689)+1,"")</f>
        <v/>
      </c>
      <c r="D3690" s="10" t="s">
        <v>582</v>
      </c>
      <c r="E3690" s="10" t="s">
        <v>3560</v>
      </c>
      <c r="F3690" s="59" t="s">
        <v>15232</v>
      </c>
    </row>
    <row r="3691" spans="3:6" x14ac:dyDescent="0.25">
      <c r="C3691" s="12" t="str">
        <f>IF(D3691=Inp_Gemeente,MAX($C$29:C3690)+1,"")</f>
        <v/>
      </c>
      <c r="D3691" s="10" t="s">
        <v>582</v>
      </c>
      <c r="E3691" s="10" t="s">
        <v>3561</v>
      </c>
      <c r="F3691" s="59" t="s">
        <v>15233</v>
      </c>
    </row>
    <row r="3692" spans="3:6" x14ac:dyDescent="0.25">
      <c r="C3692" s="12" t="str">
        <f>IF(D3692=Inp_Gemeente,MAX($C$29:C3691)+1,"")</f>
        <v/>
      </c>
      <c r="D3692" s="10" t="s">
        <v>582</v>
      </c>
      <c r="E3692" s="10" t="s">
        <v>3562</v>
      </c>
      <c r="F3692" s="59" t="s">
        <v>15231</v>
      </c>
    </row>
    <row r="3693" spans="3:6" x14ac:dyDescent="0.25">
      <c r="C3693" s="12" t="str">
        <f>IF(D3693=Inp_Gemeente,MAX($C$29:C3692)+1,"")</f>
        <v/>
      </c>
      <c r="D3693" s="10" t="s">
        <v>582</v>
      </c>
      <c r="E3693" s="10" t="s">
        <v>3563</v>
      </c>
      <c r="F3693" s="59" t="s">
        <v>15225</v>
      </c>
    </row>
    <row r="3694" spans="3:6" x14ac:dyDescent="0.25">
      <c r="C3694" s="12" t="str">
        <f>IF(D3694=Inp_Gemeente,MAX($C$29:C3693)+1,"")</f>
        <v/>
      </c>
      <c r="D3694" s="10" t="s">
        <v>584</v>
      </c>
      <c r="E3694" s="10" t="s">
        <v>3564</v>
      </c>
      <c r="F3694" s="59" t="s">
        <v>15379</v>
      </c>
    </row>
    <row r="3695" spans="3:6" x14ac:dyDescent="0.25">
      <c r="C3695" s="12" t="str">
        <f>IF(D3695=Inp_Gemeente,MAX($C$29:C3694)+1,"")</f>
        <v/>
      </c>
      <c r="D3695" s="10" t="s">
        <v>584</v>
      </c>
      <c r="E3695" s="10" t="s">
        <v>3565</v>
      </c>
      <c r="F3695" s="59" t="s">
        <v>15296</v>
      </c>
    </row>
    <row r="3696" spans="3:6" x14ac:dyDescent="0.25">
      <c r="C3696" s="12" t="str">
        <f>IF(D3696=Inp_Gemeente,MAX($C$29:C3695)+1,"")</f>
        <v/>
      </c>
      <c r="D3696" s="10" t="s">
        <v>584</v>
      </c>
      <c r="E3696" s="10" t="s">
        <v>3566</v>
      </c>
      <c r="F3696" s="59" t="s">
        <v>15324</v>
      </c>
    </row>
    <row r="3697" spans="3:6" x14ac:dyDescent="0.25">
      <c r="C3697" s="12" t="str">
        <f>IF(D3697=Inp_Gemeente,MAX($C$29:C3696)+1,"")</f>
        <v/>
      </c>
      <c r="D3697" s="10" t="s">
        <v>584</v>
      </c>
      <c r="E3697" s="10" t="s">
        <v>15313</v>
      </c>
      <c r="F3697" s="59" t="s">
        <v>15312</v>
      </c>
    </row>
    <row r="3698" spans="3:6" x14ac:dyDescent="0.25">
      <c r="C3698" s="12" t="str">
        <f>IF(D3698=Inp_Gemeente,MAX($C$29:C3697)+1,"")</f>
        <v/>
      </c>
      <c r="D3698" s="10" t="s">
        <v>584</v>
      </c>
      <c r="E3698" s="10" t="s">
        <v>15298</v>
      </c>
      <c r="F3698" s="59" t="s">
        <v>15297</v>
      </c>
    </row>
    <row r="3699" spans="3:6" x14ac:dyDescent="0.25">
      <c r="C3699" s="12" t="str">
        <f>IF(D3699=Inp_Gemeente,MAX($C$29:C3698)+1,"")</f>
        <v/>
      </c>
      <c r="D3699" s="10" t="s">
        <v>584</v>
      </c>
      <c r="E3699" s="10" t="s">
        <v>15338</v>
      </c>
      <c r="F3699" s="59" t="s">
        <v>15337</v>
      </c>
    </row>
    <row r="3700" spans="3:6" x14ac:dyDescent="0.25">
      <c r="C3700" s="12" t="str">
        <f>IF(D3700=Inp_Gemeente,MAX($C$29:C3699)+1,"")</f>
        <v/>
      </c>
      <c r="D3700" s="10" t="s">
        <v>584</v>
      </c>
      <c r="E3700" s="10" t="s">
        <v>15263</v>
      </c>
      <c r="F3700" s="59" t="s">
        <v>15262</v>
      </c>
    </row>
    <row r="3701" spans="3:6" x14ac:dyDescent="0.25">
      <c r="C3701" s="12" t="str">
        <f>IF(D3701=Inp_Gemeente,MAX($C$29:C3700)+1,"")</f>
        <v/>
      </c>
      <c r="D3701" s="10" t="s">
        <v>584</v>
      </c>
      <c r="E3701" s="10" t="s">
        <v>15311</v>
      </c>
      <c r="F3701" s="59" t="s">
        <v>15310</v>
      </c>
    </row>
    <row r="3702" spans="3:6" x14ac:dyDescent="0.25">
      <c r="C3702" s="12" t="str">
        <f>IF(D3702=Inp_Gemeente,MAX($C$29:C3701)+1,"")</f>
        <v/>
      </c>
      <c r="D3702" s="10" t="s">
        <v>584</v>
      </c>
      <c r="E3702" s="10" t="s">
        <v>15267</v>
      </c>
      <c r="F3702" s="59" t="s">
        <v>15266</v>
      </c>
    </row>
    <row r="3703" spans="3:6" x14ac:dyDescent="0.25">
      <c r="C3703" s="12" t="str">
        <f>IF(D3703=Inp_Gemeente,MAX($C$29:C3702)+1,"")</f>
        <v/>
      </c>
      <c r="D3703" s="10" t="s">
        <v>584</v>
      </c>
      <c r="E3703" s="10" t="s">
        <v>15340</v>
      </c>
      <c r="F3703" s="59" t="s">
        <v>15339</v>
      </c>
    </row>
    <row r="3704" spans="3:6" x14ac:dyDescent="0.25">
      <c r="C3704" s="12" t="str">
        <f>IF(D3704=Inp_Gemeente,MAX($C$29:C3703)+1,"")</f>
        <v/>
      </c>
      <c r="D3704" s="10" t="s">
        <v>584</v>
      </c>
      <c r="E3704" s="10" t="s">
        <v>15366</v>
      </c>
      <c r="F3704" s="59" t="s">
        <v>15365</v>
      </c>
    </row>
    <row r="3705" spans="3:6" x14ac:dyDescent="0.25">
      <c r="C3705" s="12" t="str">
        <f>IF(D3705=Inp_Gemeente,MAX($C$29:C3704)+1,"")</f>
        <v/>
      </c>
      <c r="D3705" s="10" t="s">
        <v>584</v>
      </c>
      <c r="E3705" s="10" t="s">
        <v>15271</v>
      </c>
      <c r="F3705" s="59" t="s">
        <v>15270</v>
      </c>
    </row>
    <row r="3706" spans="3:6" x14ac:dyDescent="0.25">
      <c r="C3706" s="12" t="str">
        <f>IF(D3706=Inp_Gemeente,MAX($C$29:C3705)+1,"")</f>
        <v/>
      </c>
      <c r="D3706" s="10" t="s">
        <v>584</v>
      </c>
      <c r="E3706" s="10" t="s">
        <v>15280</v>
      </c>
      <c r="F3706" s="59" t="s">
        <v>15279</v>
      </c>
    </row>
    <row r="3707" spans="3:6" x14ac:dyDescent="0.25">
      <c r="C3707" s="12" t="str">
        <f>IF(D3707=Inp_Gemeente,MAX($C$29:C3706)+1,"")</f>
        <v/>
      </c>
      <c r="D3707" s="10" t="s">
        <v>584</v>
      </c>
      <c r="E3707" s="10" t="s">
        <v>15326</v>
      </c>
      <c r="F3707" s="59" t="s">
        <v>15325</v>
      </c>
    </row>
    <row r="3708" spans="3:6" x14ac:dyDescent="0.25">
      <c r="C3708" s="12" t="str">
        <f>IF(D3708=Inp_Gemeente,MAX($C$29:C3707)+1,"")</f>
        <v/>
      </c>
      <c r="D3708" s="10" t="s">
        <v>584</v>
      </c>
      <c r="E3708" s="10" t="s">
        <v>15269</v>
      </c>
      <c r="F3708" s="59" t="s">
        <v>15268</v>
      </c>
    </row>
    <row r="3709" spans="3:6" x14ac:dyDescent="0.25">
      <c r="C3709" s="12" t="str">
        <f>IF(D3709=Inp_Gemeente,MAX($C$29:C3708)+1,"")</f>
        <v/>
      </c>
      <c r="D3709" s="10" t="s">
        <v>584</v>
      </c>
      <c r="E3709" s="10" t="s">
        <v>15356</v>
      </c>
      <c r="F3709" s="59" t="s">
        <v>15355</v>
      </c>
    </row>
    <row r="3710" spans="3:6" x14ac:dyDescent="0.25">
      <c r="C3710" s="12" t="str">
        <f>IF(D3710=Inp_Gemeente,MAX($C$29:C3709)+1,"")</f>
        <v/>
      </c>
      <c r="D3710" s="10" t="s">
        <v>584</v>
      </c>
      <c r="E3710" s="10" t="s">
        <v>15358</v>
      </c>
      <c r="F3710" s="59" t="s">
        <v>15357</v>
      </c>
    </row>
    <row r="3711" spans="3:6" x14ac:dyDescent="0.25">
      <c r="C3711" s="12" t="str">
        <f>IF(D3711=Inp_Gemeente,MAX($C$29:C3710)+1,"")</f>
        <v/>
      </c>
      <c r="D3711" s="10" t="s">
        <v>584</v>
      </c>
      <c r="E3711" s="10" t="s">
        <v>15261</v>
      </c>
      <c r="F3711" s="59" t="s">
        <v>15260</v>
      </c>
    </row>
    <row r="3712" spans="3:6" x14ac:dyDescent="0.25">
      <c r="C3712" s="12" t="str">
        <f>IF(D3712=Inp_Gemeente,MAX($C$29:C3711)+1,"")</f>
        <v/>
      </c>
      <c r="D3712" s="10" t="s">
        <v>584</v>
      </c>
      <c r="E3712" s="10" t="s">
        <v>15273</v>
      </c>
      <c r="F3712" s="59" t="s">
        <v>15272</v>
      </c>
    </row>
    <row r="3713" spans="3:6" x14ac:dyDescent="0.25">
      <c r="C3713" s="12" t="str">
        <f>IF(D3713=Inp_Gemeente,MAX($C$29:C3712)+1,"")</f>
        <v/>
      </c>
      <c r="D3713" s="10" t="s">
        <v>584</v>
      </c>
      <c r="E3713" s="10" t="s">
        <v>15364</v>
      </c>
      <c r="F3713" s="59" t="s">
        <v>15363</v>
      </c>
    </row>
    <row r="3714" spans="3:6" x14ac:dyDescent="0.25">
      <c r="C3714" s="12" t="str">
        <f>IF(D3714=Inp_Gemeente,MAX($C$29:C3713)+1,"")</f>
        <v/>
      </c>
      <c r="D3714" s="10" t="s">
        <v>584</v>
      </c>
      <c r="E3714" s="10" t="s">
        <v>15354</v>
      </c>
      <c r="F3714" s="59" t="s">
        <v>15353</v>
      </c>
    </row>
    <row r="3715" spans="3:6" x14ac:dyDescent="0.25">
      <c r="C3715" s="12" t="str">
        <f>IF(D3715=Inp_Gemeente,MAX($C$29:C3714)+1,"")</f>
        <v/>
      </c>
      <c r="D3715" s="10" t="s">
        <v>584</v>
      </c>
      <c r="E3715" s="10" t="s">
        <v>3567</v>
      </c>
      <c r="F3715" s="59" t="s">
        <v>15336</v>
      </c>
    </row>
    <row r="3716" spans="3:6" x14ac:dyDescent="0.25">
      <c r="C3716" s="12" t="str">
        <f>IF(D3716=Inp_Gemeente,MAX($C$29:C3715)+1,"")</f>
        <v/>
      </c>
      <c r="D3716" s="10" t="s">
        <v>584</v>
      </c>
      <c r="E3716" s="10" t="s">
        <v>15348</v>
      </c>
      <c r="F3716" s="59" t="s">
        <v>15347</v>
      </c>
    </row>
    <row r="3717" spans="3:6" x14ac:dyDescent="0.25">
      <c r="C3717" s="12" t="str">
        <f>IF(D3717=Inp_Gemeente,MAX($C$29:C3716)+1,"")</f>
        <v/>
      </c>
      <c r="D3717" s="10" t="s">
        <v>584</v>
      </c>
      <c r="E3717" s="10" t="s">
        <v>15334</v>
      </c>
      <c r="F3717" s="59" t="s">
        <v>15333</v>
      </c>
    </row>
    <row r="3718" spans="3:6" x14ac:dyDescent="0.25">
      <c r="C3718" s="12" t="str">
        <f>IF(D3718=Inp_Gemeente,MAX($C$29:C3717)+1,"")</f>
        <v/>
      </c>
      <c r="D3718" s="10" t="s">
        <v>584</v>
      </c>
      <c r="E3718" s="10" t="s">
        <v>15331</v>
      </c>
      <c r="F3718" s="59" t="s">
        <v>15330</v>
      </c>
    </row>
    <row r="3719" spans="3:6" x14ac:dyDescent="0.25">
      <c r="C3719" s="12" t="str">
        <f>IF(D3719=Inp_Gemeente,MAX($C$29:C3718)+1,"")</f>
        <v/>
      </c>
      <c r="D3719" s="10" t="s">
        <v>584</v>
      </c>
      <c r="E3719" s="10" t="s">
        <v>15284</v>
      </c>
      <c r="F3719" s="59" t="s">
        <v>15283</v>
      </c>
    </row>
    <row r="3720" spans="3:6" x14ac:dyDescent="0.25">
      <c r="C3720" s="12" t="str">
        <f>IF(D3720=Inp_Gemeente,MAX($C$29:C3719)+1,"")</f>
        <v/>
      </c>
      <c r="D3720" s="10" t="s">
        <v>584</v>
      </c>
      <c r="E3720" s="10" t="s">
        <v>15321</v>
      </c>
      <c r="F3720" s="59" t="s">
        <v>15320</v>
      </c>
    </row>
    <row r="3721" spans="3:6" x14ac:dyDescent="0.25">
      <c r="C3721" s="12" t="str">
        <f>IF(D3721=Inp_Gemeente,MAX($C$29:C3720)+1,"")</f>
        <v/>
      </c>
      <c r="D3721" s="10" t="s">
        <v>584</v>
      </c>
      <c r="E3721" s="10" t="s">
        <v>15286</v>
      </c>
      <c r="F3721" s="59" t="s">
        <v>15285</v>
      </c>
    </row>
    <row r="3722" spans="3:6" x14ac:dyDescent="0.25">
      <c r="C3722" s="12" t="str">
        <f>IF(D3722=Inp_Gemeente,MAX($C$29:C3721)+1,"")</f>
        <v/>
      </c>
      <c r="D3722" s="10" t="s">
        <v>584</v>
      </c>
      <c r="E3722" s="10" t="s">
        <v>15288</v>
      </c>
      <c r="F3722" s="59" t="s">
        <v>15287</v>
      </c>
    </row>
    <row r="3723" spans="3:6" x14ac:dyDescent="0.25">
      <c r="C3723" s="12" t="str">
        <f>IF(D3723=Inp_Gemeente,MAX($C$29:C3722)+1,"")</f>
        <v/>
      </c>
      <c r="D3723" s="10" t="s">
        <v>584</v>
      </c>
      <c r="E3723" s="10" t="s">
        <v>15290</v>
      </c>
      <c r="F3723" s="59" t="s">
        <v>15289</v>
      </c>
    </row>
    <row r="3724" spans="3:6" x14ac:dyDescent="0.25">
      <c r="C3724" s="12" t="str">
        <f>IF(D3724=Inp_Gemeente,MAX($C$29:C3723)+1,"")</f>
        <v/>
      </c>
      <c r="D3724" s="10" t="s">
        <v>584</v>
      </c>
      <c r="E3724" s="10" t="s">
        <v>15294</v>
      </c>
      <c r="F3724" s="59" t="s">
        <v>15293</v>
      </c>
    </row>
    <row r="3725" spans="3:6" x14ac:dyDescent="0.25">
      <c r="C3725" s="12" t="str">
        <f>IF(D3725=Inp_Gemeente,MAX($C$29:C3724)+1,"")</f>
        <v/>
      </c>
      <c r="D3725" s="10" t="s">
        <v>584</v>
      </c>
      <c r="E3725" s="10" t="s">
        <v>15292</v>
      </c>
      <c r="F3725" s="59" t="s">
        <v>15291</v>
      </c>
    </row>
    <row r="3726" spans="3:6" x14ac:dyDescent="0.25">
      <c r="C3726" s="12" t="str">
        <f>IF(D3726=Inp_Gemeente,MAX($C$29:C3725)+1,"")</f>
        <v/>
      </c>
      <c r="D3726" s="10" t="s">
        <v>584</v>
      </c>
      <c r="E3726" s="10" t="s">
        <v>3568</v>
      </c>
      <c r="F3726" s="59" t="s">
        <v>15335</v>
      </c>
    </row>
    <row r="3727" spans="3:6" x14ac:dyDescent="0.25">
      <c r="C3727" s="12" t="str">
        <f>IF(D3727=Inp_Gemeente,MAX($C$29:C3726)+1,"")</f>
        <v/>
      </c>
      <c r="D3727" s="10" t="s">
        <v>584</v>
      </c>
      <c r="E3727" s="10" t="s">
        <v>3569</v>
      </c>
      <c r="F3727" s="59" t="s">
        <v>15332</v>
      </c>
    </row>
    <row r="3728" spans="3:6" x14ac:dyDescent="0.25">
      <c r="C3728" s="12" t="str">
        <f>IF(D3728=Inp_Gemeente,MAX($C$29:C3727)+1,"")</f>
        <v/>
      </c>
      <c r="D3728" s="10" t="s">
        <v>584</v>
      </c>
      <c r="E3728" s="10" t="s">
        <v>15240</v>
      </c>
      <c r="F3728" s="59" t="s">
        <v>15239</v>
      </c>
    </row>
    <row r="3729" spans="3:6" x14ac:dyDescent="0.25">
      <c r="C3729" s="12" t="str">
        <f>IF(D3729=Inp_Gemeente,MAX($C$29:C3728)+1,"")</f>
        <v/>
      </c>
      <c r="D3729" s="10" t="s">
        <v>584</v>
      </c>
      <c r="E3729" s="10" t="s">
        <v>15242</v>
      </c>
      <c r="F3729" s="59" t="s">
        <v>15241</v>
      </c>
    </row>
    <row r="3730" spans="3:6" x14ac:dyDescent="0.25">
      <c r="C3730" s="12" t="str">
        <f>IF(D3730=Inp_Gemeente,MAX($C$29:C3729)+1,"")</f>
        <v/>
      </c>
      <c r="D3730" s="10" t="s">
        <v>584</v>
      </c>
      <c r="E3730" s="10" t="s">
        <v>15350</v>
      </c>
      <c r="F3730" s="59" t="s">
        <v>15349</v>
      </c>
    </row>
    <row r="3731" spans="3:6" x14ac:dyDescent="0.25">
      <c r="C3731" s="12" t="str">
        <f>IF(D3731=Inp_Gemeente,MAX($C$29:C3730)+1,"")</f>
        <v/>
      </c>
      <c r="D3731" s="10" t="s">
        <v>584</v>
      </c>
      <c r="E3731" s="10" t="s">
        <v>15360</v>
      </c>
      <c r="F3731" s="59" t="s">
        <v>15359</v>
      </c>
    </row>
    <row r="3732" spans="3:6" x14ac:dyDescent="0.25">
      <c r="C3732" s="12" t="str">
        <f>IF(D3732=Inp_Gemeente,MAX($C$29:C3731)+1,"")</f>
        <v/>
      </c>
      <c r="D3732" s="10" t="s">
        <v>584</v>
      </c>
      <c r="E3732" s="10" t="s">
        <v>3570</v>
      </c>
      <c r="F3732" s="59" t="s">
        <v>15274</v>
      </c>
    </row>
    <row r="3733" spans="3:6" x14ac:dyDescent="0.25">
      <c r="C3733" s="12" t="str">
        <f>IF(D3733=Inp_Gemeente,MAX($C$29:C3732)+1,"")</f>
        <v/>
      </c>
      <c r="D3733" s="10" t="s">
        <v>584</v>
      </c>
      <c r="E3733" s="10" t="s">
        <v>15383</v>
      </c>
      <c r="F3733" s="59" t="s">
        <v>15382</v>
      </c>
    </row>
    <row r="3734" spans="3:6" x14ac:dyDescent="0.25">
      <c r="C3734" s="12" t="str">
        <f>IF(D3734=Inp_Gemeente,MAX($C$29:C3733)+1,"")</f>
        <v/>
      </c>
      <c r="D3734" s="10" t="s">
        <v>584</v>
      </c>
      <c r="E3734" s="10" t="s">
        <v>15352</v>
      </c>
      <c r="F3734" s="59" t="s">
        <v>15351</v>
      </c>
    </row>
    <row r="3735" spans="3:6" x14ac:dyDescent="0.25">
      <c r="C3735" s="12" t="str">
        <f>IF(D3735=Inp_Gemeente,MAX($C$29:C3734)+1,"")</f>
        <v/>
      </c>
      <c r="D3735" s="10" t="s">
        <v>584</v>
      </c>
      <c r="E3735" s="10" t="s">
        <v>1611</v>
      </c>
      <c r="F3735" s="59" t="s">
        <v>15236</v>
      </c>
    </row>
    <row r="3736" spans="3:6" x14ac:dyDescent="0.25">
      <c r="C3736" s="12" t="str">
        <f>IF(D3736=Inp_Gemeente,MAX($C$29:C3735)+1,"")</f>
        <v/>
      </c>
      <c r="D3736" s="10" t="s">
        <v>584</v>
      </c>
      <c r="E3736" s="10" t="s">
        <v>1611</v>
      </c>
      <c r="F3736" s="59" t="s">
        <v>15329</v>
      </c>
    </row>
    <row r="3737" spans="3:6" x14ac:dyDescent="0.25">
      <c r="C3737" s="12" t="str">
        <f>IF(D3737=Inp_Gemeente,MAX($C$29:C3736)+1,"")</f>
        <v/>
      </c>
      <c r="D3737" s="10" t="s">
        <v>584</v>
      </c>
      <c r="E3737" s="10" t="s">
        <v>3571</v>
      </c>
      <c r="F3737" s="59" t="s">
        <v>15253</v>
      </c>
    </row>
    <row r="3738" spans="3:6" x14ac:dyDescent="0.25">
      <c r="C3738" s="12" t="str">
        <f>IF(D3738=Inp_Gemeente,MAX($C$29:C3737)+1,"")</f>
        <v/>
      </c>
      <c r="D3738" s="10" t="s">
        <v>584</v>
      </c>
      <c r="E3738" s="10" t="s">
        <v>15323</v>
      </c>
      <c r="F3738" s="59" t="s">
        <v>15322</v>
      </c>
    </row>
    <row r="3739" spans="3:6" x14ac:dyDescent="0.25">
      <c r="C3739" s="12" t="str">
        <f>IF(D3739=Inp_Gemeente,MAX($C$29:C3738)+1,"")</f>
        <v/>
      </c>
      <c r="D3739" s="10" t="s">
        <v>584</v>
      </c>
      <c r="E3739" s="10" t="s">
        <v>15282</v>
      </c>
      <c r="F3739" s="59" t="s">
        <v>15281</v>
      </c>
    </row>
    <row r="3740" spans="3:6" x14ac:dyDescent="0.25">
      <c r="C3740" s="12" t="str">
        <f>IF(D3740=Inp_Gemeente,MAX($C$29:C3739)+1,"")</f>
        <v/>
      </c>
      <c r="D3740" s="10" t="s">
        <v>584</v>
      </c>
      <c r="E3740" s="10" t="s">
        <v>3572</v>
      </c>
      <c r="F3740" s="59" t="s">
        <v>15305</v>
      </c>
    </row>
    <row r="3741" spans="3:6" x14ac:dyDescent="0.25">
      <c r="C3741" s="12" t="str">
        <f>IF(D3741=Inp_Gemeente,MAX($C$29:C3740)+1,"")</f>
        <v/>
      </c>
      <c r="D3741" s="10" t="s">
        <v>584</v>
      </c>
      <c r="E3741" s="10" t="s">
        <v>15304</v>
      </c>
      <c r="F3741" s="59" t="s">
        <v>15303</v>
      </c>
    </row>
    <row r="3742" spans="3:6" x14ac:dyDescent="0.25">
      <c r="C3742" s="12" t="str">
        <f>IF(D3742=Inp_Gemeente,MAX($C$29:C3741)+1,"")</f>
        <v/>
      </c>
      <c r="D3742" s="10" t="s">
        <v>584</v>
      </c>
      <c r="E3742" s="10" t="s">
        <v>15342</v>
      </c>
      <c r="F3742" s="59" t="s">
        <v>15341</v>
      </c>
    </row>
    <row r="3743" spans="3:6" x14ac:dyDescent="0.25">
      <c r="C3743" s="12" t="str">
        <f>IF(D3743=Inp_Gemeente,MAX($C$29:C3742)+1,"")</f>
        <v/>
      </c>
      <c r="D3743" s="10" t="s">
        <v>584</v>
      </c>
      <c r="E3743" s="10" t="s">
        <v>15328</v>
      </c>
      <c r="F3743" s="59" t="s">
        <v>15327</v>
      </c>
    </row>
    <row r="3744" spans="3:6" x14ac:dyDescent="0.25">
      <c r="C3744" s="12" t="str">
        <f>IF(D3744=Inp_Gemeente,MAX($C$29:C3743)+1,"")</f>
        <v/>
      </c>
      <c r="D3744" s="10" t="s">
        <v>584</v>
      </c>
      <c r="E3744" s="10" t="s">
        <v>3574</v>
      </c>
      <c r="F3744" s="59" t="s">
        <v>15243</v>
      </c>
    </row>
    <row r="3745" spans="3:6" x14ac:dyDescent="0.25">
      <c r="C3745" s="12" t="str">
        <f>IF(D3745=Inp_Gemeente,MAX($C$29:C3744)+1,"")</f>
        <v/>
      </c>
      <c r="D3745" s="10" t="s">
        <v>584</v>
      </c>
      <c r="E3745" s="10" t="s">
        <v>15374</v>
      </c>
      <c r="F3745" s="59" t="s">
        <v>15373</v>
      </c>
    </row>
    <row r="3746" spans="3:6" x14ac:dyDescent="0.25">
      <c r="C3746" s="12" t="str">
        <f>IF(D3746=Inp_Gemeente,MAX($C$29:C3745)+1,"")</f>
        <v/>
      </c>
      <c r="D3746" s="10" t="s">
        <v>584</v>
      </c>
      <c r="E3746" s="10" t="s">
        <v>15376</v>
      </c>
      <c r="F3746" s="59" t="s">
        <v>15375</v>
      </c>
    </row>
    <row r="3747" spans="3:6" x14ac:dyDescent="0.25">
      <c r="C3747" s="12" t="str">
        <f>IF(D3747=Inp_Gemeente,MAX($C$29:C3746)+1,"")</f>
        <v/>
      </c>
      <c r="D3747" s="10" t="s">
        <v>584</v>
      </c>
      <c r="E3747" s="10" t="s">
        <v>15378</v>
      </c>
      <c r="F3747" s="59" t="s">
        <v>15377</v>
      </c>
    </row>
    <row r="3748" spans="3:6" x14ac:dyDescent="0.25">
      <c r="C3748" s="12" t="str">
        <f>IF(D3748=Inp_Gemeente,MAX($C$29:C3747)+1,"")</f>
        <v/>
      </c>
      <c r="D3748" s="10" t="s">
        <v>584</v>
      </c>
      <c r="E3748" s="10" t="s">
        <v>15259</v>
      </c>
      <c r="F3748" s="59" t="s">
        <v>15258</v>
      </c>
    </row>
    <row r="3749" spans="3:6" x14ac:dyDescent="0.25">
      <c r="C3749" s="12" t="str">
        <f>IF(D3749=Inp_Gemeente,MAX($C$29:C3748)+1,"")</f>
        <v/>
      </c>
      <c r="D3749" s="10" t="s">
        <v>584</v>
      </c>
      <c r="E3749" s="10" t="s">
        <v>15249</v>
      </c>
      <c r="F3749" s="59" t="s">
        <v>15248</v>
      </c>
    </row>
    <row r="3750" spans="3:6" x14ac:dyDescent="0.25">
      <c r="C3750" s="12" t="str">
        <f>IF(D3750=Inp_Gemeente,MAX($C$29:C3749)+1,"")</f>
        <v/>
      </c>
      <c r="D3750" s="10" t="s">
        <v>584</v>
      </c>
      <c r="E3750" s="10" t="s">
        <v>15247</v>
      </c>
      <c r="F3750" s="59" t="s">
        <v>15246</v>
      </c>
    </row>
    <row r="3751" spans="3:6" x14ac:dyDescent="0.25">
      <c r="C3751" s="12" t="str">
        <f>IF(D3751=Inp_Gemeente,MAX($C$29:C3750)+1,"")</f>
        <v/>
      </c>
      <c r="D3751" s="10" t="s">
        <v>584</v>
      </c>
      <c r="E3751" s="10" t="s">
        <v>15300</v>
      </c>
      <c r="F3751" s="59" t="s">
        <v>15299</v>
      </c>
    </row>
    <row r="3752" spans="3:6" x14ac:dyDescent="0.25">
      <c r="C3752" s="12" t="str">
        <f>IF(D3752=Inp_Gemeente,MAX($C$29:C3751)+1,"")</f>
        <v/>
      </c>
      <c r="D3752" s="10" t="s">
        <v>584</v>
      </c>
      <c r="E3752" s="10" t="s">
        <v>15302</v>
      </c>
      <c r="F3752" s="59" t="s">
        <v>15301</v>
      </c>
    </row>
    <row r="3753" spans="3:6" x14ac:dyDescent="0.25">
      <c r="C3753" s="12" t="str">
        <f>IF(D3753=Inp_Gemeente,MAX($C$29:C3752)+1,"")</f>
        <v/>
      </c>
      <c r="D3753" s="10" t="s">
        <v>584</v>
      </c>
      <c r="E3753" s="10" t="s">
        <v>15257</v>
      </c>
      <c r="F3753" s="59" t="s">
        <v>15256</v>
      </c>
    </row>
    <row r="3754" spans="3:6" x14ac:dyDescent="0.25">
      <c r="C3754" s="12" t="str">
        <f>IF(D3754=Inp_Gemeente,MAX($C$29:C3753)+1,"")</f>
        <v/>
      </c>
      <c r="D3754" s="10" t="s">
        <v>584</v>
      </c>
      <c r="E3754" s="10" t="s">
        <v>15255</v>
      </c>
      <c r="F3754" s="59" t="s">
        <v>15254</v>
      </c>
    </row>
    <row r="3755" spans="3:6" x14ac:dyDescent="0.25">
      <c r="C3755" s="12" t="str">
        <f>IF(D3755=Inp_Gemeente,MAX($C$29:C3754)+1,"")</f>
        <v/>
      </c>
      <c r="D3755" s="10" t="s">
        <v>584</v>
      </c>
      <c r="E3755" s="10" t="s">
        <v>3575</v>
      </c>
      <c r="F3755" s="59" t="s">
        <v>15244</v>
      </c>
    </row>
    <row r="3756" spans="3:6" x14ac:dyDescent="0.25">
      <c r="C3756" s="12" t="str">
        <f>IF(D3756=Inp_Gemeente,MAX($C$29:C3755)+1,"")</f>
        <v/>
      </c>
      <c r="D3756" s="10" t="s">
        <v>584</v>
      </c>
      <c r="E3756" s="10" t="s">
        <v>3576</v>
      </c>
      <c r="F3756" s="59" t="s">
        <v>15295</v>
      </c>
    </row>
    <row r="3757" spans="3:6" x14ac:dyDescent="0.25">
      <c r="C3757" s="12" t="str">
        <f>IF(D3757=Inp_Gemeente,MAX($C$29:C3756)+1,"")</f>
        <v/>
      </c>
      <c r="D3757" s="10" t="s">
        <v>584</v>
      </c>
      <c r="E3757" s="10" t="s">
        <v>7639</v>
      </c>
      <c r="F3757" s="59" t="s">
        <v>15234</v>
      </c>
    </row>
    <row r="3758" spans="3:6" x14ac:dyDescent="0.25">
      <c r="C3758" s="12" t="str">
        <f>IF(D3758=Inp_Gemeente,MAX($C$29:C3757)+1,"")</f>
        <v/>
      </c>
      <c r="D3758" s="10" t="s">
        <v>584</v>
      </c>
      <c r="E3758" s="10" t="s">
        <v>15238</v>
      </c>
      <c r="F3758" s="59" t="s">
        <v>15237</v>
      </c>
    </row>
    <row r="3759" spans="3:6" x14ac:dyDescent="0.25">
      <c r="C3759" s="12" t="str">
        <f>IF(D3759=Inp_Gemeente,MAX($C$29:C3758)+1,"")</f>
        <v/>
      </c>
      <c r="D3759" s="10" t="s">
        <v>584</v>
      </c>
      <c r="E3759" s="10" t="s">
        <v>15309</v>
      </c>
      <c r="F3759" s="59" t="s">
        <v>15308</v>
      </c>
    </row>
    <row r="3760" spans="3:6" x14ac:dyDescent="0.25">
      <c r="C3760" s="12" t="str">
        <f>IF(D3760=Inp_Gemeente,MAX($C$29:C3759)+1,"")</f>
        <v/>
      </c>
      <c r="D3760" s="10" t="s">
        <v>584</v>
      </c>
      <c r="E3760" s="10" t="s">
        <v>15307</v>
      </c>
      <c r="F3760" s="59" t="s">
        <v>15306</v>
      </c>
    </row>
    <row r="3761" spans="3:6" x14ac:dyDescent="0.25">
      <c r="C3761" s="12" t="str">
        <f>IF(D3761=Inp_Gemeente,MAX($C$29:C3760)+1,"")</f>
        <v/>
      </c>
      <c r="D3761" s="10" t="s">
        <v>584</v>
      </c>
      <c r="E3761" s="10" t="s">
        <v>15381</v>
      </c>
      <c r="F3761" s="59" t="s">
        <v>15380</v>
      </c>
    </row>
    <row r="3762" spans="3:6" x14ac:dyDescent="0.25">
      <c r="C3762" s="12" t="str">
        <f>IF(D3762=Inp_Gemeente,MAX($C$29:C3761)+1,"")</f>
        <v/>
      </c>
      <c r="D3762" s="10" t="s">
        <v>584</v>
      </c>
      <c r="E3762" s="10" t="s">
        <v>3577</v>
      </c>
      <c r="F3762" s="59" t="s">
        <v>15235</v>
      </c>
    </row>
    <row r="3763" spans="3:6" x14ac:dyDescent="0.25">
      <c r="C3763" s="12" t="str">
        <f>IF(D3763=Inp_Gemeente,MAX($C$29:C3762)+1,"")</f>
        <v/>
      </c>
      <c r="D3763" s="10" t="s">
        <v>584</v>
      </c>
      <c r="E3763" s="10" t="s">
        <v>15276</v>
      </c>
      <c r="F3763" s="59" t="s">
        <v>15275</v>
      </c>
    </row>
    <row r="3764" spans="3:6" x14ac:dyDescent="0.25">
      <c r="C3764" s="12" t="str">
        <f>IF(D3764=Inp_Gemeente,MAX($C$29:C3763)+1,"")</f>
        <v/>
      </c>
      <c r="D3764" s="10" t="s">
        <v>584</v>
      </c>
      <c r="E3764" s="10" t="s">
        <v>15278</v>
      </c>
      <c r="F3764" s="59" t="s">
        <v>15277</v>
      </c>
    </row>
    <row r="3765" spans="3:6" x14ac:dyDescent="0.25">
      <c r="C3765" s="12" t="str">
        <f>IF(D3765=Inp_Gemeente,MAX($C$29:C3764)+1,"")</f>
        <v/>
      </c>
      <c r="D3765" s="10" t="s">
        <v>584</v>
      </c>
      <c r="E3765" s="10" t="s">
        <v>15265</v>
      </c>
      <c r="F3765" s="59" t="s">
        <v>15264</v>
      </c>
    </row>
    <row r="3766" spans="3:6" x14ac:dyDescent="0.25">
      <c r="C3766" s="12" t="str">
        <f>IF(D3766=Inp_Gemeente,MAX($C$29:C3765)+1,"")</f>
        <v/>
      </c>
      <c r="D3766" s="10" t="s">
        <v>584</v>
      </c>
      <c r="E3766" s="10" t="s">
        <v>15346</v>
      </c>
      <c r="F3766" s="59" t="s">
        <v>15345</v>
      </c>
    </row>
    <row r="3767" spans="3:6" x14ac:dyDescent="0.25">
      <c r="C3767" s="12" t="str">
        <f>IF(D3767=Inp_Gemeente,MAX($C$29:C3766)+1,"")</f>
        <v/>
      </c>
      <c r="D3767" s="10" t="s">
        <v>584</v>
      </c>
      <c r="E3767" s="10" t="s">
        <v>15344</v>
      </c>
      <c r="F3767" s="59" t="s">
        <v>15343</v>
      </c>
    </row>
    <row r="3768" spans="3:6" x14ac:dyDescent="0.25">
      <c r="C3768" s="12" t="str">
        <f>IF(D3768=Inp_Gemeente,MAX($C$29:C3767)+1,"")</f>
        <v/>
      </c>
      <c r="D3768" s="10" t="s">
        <v>584</v>
      </c>
      <c r="E3768" s="10" t="s">
        <v>15252</v>
      </c>
      <c r="F3768" s="59" t="s">
        <v>15251</v>
      </c>
    </row>
    <row r="3769" spans="3:6" x14ac:dyDescent="0.25">
      <c r="C3769" s="12" t="str">
        <f>IF(D3769=Inp_Gemeente,MAX($C$29:C3768)+1,"")</f>
        <v/>
      </c>
      <c r="D3769" s="10" t="s">
        <v>584</v>
      </c>
      <c r="E3769" s="10" t="s">
        <v>15372</v>
      </c>
      <c r="F3769" s="59" t="s">
        <v>15371</v>
      </c>
    </row>
    <row r="3770" spans="3:6" x14ac:dyDescent="0.25">
      <c r="C3770" s="12" t="str">
        <f>IF(D3770=Inp_Gemeente,MAX($C$29:C3769)+1,"")</f>
        <v/>
      </c>
      <c r="D3770" s="10" t="s">
        <v>584</v>
      </c>
      <c r="E3770" s="10" t="s">
        <v>15370</v>
      </c>
      <c r="F3770" s="59" t="s">
        <v>15369</v>
      </c>
    </row>
    <row r="3771" spans="3:6" x14ac:dyDescent="0.25">
      <c r="C3771" s="12" t="str">
        <f>IF(D3771=Inp_Gemeente,MAX($C$29:C3770)+1,"")</f>
        <v/>
      </c>
      <c r="D3771" s="10" t="s">
        <v>584</v>
      </c>
      <c r="E3771" s="10" t="s">
        <v>15368</v>
      </c>
      <c r="F3771" s="59" t="s">
        <v>15367</v>
      </c>
    </row>
    <row r="3772" spans="3:6" x14ac:dyDescent="0.25">
      <c r="C3772" s="12" t="str">
        <f>IF(D3772=Inp_Gemeente,MAX($C$29:C3771)+1,"")</f>
        <v/>
      </c>
      <c r="D3772" s="10" t="s">
        <v>584</v>
      </c>
      <c r="E3772" s="10" t="s">
        <v>15362</v>
      </c>
      <c r="F3772" s="59" t="s">
        <v>15361</v>
      </c>
    </row>
    <row r="3773" spans="3:6" x14ac:dyDescent="0.25">
      <c r="C3773" s="12" t="str">
        <f>IF(D3773=Inp_Gemeente,MAX($C$29:C3772)+1,"")</f>
        <v/>
      </c>
      <c r="D3773" s="10" t="s">
        <v>584</v>
      </c>
      <c r="E3773" s="10" t="s">
        <v>15319</v>
      </c>
      <c r="F3773" s="59" t="s">
        <v>15318</v>
      </c>
    </row>
    <row r="3774" spans="3:6" x14ac:dyDescent="0.25">
      <c r="C3774" s="12" t="str">
        <f>IF(D3774=Inp_Gemeente,MAX($C$29:C3773)+1,"")</f>
        <v/>
      </c>
      <c r="D3774" s="10" t="s">
        <v>584</v>
      </c>
      <c r="E3774" s="10" t="s">
        <v>15317</v>
      </c>
      <c r="F3774" s="59" t="s">
        <v>15316</v>
      </c>
    </row>
    <row r="3775" spans="3:6" x14ac:dyDescent="0.25">
      <c r="C3775" s="12" t="str">
        <f>IF(D3775=Inp_Gemeente,MAX($C$29:C3774)+1,"")</f>
        <v/>
      </c>
      <c r="D3775" s="10" t="s">
        <v>584</v>
      </c>
      <c r="E3775" s="10" t="s">
        <v>15315</v>
      </c>
      <c r="F3775" s="59" t="s">
        <v>15314</v>
      </c>
    </row>
    <row r="3776" spans="3:6" x14ac:dyDescent="0.25">
      <c r="C3776" s="12" t="str">
        <f>IF(D3776=Inp_Gemeente,MAX($C$29:C3775)+1,"")</f>
        <v/>
      </c>
      <c r="D3776" s="10" t="s">
        <v>584</v>
      </c>
      <c r="E3776" s="10" t="s">
        <v>3578</v>
      </c>
      <c r="F3776" s="59" t="s">
        <v>15245</v>
      </c>
    </row>
    <row r="3777" spans="3:6" x14ac:dyDescent="0.25">
      <c r="C3777" s="12" t="str">
        <f>IF(D3777=Inp_Gemeente,MAX($C$29:C3776)+1,"")</f>
        <v/>
      </c>
      <c r="D3777" s="10" t="s">
        <v>584</v>
      </c>
      <c r="E3777" s="10" t="s">
        <v>3579</v>
      </c>
      <c r="F3777" s="59" t="s">
        <v>15250</v>
      </c>
    </row>
    <row r="3778" spans="3:6" x14ac:dyDescent="0.25">
      <c r="C3778" s="12" t="str">
        <f>IF(D3778=Inp_Gemeente,MAX($C$29:C3777)+1,"")</f>
        <v/>
      </c>
      <c r="D3778" s="10" t="s">
        <v>586</v>
      </c>
      <c r="E3778" s="10" t="s">
        <v>3580</v>
      </c>
      <c r="F3778" s="59" t="s">
        <v>21639</v>
      </c>
    </row>
    <row r="3779" spans="3:6" x14ac:dyDescent="0.25">
      <c r="C3779" s="12" t="str">
        <f>IF(D3779=Inp_Gemeente,MAX($C$29:C3778)+1,"")</f>
        <v/>
      </c>
      <c r="D3779" s="10" t="s">
        <v>586</v>
      </c>
      <c r="E3779" s="10" t="s">
        <v>3581</v>
      </c>
      <c r="F3779" s="59" t="s">
        <v>21640</v>
      </c>
    </row>
    <row r="3780" spans="3:6" x14ac:dyDescent="0.25">
      <c r="C3780" s="12" t="str">
        <f>IF(D3780=Inp_Gemeente,MAX($C$29:C3779)+1,"")</f>
        <v/>
      </c>
      <c r="D3780" s="10" t="s">
        <v>586</v>
      </c>
      <c r="E3780" s="10" t="s">
        <v>3582</v>
      </c>
      <c r="F3780" s="59" t="s">
        <v>21646</v>
      </c>
    </row>
    <row r="3781" spans="3:6" x14ac:dyDescent="0.25">
      <c r="C3781" s="12" t="str">
        <f>IF(D3781=Inp_Gemeente,MAX($C$29:C3780)+1,"")</f>
        <v/>
      </c>
      <c r="D3781" s="10" t="s">
        <v>586</v>
      </c>
      <c r="E3781" s="10" t="s">
        <v>3583</v>
      </c>
      <c r="F3781" s="59" t="s">
        <v>21643</v>
      </c>
    </row>
    <row r="3782" spans="3:6" x14ac:dyDescent="0.25">
      <c r="C3782" s="12" t="str">
        <f>IF(D3782=Inp_Gemeente,MAX($C$29:C3781)+1,"")</f>
        <v/>
      </c>
      <c r="D3782" s="10" t="s">
        <v>586</v>
      </c>
      <c r="E3782" s="10" t="s">
        <v>3584</v>
      </c>
      <c r="F3782" s="59" t="s">
        <v>21650</v>
      </c>
    </row>
    <row r="3783" spans="3:6" x14ac:dyDescent="0.25">
      <c r="C3783" s="12" t="str">
        <f>IF(D3783=Inp_Gemeente,MAX($C$29:C3782)+1,"")</f>
        <v/>
      </c>
      <c r="D3783" s="10" t="s">
        <v>586</v>
      </c>
      <c r="E3783" s="10" t="s">
        <v>3585</v>
      </c>
      <c r="F3783" s="59" t="s">
        <v>21635</v>
      </c>
    </row>
    <row r="3784" spans="3:6" x14ac:dyDescent="0.25">
      <c r="C3784" s="12" t="str">
        <f>IF(D3784=Inp_Gemeente,MAX($C$29:C3783)+1,"")</f>
        <v/>
      </c>
      <c r="D3784" s="10" t="s">
        <v>586</v>
      </c>
      <c r="E3784" s="10" t="s">
        <v>3586</v>
      </c>
      <c r="F3784" s="59" t="s">
        <v>21637</v>
      </c>
    </row>
    <row r="3785" spans="3:6" x14ac:dyDescent="0.25">
      <c r="C3785" s="12" t="str">
        <f>IF(D3785=Inp_Gemeente,MAX($C$29:C3784)+1,"")</f>
        <v/>
      </c>
      <c r="D3785" s="10" t="s">
        <v>586</v>
      </c>
      <c r="E3785" s="10" t="s">
        <v>541</v>
      </c>
      <c r="F3785" s="59" t="s">
        <v>21638</v>
      </c>
    </row>
    <row r="3786" spans="3:6" x14ac:dyDescent="0.25">
      <c r="C3786" s="12" t="str">
        <f>IF(D3786=Inp_Gemeente,MAX($C$29:C3785)+1,"")</f>
        <v/>
      </c>
      <c r="D3786" s="10" t="s">
        <v>586</v>
      </c>
      <c r="E3786" s="10" t="s">
        <v>3587</v>
      </c>
      <c r="F3786" s="59" t="s">
        <v>21645</v>
      </c>
    </row>
    <row r="3787" spans="3:6" x14ac:dyDescent="0.25">
      <c r="C3787" s="12" t="str">
        <f>IF(D3787=Inp_Gemeente,MAX($C$29:C3786)+1,"")</f>
        <v/>
      </c>
      <c r="D3787" s="10" t="s">
        <v>586</v>
      </c>
      <c r="E3787" s="10" t="s">
        <v>2340</v>
      </c>
      <c r="F3787" s="59" t="s">
        <v>21641</v>
      </c>
    </row>
    <row r="3788" spans="3:6" x14ac:dyDescent="0.25">
      <c r="C3788" s="12" t="str">
        <f>IF(D3788=Inp_Gemeente,MAX($C$29:C3787)+1,"")</f>
        <v/>
      </c>
      <c r="D3788" s="10" t="s">
        <v>586</v>
      </c>
      <c r="E3788" s="10" t="s">
        <v>3588</v>
      </c>
      <c r="F3788" s="59" t="s">
        <v>21644</v>
      </c>
    </row>
    <row r="3789" spans="3:6" x14ac:dyDescent="0.25">
      <c r="C3789" s="12" t="str">
        <f>IF(D3789=Inp_Gemeente,MAX($C$29:C3788)+1,"")</f>
        <v/>
      </c>
      <c r="D3789" s="10" t="s">
        <v>586</v>
      </c>
      <c r="E3789" s="10" t="s">
        <v>3589</v>
      </c>
      <c r="F3789" s="59" t="s">
        <v>21642</v>
      </c>
    </row>
    <row r="3790" spans="3:6" x14ac:dyDescent="0.25">
      <c r="C3790" s="12" t="str">
        <f>IF(D3790=Inp_Gemeente,MAX($C$29:C3789)+1,"")</f>
        <v/>
      </c>
      <c r="D3790" s="10" t="s">
        <v>586</v>
      </c>
      <c r="E3790" s="10" t="s">
        <v>3590</v>
      </c>
      <c r="F3790" s="59" t="s">
        <v>21649</v>
      </c>
    </row>
    <row r="3791" spans="3:6" x14ac:dyDescent="0.25">
      <c r="C3791" s="12" t="str">
        <f>IF(D3791=Inp_Gemeente,MAX($C$29:C3790)+1,"")</f>
        <v/>
      </c>
      <c r="D3791" s="10" t="s">
        <v>586</v>
      </c>
      <c r="E3791" s="10" t="s">
        <v>3591</v>
      </c>
      <c r="F3791" s="59" t="s">
        <v>21647</v>
      </c>
    </row>
    <row r="3792" spans="3:6" x14ac:dyDescent="0.25">
      <c r="C3792" s="12" t="str">
        <f>IF(D3792=Inp_Gemeente,MAX($C$29:C3791)+1,"")</f>
        <v/>
      </c>
      <c r="D3792" s="10" t="s">
        <v>586</v>
      </c>
      <c r="E3792" s="10" t="s">
        <v>3592</v>
      </c>
      <c r="F3792" s="59" t="s">
        <v>21634</v>
      </c>
    </row>
    <row r="3793" spans="3:6" x14ac:dyDescent="0.25">
      <c r="C3793" s="12" t="str">
        <f>IF(D3793=Inp_Gemeente,MAX($C$29:C3792)+1,"")</f>
        <v/>
      </c>
      <c r="D3793" s="10" t="s">
        <v>586</v>
      </c>
      <c r="E3793" s="10" t="s">
        <v>3593</v>
      </c>
      <c r="F3793" s="59" t="s">
        <v>21636</v>
      </c>
    </row>
    <row r="3794" spans="3:6" x14ac:dyDescent="0.25">
      <c r="C3794" s="12" t="str">
        <f>IF(D3794=Inp_Gemeente,MAX($C$29:C3793)+1,"")</f>
        <v/>
      </c>
      <c r="D3794" s="10" t="s">
        <v>586</v>
      </c>
      <c r="E3794" s="10" t="s">
        <v>3594</v>
      </c>
      <c r="F3794" s="59" t="s">
        <v>21648</v>
      </c>
    </row>
    <row r="3795" spans="3:6" x14ac:dyDescent="0.25">
      <c r="C3795" s="12" t="str">
        <f>IF(D3795=Inp_Gemeente,MAX($C$29:C3794)+1,"")</f>
        <v/>
      </c>
      <c r="D3795" s="10" t="s">
        <v>588</v>
      </c>
      <c r="E3795" s="10" t="s">
        <v>3595</v>
      </c>
      <c r="F3795" s="59" t="s">
        <v>19636</v>
      </c>
    </row>
    <row r="3796" spans="3:6" x14ac:dyDescent="0.25">
      <c r="C3796" s="12" t="str">
        <f>IF(D3796=Inp_Gemeente,MAX($C$29:C3795)+1,"")</f>
        <v/>
      </c>
      <c r="D3796" s="10" t="s">
        <v>588</v>
      </c>
      <c r="E3796" s="10" t="s">
        <v>3596</v>
      </c>
      <c r="F3796" s="59" t="s">
        <v>19637</v>
      </c>
    </row>
    <row r="3797" spans="3:6" x14ac:dyDescent="0.25">
      <c r="C3797" s="12" t="str">
        <f>IF(D3797=Inp_Gemeente,MAX($C$29:C3796)+1,"")</f>
        <v/>
      </c>
      <c r="D3797" s="10" t="s">
        <v>588</v>
      </c>
      <c r="E3797" s="10" t="s">
        <v>3597</v>
      </c>
      <c r="F3797" s="59" t="s">
        <v>19714</v>
      </c>
    </row>
    <row r="3798" spans="3:6" x14ac:dyDescent="0.25">
      <c r="C3798" s="12" t="str">
        <f>IF(D3798=Inp_Gemeente,MAX($C$29:C3797)+1,"")</f>
        <v/>
      </c>
      <c r="D3798" s="10" t="s">
        <v>588</v>
      </c>
      <c r="E3798" s="10" t="s">
        <v>3598</v>
      </c>
      <c r="F3798" s="59" t="s">
        <v>19586</v>
      </c>
    </row>
    <row r="3799" spans="3:6" x14ac:dyDescent="0.25">
      <c r="C3799" s="12" t="str">
        <f>IF(D3799=Inp_Gemeente,MAX($C$29:C3798)+1,"")</f>
        <v/>
      </c>
      <c r="D3799" s="10" t="s">
        <v>588</v>
      </c>
      <c r="E3799" s="10" t="s">
        <v>3599</v>
      </c>
      <c r="F3799" s="59" t="s">
        <v>19638</v>
      </c>
    </row>
    <row r="3800" spans="3:6" x14ac:dyDescent="0.25">
      <c r="C3800" s="12" t="str">
        <f>IF(D3800=Inp_Gemeente,MAX($C$29:C3799)+1,"")</f>
        <v/>
      </c>
      <c r="D3800" s="10" t="s">
        <v>588</v>
      </c>
      <c r="E3800" s="10" t="s">
        <v>3600</v>
      </c>
      <c r="F3800" s="59" t="s">
        <v>19678</v>
      </c>
    </row>
    <row r="3801" spans="3:6" x14ac:dyDescent="0.25">
      <c r="C3801" s="12" t="str">
        <f>IF(D3801=Inp_Gemeente,MAX($C$29:C3800)+1,"")</f>
        <v/>
      </c>
      <c r="D3801" s="10" t="s">
        <v>588</v>
      </c>
      <c r="E3801" s="10" t="s">
        <v>3601</v>
      </c>
      <c r="F3801" s="59" t="s">
        <v>19692</v>
      </c>
    </row>
    <row r="3802" spans="3:6" x14ac:dyDescent="0.25">
      <c r="C3802" s="12" t="str">
        <f>IF(D3802=Inp_Gemeente,MAX($C$29:C3801)+1,"")</f>
        <v/>
      </c>
      <c r="D3802" s="10" t="s">
        <v>588</v>
      </c>
      <c r="E3802" s="10" t="s">
        <v>3602</v>
      </c>
      <c r="F3802" s="59" t="s">
        <v>19682</v>
      </c>
    </row>
    <row r="3803" spans="3:6" x14ac:dyDescent="0.25">
      <c r="C3803" s="12" t="str">
        <f>IF(D3803=Inp_Gemeente,MAX($C$29:C3802)+1,"")</f>
        <v/>
      </c>
      <c r="D3803" s="10" t="s">
        <v>588</v>
      </c>
      <c r="E3803" s="10" t="s">
        <v>3603</v>
      </c>
      <c r="F3803" s="59" t="s">
        <v>19632</v>
      </c>
    </row>
    <row r="3804" spans="3:6" x14ac:dyDescent="0.25">
      <c r="C3804" s="12" t="str">
        <f>IF(D3804=Inp_Gemeente,MAX($C$29:C3803)+1,"")</f>
        <v/>
      </c>
      <c r="D3804" s="10" t="s">
        <v>588</v>
      </c>
      <c r="E3804" s="10" t="s">
        <v>3604</v>
      </c>
      <c r="F3804" s="59" t="s">
        <v>19707</v>
      </c>
    </row>
    <row r="3805" spans="3:6" x14ac:dyDescent="0.25">
      <c r="C3805" s="12" t="str">
        <f>IF(D3805=Inp_Gemeente,MAX($C$29:C3804)+1,"")</f>
        <v/>
      </c>
      <c r="D3805" s="10" t="s">
        <v>588</v>
      </c>
      <c r="E3805" s="10" t="s">
        <v>19649</v>
      </c>
      <c r="F3805" s="59" t="s">
        <v>19648</v>
      </c>
    </row>
    <row r="3806" spans="3:6" x14ac:dyDescent="0.25">
      <c r="C3806" s="12" t="str">
        <f>IF(D3806=Inp_Gemeente,MAX($C$29:C3805)+1,"")</f>
        <v/>
      </c>
      <c r="D3806" s="10" t="s">
        <v>588</v>
      </c>
      <c r="E3806" s="10" t="s">
        <v>19647</v>
      </c>
      <c r="F3806" s="59" t="s">
        <v>19646</v>
      </c>
    </row>
    <row r="3807" spans="3:6" x14ac:dyDescent="0.25">
      <c r="C3807" s="12" t="str">
        <f>IF(D3807=Inp_Gemeente,MAX($C$29:C3806)+1,"")</f>
        <v/>
      </c>
      <c r="D3807" s="10" t="s">
        <v>588</v>
      </c>
      <c r="E3807" s="10" t="s">
        <v>19653</v>
      </c>
      <c r="F3807" s="59" t="s">
        <v>19652</v>
      </c>
    </row>
    <row r="3808" spans="3:6" x14ac:dyDescent="0.25">
      <c r="C3808" s="12" t="str">
        <f>IF(D3808=Inp_Gemeente,MAX($C$29:C3807)+1,"")</f>
        <v/>
      </c>
      <c r="D3808" s="10" t="s">
        <v>588</v>
      </c>
      <c r="E3808" s="10" t="s">
        <v>19651</v>
      </c>
      <c r="F3808" s="59" t="s">
        <v>19650</v>
      </c>
    </row>
    <row r="3809" spans="3:6" x14ac:dyDescent="0.25">
      <c r="C3809" s="12" t="str">
        <f>IF(D3809=Inp_Gemeente,MAX($C$29:C3808)+1,"")</f>
        <v/>
      </c>
      <c r="D3809" s="10" t="s">
        <v>588</v>
      </c>
      <c r="E3809" s="10" t="s">
        <v>3605</v>
      </c>
      <c r="F3809" s="59" t="s">
        <v>19705</v>
      </c>
    </row>
    <row r="3810" spans="3:6" x14ac:dyDescent="0.25">
      <c r="C3810" s="12" t="str">
        <f>IF(D3810=Inp_Gemeente,MAX($C$29:C3809)+1,"")</f>
        <v/>
      </c>
      <c r="D3810" s="10" t="s">
        <v>588</v>
      </c>
      <c r="E3810" s="10" t="s">
        <v>3606</v>
      </c>
      <c r="F3810" s="59" t="s">
        <v>19613</v>
      </c>
    </row>
    <row r="3811" spans="3:6" x14ac:dyDescent="0.25">
      <c r="C3811" s="12" t="str">
        <f>IF(D3811=Inp_Gemeente,MAX($C$29:C3810)+1,"")</f>
        <v/>
      </c>
      <c r="D3811" s="10" t="s">
        <v>588</v>
      </c>
      <c r="E3811" s="10" t="s">
        <v>3607</v>
      </c>
      <c r="F3811" s="59" t="s">
        <v>19590</v>
      </c>
    </row>
    <row r="3812" spans="3:6" x14ac:dyDescent="0.25">
      <c r="C3812" s="12" t="str">
        <f>IF(D3812=Inp_Gemeente,MAX($C$29:C3811)+1,"")</f>
        <v/>
      </c>
      <c r="D3812" s="10" t="s">
        <v>588</v>
      </c>
      <c r="E3812" s="10" t="s">
        <v>3608</v>
      </c>
      <c r="F3812" s="59" t="s">
        <v>19684</v>
      </c>
    </row>
    <row r="3813" spans="3:6" x14ac:dyDescent="0.25">
      <c r="C3813" s="12" t="str">
        <f>IF(D3813=Inp_Gemeente,MAX($C$29:C3812)+1,"")</f>
        <v/>
      </c>
      <c r="D3813" s="10" t="s">
        <v>588</v>
      </c>
      <c r="E3813" s="10" t="s">
        <v>3609</v>
      </c>
      <c r="F3813" s="59" t="s">
        <v>19676</v>
      </c>
    </row>
    <row r="3814" spans="3:6" x14ac:dyDescent="0.25">
      <c r="C3814" s="12" t="str">
        <f>IF(D3814=Inp_Gemeente,MAX($C$29:C3813)+1,"")</f>
        <v/>
      </c>
      <c r="D3814" s="10" t="s">
        <v>588</v>
      </c>
      <c r="E3814" s="10" t="s">
        <v>3610</v>
      </c>
      <c r="F3814" s="59" t="s">
        <v>19686</v>
      </c>
    </row>
    <row r="3815" spans="3:6" x14ac:dyDescent="0.25">
      <c r="C3815" s="12" t="str">
        <f>IF(D3815=Inp_Gemeente,MAX($C$29:C3814)+1,"")</f>
        <v/>
      </c>
      <c r="D3815" s="10" t="s">
        <v>588</v>
      </c>
      <c r="E3815" s="10" t="s">
        <v>3611</v>
      </c>
      <c r="F3815" s="59" t="s">
        <v>19630</v>
      </c>
    </row>
    <row r="3816" spans="3:6" x14ac:dyDescent="0.25">
      <c r="C3816" s="12" t="str">
        <f>IF(D3816=Inp_Gemeente,MAX($C$29:C3815)+1,"")</f>
        <v/>
      </c>
      <c r="D3816" s="10" t="s">
        <v>588</v>
      </c>
      <c r="E3816" s="10" t="s">
        <v>3612</v>
      </c>
      <c r="F3816" s="59" t="s">
        <v>19681</v>
      </c>
    </row>
    <row r="3817" spans="3:6" x14ac:dyDescent="0.25">
      <c r="C3817" s="12" t="str">
        <f>IF(D3817=Inp_Gemeente,MAX($C$29:C3816)+1,"")</f>
        <v/>
      </c>
      <c r="D3817" s="10" t="s">
        <v>588</v>
      </c>
      <c r="E3817" s="10" t="s">
        <v>3613</v>
      </c>
      <c r="F3817" s="59" t="s">
        <v>19593</v>
      </c>
    </row>
    <row r="3818" spans="3:6" x14ac:dyDescent="0.25">
      <c r="C3818" s="12" t="str">
        <f>IF(D3818=Inp_Gemeente,MAX($C$29:C3817)+1,"")</f>
        <v/>
      </c>
      <c r="D3818" s="10" t="s">
        <v>588</v>
      </c>
      <c r="E3818" s="10" t="s">
        <v>3614</v>
      </c>
      <c r="F3818" s="59" t="s">
        <v>19694</v>
      </c>
    </row>
    <row r="3819" spans="3:6" x14ac:dyDescent="0.25">
      <c r="C3819" s="12" t="str">
        <f>IF(D3819=Inp_Gemeente,MAX($C$29:C3818)+1,"")</f>
        <v/>
      </c>
      <c r="D3819" s="10" t="s">
        <v>588</v>
      </c>
      <c r="E3819" s="10" t="s">
        <v>3615</v>
      </c>
      <c r="F3819" s="59" t="s">
        <v>19661</v>
      </c>
    </row>
    <row r="3820" spans="3:6" x14ac:dyDescent="0.25">
      <c r="C3820" s="12" t="str">
        <f>IF(D3820=Inp_Gemeente,MAX($C$29:C3819)+1,"")</f>
        <v/>
      </c>
      <c r="D3820" s="10" t="s">
        <v>588</v>
      </c>
      <c r="E3820" s="10" t="s">
        <v>3616</v>
      </c>
      <c r="F3820" s="59" t="s">
        <v>19596</v>
      </c>
    </row>
    <row r="3821" spans="3:6" x14ac:dyDescent="0.25">
      <c r="C3821" s="12" t="str">
        <f>IF(D3821=Inp_Gemeente,MAX($C$29:C3820)+1,"")</f>
        <v/>
      </c>
      <c r="D3821" s="10" t="s">
        <v>588</v>
      </c>
      <c r="E3821" s="10" t="s">
        <v>999</v>
      </c>
      <c r="F3821" s="59" t="s">
        <v>19615</v>
      </c>
    </row>
    <row r="3822" spans="3:6" x14ac:dyDescent="0.25">
      <c r="C3822" s="12" t="str">
        <f>IF(D3822=Inp_Gemeente,MAX($C$29:C3821)+1,"")</f>
        <v/>
      </c>
      <c r="D3822" s="10" t="s">
        <v>588</v>
      </c>
      <c r="E3822" s="10" t="s">
        <v>3617</v>
      </c>
      <c r="F3822" s="59" t="s">
        <v>19622</v>
      </c>
    </row>
    <row r="3823" spans="3:6" x14ac:dyDescent="0.25">
      <c r="C3823" s="12" t="str">
        <f>IF(D3823=Inp_Gemeente,MAX($C$29:C3822)+1,"")</f>
        <v/>
      </c>
      <c r="D3823" s="10" t="s">
        <v>588</v>
      </c>
      <c r="E3823" s="10" t="s">
        <v>3618</v>
      </c>
      <c r="F3823" s="59" t="s">
        <v>19587</v>
      </c>
    </row>
    <row r="3824" spans="3:6" x14ac:dyDescent="0.25">
      <c r="C3824" s="12" t="str">
        <f>IF(D3824=Inp_Gemeente,MAX($C$29:C3823)+1,"")</f>
        <v/>
      </c>
      <c r="D3824" s="10" t="s">
        <v>588</v>
      </c>
      <c r="E3824" s="10" t="s">
        <v>3619</v>
      </c>
      <c r="F3824" s="59" t="s">
        <v>19716</v>
      </c>
    </row>
    <row r="3825" spans="3:6" x14ac:dyDescent="0.25">
      <c r="C3825" s="12" t="str">
        <f>IF(D3825=Inp_Gemeente,MAX($C$29:C3824)+1,"")</f>
        <v/>
      </c>
      <c r="D3825" s="10" t="s">
        <v>588</v>
      </c>
      <c r="E3825" s="10" t="s">
        <v>3620</v>
      </c>
      <c r="F3825" s="59" t="s">
        <v>19606</v>
      </c>
    </row>
    <row r="3826" spans="3:6" x14ac:dyDescent="0.25">
      <c r="C3826" s="12" t="str">
        <f>IF(D3826=Inp_Gemeente,MAX($C$29:C3825)+1,"")</f>
        <v/>
      </c>
      <c r="D3826" s="10" t="s">
        <v>588</v>
      </c>
      <c r="E3826" s="10" t="s">
        <v>3621</v>
      </c>
      <c r="F3826" s="59" t="s">
        <v>19594</v>
      </c>
    </row>
    <row r="3827" spans="3:6" x14ac:dyDescent="0.25">
      <c r="C3827" s="12" t="str">
        <f>IF(D3827=Inp_Gemeente,MAX($C$29:C3826)+1,"")</f>
        <v/>
      </c>
      <c r="D3827" s="10" t="s">
        <v>588</v>
      </c>
      <c r="E3827" s="10" t="s">
        <v>541</v>
      </c>
      <c r="F3827" s="59" t="s">
        <v>19589</v>
      </c>
    </row>
    <row r="3828" spans="3:6" x14ac:dyDescent="0.25">
      <c r="C3828" s="12" t="str">
        <f>IF(D3828=Inp_Gemeente,MAX($C$29:C3827)+1,"")</f>
        <v/>
      </c>
      <c r="D3828" s="10" t="s">
        <v>588</v>
      </c>
      <c r="E3828" s="10" t="s">
        <v>3622</v>
      </c>
      <c r="F3828" s="59" t="s">
        <v>19640</v>
      </c>
    </row>
    <row r="3829" spans="3:6" x14ac:dyDescent="0.25">
      <c r="C3829" s="12" t="str">
        <f>IF(D3829=Inp_Gemeente,MAX($C$29:C3828)+1,"")</f>
        <v/>
      </c>
      <c r="D3829" s="10" t="s">
        <v>588</v>
      </c>
      <c r="E3829" s="10" t="s">
        <v>3623</v>
      </c>
      <c r="F3829" s="59" t="s">
        <v>19655</v>
      </c>
    </row>
    <row r="3830" spans="3:6" x14ac:dyDescent="0.25">
      <c r="C3830" s="12" t="str">
        <f>IF(D3830=Inp_Gemeente,MAX($C$29:C3829)+1,"")</f>
        <v/>
      </c>
      <c r="D3830" s="10" t="s">
        <v>588</v>
      </c>
      <c r="E3830" s="10" t="s">
        <v>3624</v>
      </c>
      <c r="F3830" s="59" t="s">
        <v>19654</v>
      </c>
    </row>
    <row r="3831" spans="3:6" x14ac:dyDescent="0.25">
      <c r="C3831" s="12" t="str">
        <f>IF(D3831=Inp_Gemeente,MAX($C$29:C3830)+1,"")</f>
        <v/>
      </c>
      <c r="D3831" s="10" t="s">
        <v>588</v>
      </c>
      <c r="E3831" s="10" t="s">
        <v>1011</v>
      </c>
      <c r="F3831" s="59" t="s">
        <v>19679</v>
      </c>
    </row>
    <row r="3832" spans="3:6" x14ac:dyDescent="0.25">
      <c r="C3832" s="12" t="str">
        <f>IF(D3832=Inp_Gemeente,MAX($C$29:C3831)+1,"")</f>
        <v/>
      </c>
      <c r="D3832" s="10" t="s">
        <v>588</v>
      </c>
      <c r="E3832" s="10" t="s">
        <v>3625</v>
      </c>
      <c r="F3832" s="59" t="s">
        <v>19715</v>
      </c>
    </row>
    <row r="3833" spans="3:6" x14ac:dyDescent="0.25">
      <c r="C3833" s="12" t="str">
        <f>IF(D3833=Inp_Gemeente,MAX($C$29:C3832)+1,"")</f>
        <v/>
      </c>
      <c r="D3833" s="10" t="s">
        <v>588</v>
      </c>
      <c r="E3833" s="10" t="s">
        <v>3626</v>
      </c>
      <c r="F3833" s="59" t="s">
        <v>19645</v>
      </c>
    </row>
    <row r="3834" spans="3:6" x14ac:dyDescent="0.25">
      <c r="C3834" s="12" t="str">
        <f>IF(D3834=Inp_Gemeente,MAX($C$29:C3833)+1,"")</f>
        <v/>
      </c>
      <c r="D3834" s="10" t="s">
        <v>588</v>
      </c>
      <c r="E3834" s="10" t="s">
        <v>3627</v>
      </c>
      <c r="F3834" s="59" t="s">
        <v>19704</v>
      </c>
    </row>
    <row r="3835" spans="3:6" x14ac:dyDescent="0.25">
      <c r="C3835" s="12" t="str">
        <f>IF(D3835=Inp_Gemeente,MAX($C$29:C3834)+1,"")</f>
        <v/>
      </c>
      <c r="D3835" s="10" t="s">
        <v>588</v>
      </c>
      <c r="E3835" s="10" t="s">
        <v>3628</v>
      </c>
      <c r="F3835" s="59" t="s">
        <v>19709</v>
      </c>
    </row>
    <row r="3836" spans="3:6" x14ac:dyDescent="0.25">
      <c r="C3836" s="12" t="str">
        <f>IF(D3836=Inp_Gemeente,MAX($C$29:C3835)+1,"")</f>
        <v/>
      </c>
      <c r="D3836" s="10" t="s">
        <v>588</v>
      </c>
      <c r="E3836" s="10" t="s">
        <v>3629</v>
      </c>
      <c r="F3836" s="59" t="s">
        <v>19710</v>
      </c>
    </row>
    <row r="3837" spans="3:6" x14ac:dyDescent="0.25">
      <c r="C3837" s="12" t="str">
        <f>IF(D3837=Inp_Gemeente,MAX($C$29:C3836)+1,"")</f>
        <v/>
      </c>
      <c r="D3837" s="10" t="s">
        <v>588</v>
      </c>
      <c r="E3837" s="10" t="s">
        <v>3630</v>
      </c>
      <c r="F3837" s="59" t="s">
        <v>19712</v>
      </c>
    </row>
    <row r="3838" spans="3:6" x14ac:dyDescent="0.25">
      <c r="C3838" s="12" t="str">
        <f>IF(D3838=Inp_Gemeente,MAX($C$29:C3837)+1,"")</f>
        <v/>
      </c>
      <c r="D3838" s="10" t="s">
        <v>588</v>
      </c>
      <c r="E3838" s="10" t="s">
        <v>3631</v>
      </c>
      <c r="F3838" s="59" t="s">
        <v>19641</v>
      </c>
    </row>
    <row r="3839" spans="3:6" x14ac:dyDescent="0.25">
      <c r="C3839" s="12" t="str">
        <f>IF(D3839=Inp_Gemeente,MAX($C$29:C3838)+1,"")</f>
        <v/>
      </c>
      <c r="D3839" s="10" t="s">
        <v>588</v>
      </c>
      <c r="E3839" s="10" t="s">
        <v>3632</v>
      </c>
      <c r="F3839" s="59" t="s">
        <v>19660</v>
      </c>
    </row>
    <row r="3840" spans="3:6" x14ac:dyDescent="0.25">
      <c r="C3840" s="12" t="str">
        <f>IF(D3840=Inp_Gemeente,MAX($C$29:C3839)+1,"")</f>
        <v/>
      </c>
      <c r="D3840" s="10" t="s">
        <v>588</v>
      </c>
      <c r="E3840" s="10" t="s">
        <v>3633</v>
      </c>
      <c r="F3840" s="59" t="s">
        <v>19674</v>
      </c>
    </row>
    <row r="3841" spans="3:6" x14ac:dyDescent="0.25">
      <c r="C3841" s="12" t="str">
        <f>IF(D3841=Inp_Gemeente,MAX($C$29:C3840)+1,"")</f>
        <v/>
      </c>
      <c r="D3841" s="10" t="s">
        <v>588</v>
      </c>
      <c r="E3841" s="10" t="s">
        <v>3634</v>
      </c>
      <c r="F3841" s="59" t="s">
        <v>19675</v>
      </c>
    </row>
    <row r="3842" spans="3:6" x14ac:dyDescent="0.25">
      <c r="C3842" s="12" t="str">
        <f>IF(D3842=Inp_Gemeente,MAX($C$29:C3841)+1,"")</f>
        <v/>
      </c>
      <c r="D3842" s="10" t="s">
        <v>588</v>
      </c>
      <c r="E3842" s="10" t="s">
        <v>3635</v>
      </c>
      <c r="F3842" s="59" t="s">
        <v>19671</v>
      </c>
    </row>
    <row r="3843" spans="3:6" x14ac:dyDescent="0.25">
      <c r="C3843" s="12" t="str">
        <f>IF(D3843=Inp_Gemeente,MAX($C$29:C3842)+1,"")</f>
        <v/>
      </c>
      <c r="D3843" s="10" t="s">
        <v>588</v>
      </c>
      <c r="E3843" s="10" t="s">
        <v>3636</v>
      </c>
      <c r="F3843" s="59" t="s">
        <v>19614</v>
      </c>
    </row>
    <row r="3844" spans="3:6" x14ac:dyDescent="0.25">
      <c r="C3844" s="12" t="str">
        <f>IF(D3844=Inp_Gemeente,MAX($C$29:C3843)+1,"")</f>
        <v/>
      </c>
      <c r="D3844" s="10" t="s">
        <v>588</v>
      </c>
      <c r="E3844" s="10" t="s">
        <v>3637</v>
      </c>
      <c r="F3844" s="59" t="s">
        <v>19605</v>
      </c>
    </row>
    <row r="3845" spans="3:6" x14ac:dyDescent="0.25">
      <c r="C3845" s="12" t="str">
        <f>IF(D3845=Inp_Gemeente,MAX($C$29:C3844)+1,"")</f>
        <v/>
      </c>
      <c r="D3845" s="10" t="s">
        <v>588</v>
      </c>
      <c r="E3845" s="10" t="s">
        <v>3638</v>
      </c>
      <c r="F3845" s="59" t="s">
        <v>19591</v>
      </c>
    </row>
    <row r="3846" spans="3:6" x14ac:dyDescent="0.25">
      <c r="C3846" s="12" t="str">
        <f>IF(D3846=Inp_Gemeente,MAX($C$29:C3845)+1,"")</f>
        <v/>
      </c>
      <c r="D3846" s="10" t="s">
        <v>588</v>
      </c>
      <c r="E3846" s="10" t="s">
        <v>3639</v>
      </c>
      <c r="F3846" s="59" t="s">
        <v>19582</v>
      </c>
    </row>
    <row r="3847" spans="3:6" x14ac:dyDescent="0.25">
      <c r="C3847" s="12" t="str">
        <f>IF(D3847=Inp_Gemeente,MAX($C$29:C3846)+1,"")</f>
        <v/>
      </c>
      <c r="D3847" s="10" t="s">
        <v>588</v>
      </c>
      <c r="E3847" s="10" t="s">
        <v>3640</v>
      </c>
      <c r="F3847" s="59" t="s">
        <v>19583</v>
      </c>
    </row>
    <row r="3848" spans="3:6" x14ac:dyDescent="0.25">
      <c r="C3848" s="12" t="str">
        <f>IF(D3848=Inp_Gemeente,MAX($C$29:C3847)+1,"")</f>
        <v/>
      </c>
      <c r="D3848" s="10" t="s">
        <v>588</v>
      </c>
      <c r="E3848" s="10" t="s">
        <v>3641</v>
      </c>
      <c r="F3848" s="59" t="s">
        <v>19696</v>
      </c>
    </row>
    <row r="3849" spans="3:6" x14ac:dyDescent="0.25">
      <c r="C3849" s="12" t="str">
        <f>IF(D3849=Inp_Gemeente,MAX($C$29:C3848)+1,"")</f>
        <v/>
      </c>
      <c r="D3849" s="10" t="s">
        <v>588</v>
      </c>
      <c r="E3849" s="10" t="s">
        <v>3642</v>
      </c>
      <c r="F3849" s="59" t="s">
        <v>19626</v>
      </c>
    </row>
    <row r="3850" spans="3:6" x14ac:dyDescent="0.25">
      <c r="C3850" s="12" t="str">
        <f>IF(D3850=Inp_Gemeente,MAX($C$29:C3849)+1,"")</f>
        <v/>
      </c>
      <c r="D3850" s="10" t="s">
        <v>588</v>
      </c>
      <c r="E3850" s="10" t="s">
        <v>3643</v>
      </c>
      <c r="F3850" s="59" t="s">
        <v>19624</v>
      </c>
    </row>
    <row r="3851" spans="3:6" x14ac:dyDescent="0.25">
      <c r="C3851" s="12" t="str">
        <f>IF(D3851=Inp_Gemeente,MAX($C$29:C3850)+1,"")</f>
        <v/>
      </c>
      <c r="D3851" s="10" t="s">
        <v>588</v>
      </c>
      <c r="E3851" s="10" t="s">
        <v>3257</v>
      </c>
      <c r="F3851" s="59" t="s">
        <v>19621</v>
      </c>
    </row>
    <row r="3852" spans="3:6" x14ac:dyDescent="0.25">
      <c r="C3852" s="12" t="str">
        <f>IF(D3852=Inp_Gemeente,MAX($C$29:C3851)+1,"")</f>
        <v/>
      </c>
      <c r="D3852" s="10" t="s">
        <v>588</v>
      </c>
      <c r="E3852" s="10" t="s">
        <v>3258</v>
      </c>
      <c r="F3852" s="59" t="s">
        <v>19620</v>
      </c>
    </row>
    <row r="3853" spans="3:6" x14ac:dyDescent="0.25">
      <c r="C3853" s="12" t="str">
        <f>IF(D3853=Inp_Gemeente,MAX($C$29:C3852)+1,"")</f>
        <v/>
      </c>
      <c r="D3853" s="10" t="s">
        <v>588</v>
      </c>
      <c r="E3853" s="10" t="s">
        <v>3644</v>
      </c>
      <c r="F3853" s="59" t="s">
        <v>19685</v>
      </c>
    </row>
    <row r="3854" spans="3:6" x14ac:dyDescent="0.25">
      <c r="C3854" s="12" t="str">
        <f>IF(D3854=Inp_Gemeente,MAX($C$29:C3853)+1,"")</f>
        <v/>
      </c>
      <c r="D3854" s="10" t="s">
        <v>588</v>
      </c>
      <c r="E3854" s="10" t="s">
        <v>3645</v>
      </c>
      <c r="F3854" s="59" t="s">
        <v>19609</v>
      </c>
    </row>
    <row r="3855" spans="3:6" x14ac:dyDescent="0.25">
      <c r="C3855" s="12" t="str">
        <f>IF(D3855=Inp_Gemeente,MAX($C$29:C3854)+1,"")</f>
        <v/>
      </c>
      <c r="D3855" s="10" t="s">
        <v>588</v>
      </c>
      <c r="E3855" s="10" t="s">
        <v>3646</v>
      </c>
      <c r="F3855" s="59" t="s">
        <v>19607</v>
      </c>
    </row>
    <row r="3856" spans="3:6" x14ac:dyDescent="0.25">
      <c r="C3856" s="12" t="str">
        <f>IF(D3856=Inp_Gemeente,MAX($C$29:C3855)+1,"")</f>
        <v/>
      </c>
      <c r="D3856" s="10" t="s">
        <v>588</v>
      </c>
      <c r="E3856" s="10" t="s">
        <v>3647</v>
      </c>
      <c r="F3856" s="59" t="s">
        <v>19693</v>
      </c>
    </row>
    <row r="3857" spans="3:6" x14ac:dyDescent="0.25">
      <c r="C3857" s="12" t="str">
        <f>IF(D3857=Inp_Gemeente,MAX($C$29:C3856)+1,"")</f>
        <v/>
      </c>
      <c r="D3857" s="10" t="s">
        <v>588</v>
      </c>
      <c r="E3857" s="10" t="s">
        <v>3648</v>
      </c>
      <c r="F3857" s="59" t="s">
        <v>19690</v>
      </c>
    </row>
    <row r="3858" spans="3:6" x14ac:dyDescent="0.25">
      <c r="C3858" s="12" t="str">
        <f>IF(D3858=Inp_Gemeente,MAX($C$29:C3857)+1,"")</f>
        <v/>
      </c>
      <c r="D3858" s="10" t="s">
        <v>588</v>
      </c>
      <c r="E3858" s="10" t="s">
        <v>3649</v>
      </c>
      <c r="F3858" s="59" t="s">
        <v>19700</v>
      </c>
    </row>
    <row r="3859" spans="3:6" x14ac:dyDescent="0.25">
      <c r="C3859" s="12" t="str">
        <f>IF(D3859=Inp_Gemeente,MAX($C$29:C3858)+1,"")</f>
        <v/>
      </c>
      <c r="D3859" s="10" t="s">
        <v>588</v>
      </c>
      <c r="E3859" s="10" t="s">
        <v>3650</v>
      </c>
      <c r="F3859" s="59" t="s">
        <v>19585</v>
      </c>
    </row>
    <row r="3860" spans="3:6" x14ac:dyDescent="0.25">
      <c r="C3860" s="12" t="str">
        <f>IF(D3860=Inp_Gemeente,MAX($C$29:C3859)+1,"")</f>
        <v/>
      </c>
      <c r="D3860" s="10" t="s">
        <v>588</v>
      </c>
      <c r="E3860" s="10" t="s">
        <v>3651</v>
      </c>
      <c r="F3860" s="59" t="s">
        <v>19601</v>
      </c>
    </row>
    <row r="3861" spans="3:6" x14ac:dyDescent="0.25">
      <c r="C3861" s="12" t="str">
        <f>IF(D3861=Inp_Gemeente,MAX($C$29:C3860)+1,"")</f>
        <v/>
      </c>
      <c r="D3861" s="10" t="s">
        <v>588</v>
      </c>
      <c r="E3861" s="10" t="s">
        <v>3652</v>
      </c>
      <c r="F3861" s="59" t="s">
        <v>19595</v>
      </c>
    </row>
    <row r="3862" spans="3:6" x14ac:dyDescent="0.25">
      <c r="C3862" s="12" t="str">
        <f>IF(D3862=Inp_Gemeente,MAX($C$29:C3861)+1,"")</f>
        <v/>
      </c>
      <c r="D3862" s="10" t="s">
        <v>588</v>
      </c>
      <c r="E3862" s="10" t="s">
        <v>3653</v>
      </c>
      <c r="F3862" s="59" t="s">
        <v>19701</v>
      </c>
    </row>
    <row r="3863" spans="3:6" x14ac:dyDescent="0.25">
      <c r="C3863" s="12" t="str">
        <f>IF(D3863=Inp_Gemeente,MAX($C$29:C3862)+1,"")</f>
        <v/>
      </c>
      <c r="D3863" s="10" t="s">
        <v>588</v>
      </c>
      <c r="E3863" s="10" t="s">
        <v>3654</v>
      </c>
      <c r="F3863" s="59" t="s">
        <v>19702</v>
      </c>
    </row>
    <row r="3864" spans="3:6" x14ac:dyDescent="0.25">
      <c r="C3864" s="12" t="str">
        <f>IF(D3864=Inp_Gemeente,MAX($C$29:C3863)+1,"")</f>
        <v/>
      </c>
      <c r="D3864" s="10" t="s">
        <v>588</v>
      </c>
      <c r="E3864" s="10" t="s">
        <v>3655</v>
      </c>
      <c r="F3864" s="59" t="s">
        <v>19608</v>
      </c>
    </row>
    <row r="3865" spans="3:6" x14ac:dyDescent="0.25">
      <c r="C3865" s="12" t="str">
        <f>IF(D3865=Inp_Gemeente,MAX($C$29:C3864)+1,"")</f>
        <v/>
      </c>
      <c r="D3865" s="10" t="s">
        <v>588</v>
      </c>
      <c r="E3865" s="10" t="s">
        <v>3656</v>
      </c>
      <c r="F3865" s="59" t="s">
        <v>19644</v>
      </c>
    </row>
    <row r="3866" spans="3:6" x14ac:dyDescent="0.25">
      <c r="C3866" s="12" t="str">
        <f>IF(D3866=Inp_Gemeente,MAX($C$29:C3865)+1,"")</f>
        <v/>
      </c>
      <c r="D3866" s="10" t="s">
        <v>588</v>
      </c>
      <c r="E3866" s="10" t="s">
        <v>3657</v>
      </c>
      <c r="F3866" s="59" t="s">
        <v>19598</v>
      </c>
    </row>
    <row r="3867" spans="3:6" x14ac:dyDescent="0.25">
      <c r="C3867" s="12" t="str">
        <f>IF(D3867=Inp_Gemeente,MAX($C$29:C3866)+1,"")</f>
        <v/>
      </c>
      <c r="D3867" s="10" t="s">
        <v>588</v>
      </c>
      <c r="E3867" s="10" t="s">
        <v>3658</v>
      </c>
      <c r="F3867" s="59" t="s">
        <v>19677</v>
      </c>
    </row>
    <row r="3868" spans="3:6" x14ac:dyDescent="0.25">
      <c r="C3868" s="12" t="str">
        <f>IF(D3868=Inp_Gemeente,MAX($C$29:C3867)+1,"")</f>
        <v/>
      </c>
      <c r="D3868" s="10" t="s">
        <v>588</v>
      </c>
      <c r="E3868" s="10" t="s">
        <v>3659</v>
      </c>
      <c r="F3868" s="59" t="s">
        <v>19588</v>
      </c>
    </row>
    <row r="3869" spans="3:6" x14ac:dyDescent="0.25">
      <c r="C3869" s="12" t="str">
        <f>IF(D3869=Inp_Gemeente,MAX($C$29:C3868)+1,"")</f>
        <v/>
      </c>
      <c r="D3869" s="10" t="s">
        <v>588</v>
      </c>
      <c r="E3869" s="10" t="s">
        <v>3660</v>
      </c>
      <c r="F3869" s="59" t="s">
        <v>19698</v>
      </c>
    </row>
    <row r="3870" spans="3:6" x14ac:dyDescent="0.25">
      <c r="C3870" s="12" t="str">
        <f>IF(D3870=Inp_Gemeente,MAX($C$29:C3869)+1,"")</f>
        <v/>
      </c>
      <c r="D3870" s="10" t="s">
        <v>588</v>
      </c>
      <c r="E3870" s="10" t="s">
        <v>3661</v>
      </c>
      <c r="F3870" s="59" t="s">
        <v>19627</v>
      </c>
    </row>
    <row r="3871" spans="3:6" x14ac:dyDescent="0.25">
      <c r="C3871" s="12" t="str">
        <f>IF(D3871=Inp_Gemeente,MAX($C$29:C3870)+1,"")</f>
        <v/>
      </c>
      <c r="D3871" s="10" t="s">
        <v>588</v>
      </c>
      <c r="E3871" s="10" t="s">
        <v>3662</v>
      </c>
      <c r="F3871" s="59" t="s">
        <v>19599</v>
      </c>
    </row>
    <row r="3872" spans="3:6" x14ac:dyDescent="0.25">
      <c r="C3872" s="12" t="str">
        <f>IF(D3872=Inp_Gemeente,MAX($C$29:C3871)+1,"")</f>
        <v/>
      </c>
      <c r="D3872" s="10" t="s">
        <v>588</v>
      </c>
      <c r="E3872" s="10" t="s">
        <v>3663</v>
      </c>
      <c r="F3872" s="59" t="s">
        <v>19634</v>
      </c>
    </row>
    <row r="3873" spans="3:6" x14ac:dyDescent="0.25">
      <c r="C3873" s="12" t="str">
        <f>IF(D3873=Inp_Gemeente,MAX($C$29:C3872)+1,"")</f>
        <v/>
      </c>
      <c r="D3873" s="10" t="s">
        <v>588</v>
      </c>
      <c r="E3873" s="10" t="s">
        <v>3664</v>
      </c>
      <c r="F3873" s="59" t="s">
        <v>19633</v>
      </c>
    </row>
    <row r="3874" spans="3:6" x14ac:dyDescent="0.25">
      <c r="C3874" s="12" t="str">
        <f>IF(D3874=Inp_Gemeente,MAX($C$29:C3873)+1,"")</f>
        <v/>
      </c>
      <c r="D3874" s="10" t="s">
        <v>588</v>
      </c>
      <c r="E3874" s="10" t="s">
        <v>3665</v>
      </c>
      <c r="F3874" s="59" t="s">
        <v>19713</v>
      </c>
    </row>
    <row r="3875" spans="3:6" x14ac:dyDescent="0.25">
      <c r="C3875" s="12" t="str">
        <f>IF(D3875=Inp_Gemeente,MAX($C$29:C3874)+1,"")</f>
        <v/>
      </c>
      <c r="D3875" s="10" t="s">
        <v>588</v>
      </c>
      <c r="E3875" s="10" t="s">
        <v>3666</v>
      </c>
      <c r="F3875" s="59" t="s">
        <v>19600</v>
      </c>
    </row>
    <row r="3876" spans="3:6" x14ac:dyDescent="0.25">
      <c r="C3876" s="12" t="str">
        <f>IF(D3876=Inp_Gemeente,MAX($C$29:C3875)+1,"")</f>
        <v/>
      </c>
      <c r="D3876" s="10" t="s">
        <v>588</v>
      </c>
      <c r="E3876" s="10" t="s">
        <v>3667</v>
      </c>
      <c r="F3876" s="59" t="s">
        <v>19663</v>
      </c>
    </row>
    <row r="3877" spans="3:6" x14ac:dyDescent="0.25">
      <c r="C3877" s="12" t="str">
        <f>IF(D3877=Inp_Gemeente,MAX($C$29:C3876)+1,"")</f>
        <v/>
      </c>
      <c r="D3877" s="10" t="s">
        <v>588</v>
      </c>
      <c r="E3877" s="10" t="s">
        <v>3668</v>
      </c>
      <c r="F3877" s="59" t="s">
        <v>19662</v>
      </c>
    </row>
    <row r="3878" spans="3:6" x14ac:dyDescent="0.25">
      <c r="C3878" s="12" t="str">
        <f>IF(D3878=Inp_Gemeente,MAX($C$29:C3877)+1,"")</f>
        <v/>
      </c>
      <c r="D3878" s="10" t="s">
        <v>588</v>
      </c>
      <c r="E3878" s="10" t="s">
        <v>3669</v>
      </c>
      <c r="F3878" s="59" t="s">
        <v>19581</v>
      </c>
    </row>
    <row r="3879" spans="3:6" x14ac:dyDescent="0.25">
      <c r="C3879" s="12" t="str">
        <f>IF(D3879=Inp_Gemeente,MAX($C$29:C3878)+1,"")</f>
        <v/>
      </c>
      <c r="D3879" s="10" t="s">
        <v>588</v>
      </c>
      <c r="E3879" s="10" t="s">
        <v>3670</v>
      </c>
      <c r="F3879" s="59" t="s">
        <v>19617</v>
      </c>
    </row>
    <row r="3880" spans="3:6" x14ac:dyDescent="0.25">
      <c r="C3880" s="12" t="str">
        <f>IF(D3880=Inp_Gemeente,MAX($C$29:C3879)+1,"")</f>
        <v/>
      </c>
      <c r="D3880" s="10" t="s">
        <v>588</v>
      </c>
      <c r="E3880" s="10" t="s">
        <v>3671</v>
      </c>
      <c r="F3880" s="59" t="s">
        <v>19631</v>
      </c>
    </row>
    <row r="3881" spans="3:6" x14ac:dyDescent="0.25">
      <c r="C3881" s="12" t="str">
        <f>IF(D3881=Inp_Gemeente,MAX($C$29:C3880)+1,"")</f>
        <v/>
      </c>
      <c r="D3881" s="10" t="s">
        <v>588</v>
      </c>
      <c r="E3881" s="10" t="s">
        <v>3672</v>
      </c>
      <c r="F3881" s="59" t="s">
        <v>19711</v>
      </c>
    </row>
    <row r="3882" spans="3:6" x14ac:dyDescent="0.25">
      <c r="C3882" s="12" t="str">
        <f>IF(D3882=Inp_Gemeente,MAX($C$29:C3881)+1,"")</f>
        <v/>
      </c>
      <c r="D3882" s="10" t="s">
        <v>588</v>
      </c>
      <c r="E3882" s="10" t="s">
        <v>3673</v>
      </c>
      <c r="F3882" s="59" t="s">
        <v>19672</v>
      </c>
    </row>
    <row r="3883" spans="3:6" x14ac:dyDescent="0.25">
      <c r="C3883" s="12" t="str">
        <f>IF(D3883=Inp_Gemeente,MAX($C$29:C3882)+1,"")</f>
        <v/>
      </c>
      <c r="D3883" s="10" t="s">
        <v>588</v>
      </c>
      <c r="E3883" s="10" t="s">
        <v>3674</v>
      </c>
      <c r="F3883" s="59" t="s">
        <v>19683</v>
      </c>
    </row>
    <row r="3884" spans="3:6" x14ac:dyDescent="0.25">
      <c r="C3884" s="12" t="str">
        <f>IF(D3884=Inp_Gemeente,MAX($C$29:C3883)+1,"")</f>
        <v/>
      </c>
      <c r="D3884" s="10" t="s">
        <v>588</v>
      </c>
      <c r="E3884" s="10" t="s">
        <v>3675</v>
      </c>
      <c r="F3884" s="59" t="s">
        <v>19602</v>
      </c>
    </row>
    <row r="3885" spans="3:6" x14ac:dyDescent="0.25">
      <c r="C3885" s="12" t="str">
        <f>IF(D3885=Inp_Gemeente,MAX($C$29:C3884)+1,"")</f>
        <v/>
      </c>
      <c r="D3885" s="10" t="s">
        <v>588</v>
      </c>
      <c r="E3885" s="10" t="s">
        <v>3676</v>
      </c>
      <c r="F3885" s="59" t="s">
        <v>19691</v>
      </c>
    </row>
    <row r="3886" spans="3:6" x14ac:dyDescent="0.25">
      <c r="C3886" s="12" t="str">
        <f>IF(D3886=Inp_Gemeente,MAX($C$29:C3885)+1,"")</f>
        <v/>
      </c>
      <c r="D3886" s="10" t="s">
        <v>588</v>
      </c>
      <c r="E3886" s="10" t="s">
        <v>3677</v>
      </c>
      <c r="F3886" s="59" t="s">
        <v>19629</v>
      </c>
    </row>
    <row r="3887" spans="3:6" x14ac:dyDescent="0.25">
      <c r="C3887" s="12" t="str">
        <f>IF(D3887=Inp_Gemeente,MAX($C$29:C3886)+1,"")</f>
        <v/>
      </c>
      <c r="D3887" s="10" t="s">
        <v>588</v>
      </c>
      <c r="E3887" s="10" t="s">
        <v>3678</v>
      </c>
      <c r="F3887" s="59" t="s">
        <v>19611</v>
      </c>
    </row>
    <row r="3888" spans="3:6" x14ac:dyDescent="0.25">
      <c r="C3888" s="12" t="str">
        <f>IF(D3888=Inp_Gemeente,MAX($C$29:C3887)+1,"")</f>
        <v/>
      </c>
      <c r="D3888" s="10" t="s">
        <v>588</v>
      </c>
      <c r="E3888" s="10" t="s">
        <v>3679</v>
      </c>
      <c r="F3888" s="59" t="s">
        <v>19610</v>
      </c>
    </row>
    <row r="3889" spans="3:6" x14ac:dyDescent="0.25">
      <c r="C3889" s="12" t="str">
        <f>IF(D3889=Inp_Gemeente,MAX($C$29:C3888)+1,"")</f>
        <v/>
      </c>
      <c r="D3889" s="10" t="s">
        <v>588</v>
      </c>
      <c r="E3889" s="10" t="s">
        <v>3680</v>
      </c>
      <c r="F3889" s="59" t="s">
        <v>19592</v>
      </c>
    </row>
    <row r="3890" spans="3:6" x14ac:dyDescent="0.25">
      <c r="C3890" s="12" t="str">
        <f>IF(D3890=Inp_Gemeente,MAX($C$29:C3889)+1,"")</f>
        <v/>
      </c>
      <c r="D3890" s="10" t="s">
        <v>588</v>
      </c>
      <c r="E3890" s="10" t="s">
        <v>3681</v>
      </c>
      <c r="F3890" s="59" t="s">
        <v>19706</v>
      </c>
    </row>
    <row r="3891" spans="3:6" x14ac:dyDescent="0.25">
      <c r="C3891" s="12" t="str">
        <f>IF(D3891=Inp_Gemeente,MAX($C$29:C3890)+1,"")</f>
        <v/>
      </c>
      <c r="D3891" s="10" t="s">
        <v>588</v>
      </c>
      <c r="E3891" s="10" t="s">
        <v>3682</v>
      </c>
      <c r="F3891" s="59" t="s">
        <v>19667</v>
      </c>
    </row>
    <row r="3892" spans="3:6" x14ac:dyDescent="0.25">
      <c r="C3892" s="12" t="str">
        <f>IF(D3892=Inp_Gemeente,MAX($C$29:C3891)+1,"")</f>
        <v/>
      </c>
      <c r="D3892" s="10" t="s">
        <v>588</v>
      </c>
      <c r="E3892" s="10" t="s">
        <v>3683</v>
      </c>
      <c r="F3892" s="59" t="s">
        <v>19635</v>
      </c>
    </row>
    <row r="3893" spans="3:6" x14ac:dyDescent="0.25">
      <c r="C3893" s="12" t="str">
        <f>IF(D3893=Inp_Gemeente,MAX($C$29:C3892)+1,"")</f>
        <v/>
      </c>
      <c r="D3893" s="10" t="s">
        <v>588</v>
      </c>
      <c r="E3893" s="10" t="s">
        <v>3684</v>
      </c>
      <c r="F3893" s="59" t="s">
        <v>19628</v>
      </c>
    </row>
    <row r="3894" spans="3:6" x14ac:dyDescent="0.25">
      <c r="C3894" s="12" t="str">
        <f>IF(D3894=Inp_Gemeente,MAX($C$29:C3893)+1,"")</f>
        <v/>
      </c>
      <c r="D3894" s="10" t="s">
        <v>588</v>
      </c>
      <c r="E3894" s="10" t="s">
        <v>3685</v>
      </c>
      <c r="F3894" s="59" t="s">
        <v>19597</v>
      </c>
    </row>
    <row r="3895" spans="3:6" x14ac:dyDescent="0.25">
      <c r="C3895" s="12" t="str">
        <f>IF(D3895=Inp_Gemeente,MAX($C$29:C3894)+1,"")</f>
        <v/>
      </c>
      <c r="D3895" s="10" t="s">
        <v>588</v>
      </c>
      <c r="E3895" s="10" t="s">
        <v>3686</v>
      </c>
      <c r="F3895" s="59" t="s">
        <v>19625</v>
      </c>
    </row>
    <row r="3896" spans="3:6" x14ac:dyDescent="0.25">
      <c r="C3896" s="12" t="str">
        <f>IF(D3896=Inp_Gemeente,MAX($C$29:C3895)+1,"")</f>
        <v/>
      </c>
      <c r="D3896" s="10" t="s">
        <v>588</v>
      </c>
      <c r="E3896" s="10" t="s">
        <v>3687</v>
      </c>
      <c r="F3896" s="59" t="s">
        <v>19658</v>
      </c>
    </row>
    <row r="3897" spans="3:6" x14ac:dyDescent="0.25">
      <c r="C3897" s="12" t="str">
        <f>IF(D3897=Inp_Gemeente,MAX($C$29:C3896)+1,"")</f>
        <v/>
      </c>
      <c r="D3897" s="10" t="s">
        <v>588</v>
      </c>
      <c r="E3897" s="10" t="s">
        <v>3688</v>
      </c>
      <c r="F3897" s="59" t="s">
        <v>19657</v>
      </c>
    </row>
    <row r="3898" spans="3:6" x14ac:dyDescent="0.25">
      <c r="C3898" s="12" t="str">
        <f>IF(D3898=Inp_Gemeente,MAX($C$29:C3897)+1,"")</f>
        <v/>
      </c>
      <c r="D3898" s="10" t="s">
        <v>588</v>
      </c>
      <c r="E3898" s="10" t="s">
        <v>3689</v>
      </c>
      <c r="F3898" s="59" t="s">
        <v>19689</v>
      </c>
    </row>
    <row r="3899" spans="3:6" x14ac:dyDescent="0.25">
      <c r="C3899" s="12" t="str">
        <f>IF(D3899=Inp_Gemeente,MAX($C$29:C3898)+1,"")</f>
        <v/>
      </c>
      <c r="D3899" s="10" t="s">
        <v>588</v>
      </c>
      <c r="E3899" s="10" t="s">
        <v>3690</v>
      </c>
      <c r="F3899" s="59" t="s">
        <v>19619</v>
      </c>
    </row>
    <row r="3900" spans="3:6" x14ac:dyDescent="0.25">
      <c r="C3900" s="12" t="str">
        <f>IF(D3900=Inp_Gemeente,MAX($C$29:C3899)+1,"")</f>
        <v/>
      </c>
      <c r="D3900" s="10" t="s">
        <v>588</v>
      </c>
      <c r="E3900" s="10" t="s">
        <v>3691</v>
      </c>
      <c r="F3900" s="59" t="s">
        <v>19708</v>
      </c>
    </row>
    <row r="3901" spans="3:6" x14ac:dyDescent="0.25">
      <c r="C3901" s="12" t="str">
        <f>IF(D3901=Inp_Gemeente,MAX($C$29:C3900)+1,"")</f>
        <v/>
      </c>
      <c r="D3901" s="10" t="s">
        <v>588</v>
      </c>
      <c r="E3901" s="10" t="s">
        <v>3692</v>
      </c>
      <c r="F3901" s="59" t="s">
        <v>19688</v>
      </c>
    </row>
    <row r="3902" spans="3:6" x14ac:dyDescent="0.25">
      <c r="C3902" s="12" t="str">
        <f>IF(D3902=Inp_Gemeente,MAX($C$29:C3901)+1,"")</f>
        <v/>
      </c>
      <c r="D3902" s="10" t="s">
        <v>588</v>
      </c>
      <c r="E3902" s="10" t="s">
        <v>3693</v>
      </c>
      <c r="F3902" s="59" t="s">
        <v>19642</v>
      </c>
    </row>
    <row r="3903" spans="3:6" x14ac:dyDescent="0.25">
      <c r="C3903" s="12" t="str">
        <f>IF(D3903=Inp_Gemeente,MAX($C$29:C3902)+1,"")</f>
        <v/>
      </c>
      <c r="D3903" s="10" t="s">
        <v>588</v>
      </c>
      <c r="E3903" s="10" t="s">
        <v>3694</v>
      </c>
      <c r="F3903" s="59" t="s">
        <v>19639</v>
      </c>
    </row>
    <row r="3904" spans="3:6" x14ac:dyDescent="0.25">
      <c r="C3904" s="12" t="str">
        <f>IF(D3904=Inp_Gemeente,MAX($C$29:C3903)+1,"")</f>
        <v/>
      </c>
      <c r="D3904" s="10" t="s">
        <v>588</v>
      </c>
      <c r="E3904" s="10" t="s">
        <v>3695</v>
      </c>
      <c r="F3904" s="59" t="s">
        <v>19687</v>
      </c>
    </row>
    <row r="3905" spans="3:6" x14ac:dyDescent="0.25">
      <c r="C3905" s="12" t="str">
        <f>IF(D3905=Inp_Gemeente,MAX($C$29:C3904)+1,"")</f>
        <v/>
      </c>
      <c r="D3905" s="10" t="s">
        <v>588</v>
      </c>
      <c r="E3905" s="10" t="s">
        <v>3696</v>
      </c>
      <c r="F3905" s="59" t="s">
        <v>19604</v>
      </c>
    </row>
    <row r="3906" spans="3:6" x14ac:dyDescent="0.25">
      <c r="C3906" s="12" t="str">
        <f>IF(D3906=Inp_Gemeente,MAX($C$29:C3905)+1,"")</f>
        <v/>
      </c>
      <c r="D3906" s="10" t="s">
        <v>588</v>
      </c>
      <c r="E3906" s="10" t="s">
        <v>3697</v>
      </c>
      <c r="F3906" s="59" t="s">
        <v>19669</v>
      </c>
    </row>
    <row r="3907" spans="3:6" x14ac:dyDescent="0.25">
      <c r="C3907" s="12" t="str">
        <f>IF(D3907=Inp_Gemeente,MAX($C$29:C3906)+1,"")</f>
        <v/>
      </c>
      <c r="D3907" s="10" t="s">
        <v>588</v>
      </c>
      <c r="E3907" s="10" t="s">
        <v>3698</v>
      </c>
      <c r="F3907" s="59" t="s">
        <v>19673</v>
      </c>
    </row>
    <row r="3908" spans="3:6" x14ac:dyDescent="0.25">
      <c r="C3908" s="12" t="str">
        <f>IF(D3908=Inp_Gemeente,MAX($C$29:C3907)+1,"")</f>
        <v/>
      </c>
      <c r="D3908" s="10" t="s">
        <v>588</v>
      </c>
      <c r="E3908" s="10" t="s">
        <v>3699</v>
      </c>
      <c r="F3908" s="59" t="s">
        <v>19670</v>
      </c>
    </row>
    <row r="3909" spans="3:6" x14ac:dyDescent="0.25">
      <c r="C3909" s="12" t="str">
        <f>IF(D3909=Inp_Gemeente,MAX($C$29:C3908)+1,"")</f>
        <v/>
      </c>
      <c r="D3909" s="10" t="s">
        <v>588</v>
      </c>
      <c r="E3909" s="10" t="s">
        <v>3700</v>
      </c>
      <c r="F3909" s="59" t="s">
        <v>19668</v>
      </c>
    </row>
    <row r="3910" spans="3:6" x14ac:dyDescent="0.25">
      <c r="C3910" s="12" t="str">
        <f>IF(D3910=Inp_Gemeente,MAX($C$29:C3909)+1,"")</f>
        <v/>
      </c>
      <c r="D3910" s="10" t="s">
        <v>588</v>
      </c>
      <c r="E3910" s="10" t="s">
        <v>3701</v>
      </c>
      <c r="F3910" s="59" t="s">
        <v>19623</v>
      </c>
    </row>
    <row r="3911" spans="3:6" x14ac:dyDescent="0.25">
      <c r="C3911" s="12" t="str">
        <f>IF(D3911=Inp_Gemeente,MAX($C$29:C3910)+1,"")</f>
        <v/>
      </c>
      <c r="D3911" s="10" t="s">
        <v>588</v>
      </c>
      <c r="E3911" s="10" t="s">
        <v>3702</v>
      </c>
      <c r="F3911" s="59" t="s">
        <v>19697</v>
      </c>
    </row>
    <row r="3912" spans="3:6" x14ac:dyDescent="0.25">
      <c r="C3912" s="12" t="str">
        <f>IF(D3912=Inp_Gemeente,MAX($C$29:C3911)+1,"")</f>
        <v/>
      </c>
      <c r="D3912" s="10" t="s">
        <v>588</v>
      </c>
      <c r="E3912" s="10" t="s">
        <v>3703</v>
      </c>
      <c r="F3912" s="59" t="s">
        <v>19665</v>
      </c>
    </row>
    <row r="3913" spans="3:6" x14ac:dyDescent="0.25">
      <c r="C3913" s="12" t="str">
        <f>IF(D3913=Inp_Gemeente,MAX($C$29:C3912)+1,"")</f>
        <v/>
      </c>
      <c r="D3913" s="10" t="s">
        <v>588</v>
      </c>
      <c r="E3913" s="10" t="s">
        <v>3704</v>
      </c>
      <c r="F3913" s="59" t="s">
        <v>19612</v>
      </c>
    </row>
    <row r="3914" spans="3:6" x14ac:dyDescent="0.25">
      <c r="C3914" s="12" t="str">
        <f>IF(D3914=Inp_Gemeente,MAX($C$29:C3913)+1,"")</f>
        <v/>
      </c>
      <c r="D3914" s="10" t="s">
        <v>588</v>
      </c>
      <c r="E3914" s="10" t="s">
        <v>3705</v>
      </c>
      <c r="F3914" s="59" t="s">
        <v>19618</v>
      </c>
    </row>
    <row r="3915" spans="3:6" x14ac:dyDescent="0.25">
      <c r="C3915" s="12" t="str">
        <f>IF(D3915=Inp_Gemeente,MAX($C$29:C3914)+1,"")</f>
        <v/>
      </c>
      <c r="D3915" s="10" t="s">
        <v>588</v>
      </c>
      <c r="E3915" s="10" t="s">
        <v>3706</v>
      </c>
      <c r="F3915" s="59" t="s">
        <v>19659</v>
      </c>
    </row>
    <row r="3916" spans="3:6" x14ac:dyDescent="0.25">
      <c r="C3916" s="12" t="str">
        <f>IF(D3916=Inp_Gemeente,MAX($C$29:C3915)+1,"")</f>
        <v/>
      </c>
      <c r="D3916" s="10" t="s">
        <v>588</v>
      </c>
      <c r="E3916" s="10" t="s">
        <v>3707</v>
      </c>
      <c r="F3916" s="59" t="s">
        <v>19695</v>
      </c>
    </row>
    <row r="3917" spans="3:6" x14ac:dyDescent="0.25">
      <c r="C3917" s="12" t="str">
        <f>IF(D3917=Inp_Gemeente,MAX($C$29:C3916)+1,"")</f>
        <v/>
      </c>
      <c r="D3917" s="10" t="s">
        <v>588</v>
      </c>
      <c r="E3917" s="10" t="s">
        <v>3708</v>
      </c>
      <c r="F3917" s="59" t="s">
        <v>19616</v>
      </c>
    </row>
    <row r="3918" spans="3:6" x14ac:dyDescent="0.25">
      <c r="C3918" s="12" t="str">
        <f>IF(D3918=Inp_Gemeente,MAX($C$29:C3917)+1,"")</f>
        <v/>
      </c>
      <c r="D3918" s="10" t="s">
        <v>588</v>
      </c>
      <c r="E3918" s="10" t="s">
        <v>3709</v>
      </c>
      <c r="F3918" s="59" t="s">
        <v>19703</v>
      </c>
    </row>
    <row r="3919" spans="3:6" x14ac:dyDescent="0.25">
      <c r="C3919" s="12" t="str">
        <f>IF(D3919=Inp_Gemeente,MAX($C$29:C3918)+1,"")</f>
        <v/>
      </c>
      <c r="D3919" s="10" t="s">
        <v>588</v>
      </c>
      <c r="E3919" s="10" t="s">
        <v>3710</v>
      </c>
      <c r="F3919" s="59" t="s">
        <v>19584</v>
      </c>
    </row>
    <row r="3920" spans="3:6" x14ac:dyDescent="0.25">
      <c r="C3920" s="12" t="str">
        <f>IF(D3920=Inp_Gemeente,MAX($C$29:C3919)+1,"")</f>
        <v/>
      </c>
      <c r="D3920" s="10" t="s">
        <v>588</v>
      </c>
      <c r="E3920" s="10" t="s">
        <v>3711</v>
      </c>
      <c r="F3920" s="59" t="s">
        <v>19699</v>
      </c>
    </row>
    <row r="3921" spans="3:6" x14ac:dyDescent="0.25">
      <c r="C3921" s="12" t="str">
        <f>IF(D3921=Inp_Gemeente,MAX($C$29:C3920)+1,"")</f>
        <v/>
      </c>
      <c r="D3921" s="10" t="s">
        <v>588</v>
      </c>
      <c r="E3921" s="10" t="s">
        <v>3712</v>
      </c>
      <c r="F3921" s="59" t="s">
        <v>19666</v>
      </c>
    </row>
    <row r="3922" spans="3:6" x14ac:dyDescent="0.25">
      <c r="C3922" s="12" t="str">
        <f>IF(D3922=Inp_Gemeente,MAX($C$29:C3921)+1,"")</f>
        <v/>
      </c>
      <c r="D3922" s="10" t="s">
        <v>588</v>
      </c>
      <c r="E3922" s="10" t="s">
        <v>3713</v>
      </c>
      <c r="F3922" s="59" t="s">
        <v>19643</v>
      </c>
    </row>
    <row r="3923" spans="3:6" x14ac:dyDescent="0.25">
      <c r="C3923" s="12" t="str">
        <f>IF(D3923=Inp_Gemeente,MAX($C$29:C3922)+1,"")</f>
        <v/>
      </c>
      <c r="D3923" s="10" t="s">
        <v>588</v>
      </c>
      <c r="E3923" s="10" t="s">
        <v>3714</v>
      </c>
      <c r="F3923" s="59" t="s">
        <v>19603</v>
      </c>
    </row>
    <row r="3924" spans="3:6" x14ac:dyDescent="0.25">
      <c r="C3924" s="12" t="str">
        <f>IF(D3924=Inp_Gemeente,MAX($C$29:C3923)+1,"")</f>
        <v/>
      </c>
      <c r="D3924" s="10" t="s">
        <v>588</v>
      </c>
      <c r="E3924" s="10" t="s">
        <v>3715</v>
      </c>
      <c r="F3924" s="59" t="s">
        <v>19656</v>
      </c>
    </row>
    <row r="3925" spans="3:6" x14ac:dyDescent="0.25">
      <c r="C3925" s="12" t="str">
        <f>IF(D3925=Inp_Gemeente,MAX($C$29:C3924)+1,"")</f>
        <v/>
      </c>
      <c r="D3925" s="10" t="s">
        <v>588</v>
      </c>
      <c r="E3925" s="10" t="s">
        <v>3716</v>
      </c>
      <c r="F3925" s="59" t="s">
        <v>19680</v>
      </c>
    </row>
    <row r="3926" spans="3:6" x14ac:dyDescent="0.25">
      <c r="C3926" s="12" t="str">
        <f>IF(D3926=Inp_Gemeente,MAX($C$29:C3925)+1,"")</f>
        <v/>
      </c>
      <c r="D3926" s="10" t="s">
        <v>588</v>
      </c>
      <c r="E3926" s="10" t="s">
        <v>3717</v>
      </c>
      <c r="F3926" s="59" t="s">
        <v>19664</v>
      </c>
    </row>
    <row r="3927" spans="3:6" x14ac:dyDescent="0.25">
      <c r="C3927" s="12" t="str">
        <f>IF(D3927=Inp_Gemeente,MAX($C$29:C3926)+1,"")</f>
        <v/>
      </c>
      <c r="D3927" s="10" t="s">
        <v>590</v>
      </c>
      <c r="E3927" s="10" t="s">
        <v>3718</v>
      </c>
      <c r="F3927" s="59" t="s">
        <v>19392</v>
      </c>
    </row>
    <row r="3928" spans="3:6" x14ac:dyDescent="0.25">
      <c r="C3928" s="12" t="str">
        <f>IF(D3928=Inp_Gemeente,MAX($C$29:C3927)+1,"")</f>
        <v/>
      </c>
      <c r="D3928" s="10" t="s">
        <v>590</v>
      </c>
      <c r="E3928" s="10" t="s">
        <v>3301</v>
      </c>
      <c r="F3928" s="59" t="s">
        <v>19373</v>
      </c>
    </row>
    <row r="3929" spans="3:6" x14ac:dyDescent="0.25">
      <c r="C3929" s="12" t="str">
        <f>IF(D3929=Inp_Gemeente,MAX($C$29:C3928)+1,"")</f>
        <v/>
      </c>
      <c r="D3929" s="10" t="s">
        <v>590</v>
      </c>
      <c r="E3929" s="10" t="s">
        <v>6421</v>
      </c>
      <c r="F3929" s="59" t="s">
        <v>19388</v>
      </c>
    </row>
    <row r="3930" spans="3:6" x14ac:dyDescent="0.25">
      <c r="C3930" s="12" t="str">
        <f>IF(D3930=Inp_Gemeente,MAX($C$29:C3929)+1,"")</f>
        <v/>
      </c>
      <c r="D3930" s="10" t="s">
        <v>590</v>
      </c>
      <c r="E3930" s="10" t="s">
        <v>2049</v>
      </c>
      <c r="F3930" s="59" t="s">
        <v>19389</v>
      </c>
    </row>
    <row r="3931" spans="3:6" x14ac:dyDescent="0.25">
      <c r="C3931" s="12" t="str">
        <f>IF(D3931=Inp_Gemeente,MAX($C$29:C3930)+1,"")</f>
        <v/>
      </c>
      <c r="D3931" s="10" t="s">
        <v>590</v>
      </c>
      <c r="E3931" s="10" t="s">
        <v>541</v>
      </c>
      <c r="F3931" s="59" t="s">
        <v>19382</v>
      </c>
    </row>
    <row r="3932" spans="3:6" x14ac:dyDescent="0.25">
      <c r="C3932" s="12" t="str">
        <f>IF(D3932=Inp_Gemeente,MAX($C$29:C3931)+1,"")</f>
        <v/>
      </c>
      <c r="D3932" s="10" t="s">
        <v>590</v>
      </c>
      <c r="E3932" s="10" t="s">
        <v>3719</v>
      </c>
      <c r="F3932" s="59" t="s">
        <v>19394</v>
      </c>
    </row>
    <row r="3933" spans="3:6" x14ac:dyDescent="0.25">
      <c r="C3933" s="12" t="str">
        <f>IF(D3933=Inp_Gemeente,MAX($C$29:C3932)+1,"")</f>
        <v/>
      </c>
      <c r="D3933" s="10" t="s">
        <v>590</v>
      </c>
      <c r="E3933" s="10" t="s">
        <v>3720</v>
      </c>
      <c r="F3933" s="59" t="s">
        <v>19395</v>
      </c>
    </row>
    <row r="3934" spans="3:6" x14ac:dyDescent="0.25">
      <c r="C3934" s="12" t="str">
        <f>IF(D3934=Inp_Gemeente,MAX($C$29:C3933)+1,"")</f>
        <v/>
      </c>
      <c r="D3934" s="10" t="s">
        <v>590</v>
      </c>
      <c r="E3934" s="10" t="s">
        <v>19406</v>
      </c>
      <c r="F3934" s="59" t="s">
        <v>19405</v>
      </c>
    </row>
    <row r="3935" spans="3:6" x14ac:dyDescent="0.25">
      <c r="C3935" s="12" t="str">
        <f>IF(D3935=Inp_Gemeente,MAX($C$29:C3934)+1,"")</f>
        <v/>
      </c>
      <c r="D3935" s="10" t="s">
        <v>590</v>
      </c>
      <c r="E3935" s="10" t="s">
        <v>19397</v>
      </c>
      <c r="F3935" s="59" t="s">
        <v>19396</v>
      </c>
    </row>
    <row r="3936" spans="3:6" x14ac:dyDescent="0.25">
      <c r="C3936" s="12" t="str">
        <f>IF(D3936=Inp_Gemeente,MAX($C$29:C3935)+1,"")</f>
        <v/>
      </c>
      <c r="D3936" s="10" t="s">
        <v>590</v>
      </c>
      <c r="E3936" s="10" t="s">
        <v>3721</v>
      </c>
      <c r="F3936" s="59" t="s">
        <v>19408</v>
      </c>
    </row>
    <row r="3937" spans="3:6" x14ac:dyDescent="0.25">
      <c r="C3937" s="12" t="str">
        <f>IF(D3937=Inp_Gemeente,MAX($C$29:C3936)+1,"")</f>
        <v/>
      </c>
      <c r="D3937" s="10" t="s">
        <v>590</v>
      </c>
      <c r="E3937" s="10" t="s">
        <v>19399</v>
      </c>
      <c r="F3937" s="59" t="s">
        <v>19398</v>
      </c>
    </row>
    <row r="3938" spans="3:6" x14ac:dyDescent="0.25">
      <c r="C3938" s="12" t="str">
        <f>IF(D3938=Inp_Gemeente,MAX($C$29:C3937)+1,"")</f>
        <v/>
      </c>
      <c r="D3938" s="10" t="s">
        <v>590</v>
      </c>
      <c r="E3938" s="10" t="s">
        <v>19403</v>
      </c>
      <c r="F3938" s="59" t="s">
        <v>19402</v>
      </c>
    </row>
    <row r="3939" spans="3:6" x14ac:dyDescent="0.25">
      <c r="C3939" s="12" t="str">
        <f>IF(D3939=Inp_Gemeente,MAX($C$29:C3938)+1,"")</f>
        <v/>
      </c>
      <c r="D3939" s="10" t="s">
        <v>590</v>
      </c>
      <c r="E3939" s="10" t="s">
        <v>3722</v>
      </c>
      <c r="F3939" s="59" t="s">
        <v>19407</v>
      </c>
    </row>
    <row r="3940" spans="3:6" x14ac:dyDescent="0.25">
      <c r="C3940" s="12" t="str">
        <f>IF(D3940=Inp_Gemeente,MAX($C$29:C3939)+1,"")</f>
        <v/>
      </c>
      <c r="D3940" s="10" t="s">
        <v>590</v>
      </c>
      <c r="E3940" s="10" t="s">
        <v>3723</v>
      </c>
      <c r="F3940" s="59" t="s">
        <v>19393</v>
      </c>
    </row>
    <row r="3941" spans="3:6" x14ac:dyDescent="0.25">
      <c r="C3941" s="12" t="str">
        <f>IF(D3941=Inp_Gemeente,MAX($C$29:C3940)+1,"")</f>
        <v/>
      </c>
      <c r="D3941" s="10" t="s">
        <v>590</v>
      </c>
      <c r="E3941" s="10" t="s">
        <v>3724</v>
      </c>
      <c r="F3941" s="59" t="s">
        <v>19409</v>
      </c>
    </row>
    <row r="3942" spans="3:6" x14ac:dyDescent="0.25">
      <c r="C3942" s="12" t="str">
        <f>IF(D3942=Inp_Gemeente,MAX($C$29:C3941)+1,"")</f>
        <v/>
      </c>
      <c r="D3942" s="10" t="s">
        <v>590</v>
      </c>
      <c r="E3942" s="10" t="s">
        <v>3725</v>
      </c>
      <c r="F3942" s="59" t="s">
        <v>19391</v>
      </c>
    </row>
    <row r="3943" spans="3:6" x14ac:dyDescent="0.25">
      <c r="C3943" s="12" t="str">
        <f>IF(D3943=Inp_Gemeente,MAX($C$29:C3942)+1,"")</f>
        <v/>
      </c>
      <c r="D3943" s="10" t="s">
        <v>590</v>
      </c>
      <c r="E3943" s="10" t="s">
        <v>19379</v>
      </c>
      <c r="F3943" s="59" t="s">
        <v>19378</v>
      </c>
    </row>
    <row r="3944" spans="3:6" x14ac:dyDescent="0.25">
      <c r="C3944" s="12" t="str">
        <f>IF(D3944=Inp_Gemeente,MAX($C$29:C3943)+1,"")</f>
        <v/>
      </c>
      <c r="D3944" s="10" t="s">
        <v>590</v>
      </c>
      <c r="E3944" s="10" t="s">
        <v>5331</v>
      </c>
      <c r="F3944" s="59" t="s">
        <v>19383</v>
      </c>
    </row>
    <row r="3945" spans="3:6" x14ac:dyDescent="0.25">
      <c r="C3945" s="12" t="str">
        <f>IF(D3945=Inp_Gemeente,MAX($C$29:C3944)+1,"")</f>
        <v/>
      </c>
      <c r="D3945" s="10" t="s">
        <v>590</v>
      </c>
      <c r="E3945" s="10" t="s">
        <v>19385</v>
      </c>
      <c r="F3945" s="59" t="s">
        <v>19384</v>
      </c>
    </row>
    <row r="3946" spans="3:6" x14ac:dyDescent="0.25">
      <c r="C3946" s="12" t="str">
        <f>IF(D3946=Inp_Gemeente,MAX($C$29:C3945)+1,"")</f>
        <v/>
      </c>
      <c r="D3946" s="10" t="s">
        <v>590</v>
      </c>
      <c r="E3946" s="10" t="s">
        <v>19377</v>
      </c>
      <c r="F3946" s="59" t="s">
        <v>19376</v>
      </c>
    </row>
    <row r="3947" spans="3:6" x14ac:dyDescent="0.25">
      <c r="C3947" s="12" t="str">
        <f>IF(D3947=Inp_Gemeente,MAX($C$29:C3946)+1,"")</f>
        <v/>
      </c>
      <c r="D3947" s="10" t="s">
        <v>590</v>
      </c>
      <c r="E3947" s="10" t="s">
        <v>19387</v>
      </c>
      <c r="F3947" s="59" t="s">
        <v>19386</v>
      </c>
    </row>
    <row r="3948" spans="3:6" x14ac:dyDescent="0.25">
      <c r="C3948" s="12" t="str">
        <f>IF(D3948=Inp_Gemeente,MAX($C$29:C3947)+1,"")</f>
        <v/>
      </c>
      <c r="D3948" s="10" t="s">
        <v>590</v>
      </c>
      <c r="E3948" s="10" t="s">
        <v>3726</v>
      </c>
      <c r="F3948" s="59" t="s">
        <v>19404</v>
      </c>
    </row>
    <row r="3949" spans="3:6" x14ac:dyDescent="0.25">
      <c r="C3949" s="12" t="str">
        <f>IF(D3949=Inp_Gemeente,MAX($C$29:C3948)+1,"")</f>
        <v/>
      </c>
      <c r="D3949" s="10" t="s">
        <v>590</v>
      </c>
      <c r="E3949" s="10" t="s">
        <v>19375</v>
      </c>
      <c r="F3949" s="59" t="s">
        <v>19374</v>
      </c>
    </row>
    <row r="3950" spans="3:6" x14ac:dyDescent="0.25">
      <c r="C3950" s="12" t="str">
        <f>IF(D3950=Inp_Gemeente,MAX($C$29:C3949)+1,"")</f>
        <v/>
      </c>
      <c r="D3950" s="10" t="s">
        <v>590</v>
      </c>
      <c r="E3950" s="10" t="s">
        <v>19381</v>
      </c>
      <c r="F3950" s="59" t="s">
        <v>19380</v>
      </c>
    </row>
    <row r="3951" spans="3:6" x14ac:dyDescent="0.25">
      <c r="C3951" s="12" t="str">
        <f>IF(D3951=Inp_Gemeente,MAX($C$29:C3950)+1,"")</f>
        <v/>
      </c>
      <c r="D3951" s="10" t="s">
        <v>590</v>
      </c>
      <c r="E3951" s="10" t="s">
        <v>3727</v>
      </c>
      <c r="F3951" s="59" t="s">
        <v>19390</v>
      </c>
    </row>
    <row r="3952" spans="3:6" x14ac:dyDescent="0.25">
      <c r="C3952" s="12" t="str">
        <f>IF(D3952=Inp_Gemeente,MAX($C$29:C3951)+1,"")</f>
        <v/>
      </c>
      <c r="D3952" s="10" t="s">
        <v>590</v>
      </c>
      <c r="E3952" s="10" t="s">
        <v>3728</v>
      </c>
      <c r="F3952" s="59" t="s">
        <v>19401</v>
      </c>
    </row>
    <row r="3953" spans="3:6" x14ac:dyDescent="0.25">
      <c r="C3953" s="12" t="str">
        <f>IF(D3953=Inp_Gemeente,MAX($C$29:C3952)+1,"")</f>
        <v/>
      </c>
      <c r="D3953" s="10" t="s">
        <v>590</v>
      </c>
      <c r="E3953" s="10" t="s">
        <v>3729</v>
      </c>
      <c r="F3953" s="59" t="s">
        <v>19400</v>
      </c>
    </row>
    <row r="3954" spans="3:6" x14ac:dyDescent="0.25">
      <c r="C3954" s="12" t="str">
        <f>IF(D3954=Inp_Gemeente,MAX($C$29:C3953)+1,"")</f>
        <v/>
      </c>
      <c r="D3954" s="10" t="s">
        <v>592</v>
      </c>
      <c r="E3954" s="10" t="s">
        <v>4016</v>
      </c>
      <c r="F3954" s="59" t="s">
        <v>24929</v>
      </c>
    </row>
    <row r="3955" spans="3:6" x14ac:dyDescent="0.25">
      <c r="C3955" s="12" t="str">
        <f>IF(D3955=Inp_Gemeente,MAX($C$29:C3954)+1,"")</f>
        <v/>
      </c>
      <c r="D3955" s="10" t="s">
        <v>592</v>
      </c>
      <c r="E3955" s="10" t="s">
        <v>3730</v>
      </c>
      <c r="F3955" s="59" t="s">
        <v>24954</v>
      </c>
    </row>
    <row r="3956" spans="3:6" x14ac:dyDescent="0.25">
      <c r="C3956" s="12" t="str">
        <f>IF(D3956=Inp_Gemeente,MAX($C$29:C3955)+1,"")</f>
        <v/>
      </c>
      <c r="D3956" s="10" t="s">
        <v>592</v>
      </c>
      <c r="E3956" s="10" t="s">
        <v>1759</v>
      </c>
      <c r="F3956" s="59" t="s">
        <v>24916</v>
      </c>
    </row>
    <row r="3957" spans="3:6" x14ac:dyDescent="0.25">
      <c r="C3957" s="12" t="str">
        <f>IF(D3957=Inp_Gemeente,MAX($C$29:C3956)+1,"")</f>
        <v/>
      </c>
      <c r="D3957" s="10" t="s">
        <v>592</v>
      </c>
      <c r="E3957" s="10" t="s">
        <v>24944</v>
      </c>
      <c r="F3957" s="59" t="s">
        <v>24943</v>
      </c>
    </row>
    <row r="3958" spans="3:6" x14ac:dyDescent="0.25">
      <c r="C3958" s="12" t="str">
        <f>IF(D3958=Inp_Gemeente,MAX($C$29:C3957)+1,"")</f>
        <v/>
      </c>
      <c r="D3958" s="10" t="s">
        <v>592</v>
      </c>
      <c r="E3958" s="10" t="s">
        <v>24953</v>
      </c>
      <c r="F3958" s="59" t="s">
        <v>24952</v>
      </c>
    </row>
    <row r="3959" spans="3:6" x14ac:dyDescent="0.25">
      <c r="C3959" s="12" t="str">
        <f>IF(D3959=Inp_Gemeente,MAX($C$29:C3958)+1,"")</f>
        <v/>
      </c>
      <c r="D3959" s="10" t="s">
        <v>592</v>
      </c>
      <c r="E3959" s="10" t="s">
        <v>24946</v>
      </c>
      <c r="F3959" s="59" t="s">
        <v>24945</v>
      </c>
    </row>
    <row r="3960" spans="3:6" x14ac:dyDescent="0.25">
      <c r="C3960" s="12" t="str">
        <f>IF(D3960=Inp_Gemeente,MAX($C$29:C3959)+1,"")</f>
        <v/>
      </c>
      <c r="D3960" s="10" t="s">
        <v>592</v>
      </c>
      <c r="E3960" s="10" t="s">
        <v>24918</v>
      </c>
      <c r="F3960" s="59" t="s">
        <v>24917</v>
      </c>
    </row>
    <row r="3961" spans="3:6" x14ac:dyDescent="0.25">
      <c r="C3961" s="12" t="str">
        <f>IF(D3961=Inp_Gemeente,MAX($C$29:C3960)+1,"")</f>
        <v/>
      </c>
      <c r="D3961" s="10" t="s">
        <v>592</v>
      </c>
      <c r="E3961" s="10" t="s">
        <v>24951</v>
      </c>
      <c r="F3961" s="59" t="s">
        <v>24950</v>
      </c>
    </row>
    <row r="3962" spans="3:6" x14ac:dyDescent="0.25">
      <c r="C3962" s="12" t="str">
        <f>IF(D3962=Inp_Gemeente,MAX($C$29:C3961)+1,"")</f>
        <v/>
      </c>
      <c r="D3962" s="10" t="s">
        <v>592</v>
      </c>
      <c r="E3962" s="10" t="s">
        <v>24901</v>
      </c>
      <c r="F3962" s="59" t="s">
        <v>24900</v>
      </c>
    </row>
    <row r="3963" spans="3:6" x14ac:dyDescent="0.25">
      <c r="C3963" s="12" t="str">
        <f>IF(D3963=Inp_Gemeente,MAX($C$29:C3962)+1,"")</f>
        <v/>
      </c>
      <c r="D3963" s="10" t="s">
        <v>592</v>
      </c>
      <c r="E3963" s="10" t="s">
        <v>24899</v>
      </c>
      <c r="F3963" s="59" t="s">
        <v>24898</v>
      </c>
    </row>
    <row r="3964" spans="3:6" x14ac:dyDescent="0.25">
      <c r="C3964" s="12" t="str">
        <f>IF(D3964=Inp_Gemeente,MAX($C$29:C3963)+1,"")</f>
        <v/>
      </c>
      <c r="D3964" s="10" t="s">
        <v>592</v>
      </c>
      <c r="E3964" s="10" t="s">
        <v>24956</v>
      </c>
      <c r="F3964" s="59" t="s">
        <v>24955</v>
      </c>
    </row>
    <row r="3965" spans="3:6" x14ac:dyDescent="0.25">
      <c r="C3965" s="12" t="str">
        <f>IF(D3965=Inp_Gemeente,MAX($C$29:C3964)+1,"")</f>
        <v/>
      </c>
      <c r="D3965" s="10" t="s">
        <v>592</v>
      </c>
      <c r="E3965" s="10" t="s">
        <v>24910</v>
      </c>
      <c r="F3965" s="59" t="s">
        <v>24909</v>
      </c>
    </row>
    <row r="3966" spans="3:6" x14ac:dyDescent="0.25">
      <c r="C3966" s="12" t="str">
        <f>IF(D3966=Inp_Gemeente,MAX($C$29:C3965)+1,"")</f>
        <v/>
      </c>
      <c r="D3966" s="10" t="s">
        <v>592</v>
      </c>
      <c r="E3966" s="10" t="s">
        <v>3731</v>
      </c>
      <c r="F3966" s="59" t="s">
        <v>24942</v>
      </c>
    </row>
    <row r="3967" spans="3:6" x14ac:dyDescent="0.25">
      <c r="C3967" s="12" t="str">
        <f>IF(D3967=Inp_Gemeente,MAX($C$29:C3966)+1,"")</f>
        <v/>
      </c>
      <c r="D3967" s="10" t="s">
        <v>592</v>
      </c>
      <c r="E3967" s="10" t="s">
        <v>24908</v>
      </c>
      <c r="F3967" s="59" t="s">
        <v>24907</v>
      </c>
    </row>
    <row r="3968" spans="3:6" x14ac:dyDescent="0.25">
      <c r="C3968" s="12" t="str">
        <f>IF(D3968=Inp_Gemeente,MAX($C$29:C3967)+1,"")</f>
        <v/>
      </c>
      <c r="D3968" s="10" t="s">
        <v>592</v>
      </c>
      <c r="E3968" s="10" t="s">
        <v>11914</v>
      </c>
      <c r="F3968" s="59" t="s">
        <v>24911</v>
      </c>
    </row>
    <row r="3969" spans="3:6" x14ac:dyDescent="0.25">
      <c r="C3969" s="12" t="str">
        <f>IF(D3969=Inp_Gemeente,MAX($C$29:C3968)+1,"")</f>
        <v/>
      </c>
      <c r="D3969" s="10" t="s">
        <v>592</v>
      </c>
      <c r="E3969" s="10" t="s">
        <v>24932</v>
      </c>
      <c r="F3969" s="59" t="s">
        <v>24931</v>
      </c>
    </row>
    <row r="3970" spans="3:6" x14ac:dyDescent="0.25">
      <c r="C3970" s="12" t="str">
        <f>IF(D3970=Inp_Gemeente,MAX($C$29:C3969)+1,"")</f>
        <v/>
      </c>
      <c r="D3970" s="10" t="s">
        <v>592</v>
      </c>
      <c r="E3970" s="10" t="s">
        <v>24949</v>
      </c>
      <c r="F3970" s="59" t="s">
        <v>24948</v>
      </c>
    </row>
    <row r="3971" spans="3:6" x14ac:dyDescent="0.25">
      <c r="C3971" s="12" t="str">
        <f>IF(D3971=Inp_Gemeente,MAX($C$29:C3970)+1,"")</f>
        <v/>
      </c>
      <c r="D3971" s="10" t="s">
        <v>592</v>
      </c>
      <c r="E3971" s="10" t="s">
        <v>24904</v>
      </c>
      <c r="F3971" s="59" t="s">
        <v>24903</v>
      </c>
    </row>
    <row r="3972" spans="3:6" x14ac:dyDescent="0.25">
      <c r="C3972" s="12" t="str">
        <f>IF(D3972=Inp_Gemeente,MAX($C$29:C3971)+1,"")</f>
        <v/>
      </c>
      <c r="D3972" s="10" t="s">
        <v>592</v>
      </c>
      <c r="E3972" s="10" t="s">
        <v>10006</v>
      </c>
      <c r="F3972" s="59" t="s">
        <v>24930</v>
      </c>
    </row>
    <row r="3973" spans="3:6" x14ac:dyDescent="0.25">
      <c r="C3973" s="12" t="str">
        <f>IF(D3973=Inp_Gemeente,MAX($C$29:C3972)+1,"")</f>
        <v/>
      </c>
      <c r="D3973" s="10" t="s">
        <v>592</v>
      </c>
      <c r="E3973" s="10" t="s">
        <v>684</v>
      </c>
      <c r="F3973" s="59" t="s">
        <v>24957</v>
      </c>
    </row>
    <row r="3974" spans="3:6" x14ac:dyDescent="0.25">
      <c r="C3974" s="12" t="str">
        <f>IF(D3974=Inp_Gemeente,MAX($C$29:C3973)+1,"")</f>
        <v/>
      </c>
      <c r="D3974" s="10" t="s">
        <v>592</v>
      </c>
      <c r="E3974" s="10" t="s">
        <v>24913</v>
      </c>
      <c r="F3974" s="59" t="s">
        <v>24912</v>
      </c>
    </row>
    <row r="3975" spans="3:6" x14ac:dyDescent="0.25">
      <c r="C3975" s="12" t="str">
        <f>IF(D3975=Inp_Gemeente,MAX($C$29:C3974)+1,"")</f>
        <v/>
      </c>
      <c r="D3975" s="10" t="s">
        <v>592</v>
      </c>
      <c r="E3975" s="10" t="s">
        <v>24924</v>
      </c>
      <c r="F3975" s="59" t="s">
        <v>24923</v>
      </c>
    </row>
    <row r="3976" spans="3:6" x14ac:dyDescent="0.25">
      <c r="C3976" s="12" t="str">
        <f>IF(D3976=Inp_Gemeente,MAX($C$29:C3975)+1,"")</f>
        <v/>
      </c>
      <c r="D3976" s="10" t="s">
        <v>592</v>
      </c>
      <c r="E3976" s="10" t="s">
        <v>24934</v>
      </c>
      <c r="F3976" s="59" t="s">
        <v>24933</v>
      </c>
    </row>
    <row r="3977" spans="3:6" x14ac:dyDescent="0.25">
      <c r="C3977" s="12" t="str">
        <f>IF(D3977=Inp_Gemeente,MAX($C$29:C3976)+1,"")</f>
        <v/>
      </c>
      <c r="D3977" s="10" t="s">
        <v>592</v>
      </c>
      <c r="E3977" s="10" t="s">
        <v>24922</v>
      </c>
      <c r="F3977" s="59" t="s">
        <v>24921</v>
      </c>
    </row>
    <row r="3978" spans="3:6" x14ac:dyDescent="0.25">
      <c r="C3978" s="12" t="str">
        <f>IF(D3978=Inp_Gemeente,MAX($C$29:C3977)+1,"")</f>
        <v/>
      </c>
      <c r="D3978" s="10" t="s">
        <v>592</v>
      </c>
      <c r="E3978" s="10" t="s">
        <v>3733</v>
      </c>
      <c r="F3978" s="59" t="s">
        <v>24896</v>
      </c>
    </row>
    <row r="3979" spans="3:6" x14ac:dyDescent="0.25">
      <c r="C3979" s="12" t="str">
        <f>IF(D3979=Inp_Gemeente,MAX($C$29:C3978)+1,"")</f>
        <v/>
      </c>
      <c r="D3979" s="10" t="s">
        <v>592</v>
      </c>
      <c r="E3979" s="10" t="s">
        <v>3734</v>
      </c>
      <c r="F3979" s="59" t="s">
        <v>24897</v>
      </c>
    </row>
    <row r="3980" spans="3:6" x14ac:dyDescent="0.25">
      <c r="C3980" s="12" t="str">
        <f>IF(D3980=Inp_Gemeente,MAX($C$29:C3979)+1,"")</f>
        <v/>
      </c>
      <c r="D3980" s="10" t="s">
        <v>592</v>
      </c>
      <c r="E3980" s="10" t="s">
        <v>3735</v>
      </c>
      <c r="F3980" s="59" t="s">
        <v>24940</v>
      </c>
    </row>
    <row r="3981" spans="3:6" x14ac:dyDescent="0.25">
      <c r="C3981" s="12" t="str">
        <f>IF(D3981=Inp_Gemeente,MAX($C$29:C3980)+1,"")</f>
        <v/>
      </c>
      <c r="D3981" s="10" t="s">
        <v>592</v>
      </c>
      <c r="E3981" s="10" t="s">
        <v>3736</v>
      </c>
      <c r="F3981" s="59" t="s">
        <v>24947</v>
      </c>
    </row>
    <row r="3982" spans="3:6" x14ac:dyDescent="0.25">
      <c r="C3982" s="12" t="str">
        <f>IF(D3982=Inp_Gemeente,MAX($C$29:C3981)+1,"")</f>
        <v/>
      </c>
      <c r="D3982" s="10" t="s">
        <v>592</v>
      </c>
      <c r="E3982" s="10" t="s">
        <v>3737</v>
      </c>
      <c r="F3982" s="59" t="s">
        <v>24902</v>
      </c>
    </row>
    <row r="3983" spans="3:6" x14ac:dyDescent="0.25">
      <c r="C3983" s="12" t="str">
        <f>IF(D3983=Inp_Gemeente,MAX($C$29:C3982)+1,"")</f>
        <v/>
      </c>
      <c r="D3983" s="10" t="s">
        <v>592</v>
      </c>
      <c r="E3983" s="10" t="s">
        <v>24920</v>
      </c>
      <c r="F3983" s="59" t="s">
        <v>24919</v>
      </c>
    </row>
    <row r="3984" spans="3:6" x14ac:dyDescent="0.25">
      <c r="C3984" s="12" t="str">
        <f>IF(D3984=Inp_Gemeente,MAX($C$29:C3983)+1,"")</f>
        <v/>
      </c>
      <c r="D3984" s="10" t="s">
        <v>592</v>
      </c>
      <c r="E3984" s="10" t="s">
        <v>3738</v>
      </c>
      <c r="F3984" s="59" t="s">
        <v>24935</v>
      </c>
    </row>
    <row r="3985" spans="3:6" x14ac:dyDescent="0.25">
      <c r="C3985" s="12" t="str">
        <f>IF(D3985=Inp_Gemeente,MAX($C$29:C3984)+1,"")</f>
        <v/>
      </c>
      <c r="D3985" s="10" t="s">
        <v>592</v>
      </c>
      <c r="E3985" s="10" t="s">
        <v>7443</v>
      </c>
      <c r="F3985" s="59" t="s">
        <v>24941</v>
      </c>
    </row>
    <row r="3986" spans="3:6" x14ac:dyDescent="0.25">
      <c r="C3986" s="12" t="str">
        <f>IF(D3986=Inp_Gemeente,MAX($C$29:C3985)+1,"")</f>
        <v/>
      </c>
      <c r="D3986" s="10" t="s">
        <v>592</v>
      </c>
      <c r="E3986" s="10" t="s">
        <v>24915</v>
      </c>
      <c r="F3986" s="59" t="s">
        <v>24914</v>
      </c>
    </row>
    <row r="3987" spans="3:6" x14ac:dyDescent="0.25">
      <c r="C3987" s="12" t="str">
        <f>IF(D3987=Inp_Gemeente,MAX($C$29:C3986)+1,"")</f>
        <v/>
      </c>
      <c r="D3987" s="10" t="s">
        <v>592</v>
      </c>
      <c r="E3987" s="10" t="s">
        <v>24937</v>
      </c>
      <c r="F3987" s="59" t="s">
        <v>24936</v>
      </c>
    </row>
    <row r="3988" spans="3:6" x14ac:dyDescent="0.25">
      <c r="C3988" s="12" t="str">
        <f>IF(D3988=Inp_Gemeente,MAX($C$29:C3987)+1,"")</f>
        <v/>
      </c>
      <c r="D3988" s="10" t="s">
        <v>592</v>
      </c>
      <c r="E3988" s="10" t="s">
        <v>24939</v>
      </c>
      <c r="F3988" s="59" t="s">
        <v>24938</v>
      </c>
    </row>
    <row r="3989" spans="3:6" x14ac:dyDescent="0.25">
      <c r="C3989" s="12" t="str">
        <f>IF(D3989=Inp_Gemeente,MAX($C$29:C3988)+1,"")</f>
        <v/>
      </c>
      <c r="D3989" s="10" t="s">
        <v>592</v>
      </c>
      <c r="E3989" s="10" t="s">
        <v>24926</v>
      </c>
      <c r="F3989" s="59" t="s">
        <v>24925</v>
      </c>
    </row>
    <row r="3990" spans="3:6" x14ac:dyDescent="0.25">
      <c r="C3990" s="12" t="str">
        <f>IF(D3990=Inp_Gemeente,MAX($C$29:C3989)+1,"")</f>
        <v/>
      </c>
      <c r="D3990" s="10" t="s">
        <v>592</v>
      </c>
      <c r="E3990" s="10" t="s">
        <v>24928</v>
      </c>
      <c r="F3990" s="59" t="s">
        <v>24927</v>
      </c>
    </row>
    <row r="3991" spans="3:6" x14ac:dyDescent="0.25">
      <c r="C3991" s="12" t="str">
        <f>IF(D3991=Inp_Gemeente,MAX($C$29:C3990)+1,"")</f>
        <v/>
      </c>
      <c r="D3991" s="10" t="s">
        <v>592</v>
      </c>
      <c r="E3991" s="10" t="s">
        <v>24906</v>
      </c>
      <c r="F3991" s="59" t="s">
        <v>24905</v>
      </c>
    </row>
    <row r="3992" spans="3:6" x14ac:dyDescent="0.25">
      <c r="C3992" s="12" t="str">
        <f>IF(D3992=Inp_Gemeente,MAX($C$29:C3991)+1,"")</f>
        <v/>
      </c>
      <c r="D3992" s="10" t="s">
        <v>594</v>
      </c>
      <c r="E3992" s="10" t="s">
        <v>3739</v>
      </c>
      <c r="F3992" s="59" t="s">
        <v>16279</v>
      </c>
    </row>
    <row r="3993" spans="3:6" x14ac:dyDescent="0.25">
      <c r="C3993" s="12" t="str">
        <f>IF(D3993=Inp_Gemeente,MAX($C$29:C3992)+1,"")</f>
        <v/>
      </c>
      <c r="D3993" s="10" t="s">
        <v>594</v>
      </c>
      <c r="E3993" s="10" t="s">
        <v>3740</v>
      </c>
      <c r="F3993" s="59" t="s">
        <v>16299</v>
      </c>
    </row>
    <row r="3994" spans="3:6" x14ac:dyDescent="0.25">
      <c r="C3994" s="12" t="str">
        <f>IF(D3994=Inp_Gemeente,MAX($C$29:C3993)+1,"")</f>
        <v/>
      </c>
      <c r="D3994" s="10" t="s">
        <v>594</v>
      </c>
      <c r="E3994" s="10" t="s">
        <v>999</v>
      </c>
      <c r="F3994" s="59" t="s">
        <v>16296</v>
      </c>
    </row>
    <row r="3995" spans="3:6" x14ac:dyDescent="0.25">
      <c r="C3995" s="12" t="str">
        <f>IF(D3995=Inp_Gemeente,MAX($C$29:C3994)+1,"")</f>
        <v/>
      </c>
      <c r="D3995" s="10" t="s">
        <v>594</v>
      </c>
      <c r="E3995" s="10" t="s">
        <v>3741</v>
      </c>
      <c r="F3995" s="59" t="s">
        <v>16287</v>
      </c>
    </row>
    <row r="3996" spans="3:6" x14ac:dyDescent="0.25">
      <c r="C3996" s="12" t="str">
        <f>IF(D3996=Inp_Gemeente,MAX($C$29:C3995)+1,"")</f>
        <v/>
      </c>
      <c r="D3996" s="10" t="s">
        <v>594</v>
      </c>
      <c r="E3996" s="10" t="s">
        <v>3742</v>
      </c>
      <c r="F3996" s="59" t="s">
        <v>16291</v>
      </c>
    </row>
    <row r="3997" spans="3:6" x14ac:dyDescent="0.25">
      <c r="C3997" s="12" t="str">
        <f>IF(D3997=Inp_Gemeente,MAX($C$29:C3996)+1,"")</f>
        <v/>
      </c>
      <c r="D3997" s="10" t="s">
        <v>594</v>
      </c>
      <c r="E3997" s="10" t="s">
        <v>3743</v>
      </c>
      <c r="F3997" s="59" t="s">
        <v>16281</v>
      </c>
    </row>
    <row r="3998" spans="3:6" x14ac:dyDescent="0.25">
      <c r="C3998" s="12" t="str">
        <f>IF(D3998=Inp_Gemeente,MAX($C$29:C3997)+1,"")</f>
        <v/>
      </c>
      <c r="D3998" s="10" t="s">
        <v>594</v>
      </c>
      <c r="E3998" s="10" t="s">
        <v>3744</v>
      </c>
      <c r="F3998" s="59" t="s">
        <v>16300</v>
      </c>
    </row>
    <row r="3999" spans="3:6" x14ac:dyDescent="0.25">
      <c r="C3999" s="12" t="str">
        <f>IF(D3999=Inp_Gemeente,MAX($C$29:C3998)+1,"")</f>
        <v/>
      </c>
      <c r="D3999" s="10" t="s">
        <v>594</v>
      </c>
      <c r="E3999" s="10" t="s">
        <v>1859</v>
      </c>
      <c r="F3999" s="59" t="s">
        <v>16271</v>
      </c>
    </row>
    <row r="4000" spans="3:6" x14ac:dyDescent="0.25">
      <c r="C4000" s="12" t="str">
        <f>IF(D4000=Inp_Gemeente,MAX($C$29:C3999)+1,"")</f>
        <v/>
      </c>
      <c r="D4000" s="10" t="s">
        <v>594</v>
      </c>
      <c r="E4000" s="10" t="s">
        <v>3745</v>
      </c>
      <c r="F4000" s="59" t="s">
        <v>16260</v>
      </c>
    </row>
    <row r="4001" spans="3:6" x14ac:dyDescent="0.25">
      <c r="C4001" s="12" t="str">
        <f>IF(D4001=Inp_Gemeente,MAX($C$29:C4000)+1,"")</f>
        <v/>
      </c>
      <c r="D4001" s="10" t="s">
        <v>594</v>
      </c>
      <c r="E4001" s="10" t="s">
        <v>3746</v>
      </c>
      <c r="F4001" s="59" t="s">
        <v>16285</v>
      </c>
    </row>
    <row r="4002" spans="3:6" x14ac:dyDescent="0.25">
      <c r="C4002" s="12" t="str">
        <f>IF(D4002=Inp_Gemeente,MAX($C$29:C4001)+1,"")</f>
        <v/>
      </c>
      <c r="D4002" s="10" t="s">
        <v>594</v>
      </c>
      <c r="E4002" s="10" t="s">
        <v>3747</v>
      </c>
      <c r="F4002" s="59" t="s">
        <v>16268</v>
      </c>
    </row>
    <row r="4003" spans="3:6" x14ac:dyDescent="0.25">
      <c r="C4003" s="12" t="str">
        <f>IF(D4003=Inp_Gemeente,MAX($C$29:C4002)+1,"")</f>
        <v/>
      </c>
      <c r="D4003" s="10" t="s">
        <v>594</v>
      </c>
      <c r="E4003" s="10" t="s">
        <v>3748</v>
      </c>
      <c r="F4003" s="59" t="s">
        <v>16293</v>
      </c>
    </row>
    <row r="4004" spans="3:6" x14ac:dyDescent="0.25">
      <c r="C4004" s="12" t="str">
        <f>IF(D4004=Inp_Gemeente,MAX($C$29:C4003)+1,"")</f>
        <v/>
      </c>
      <c r="D4004" s="10" t="s">
        <v>594</v>
      </c>
      <c r="E4004" s="10" t="s">
        <v>3749</v>
      </c>
      <c r="F4004" s="59" t="s">
        <v>16286</v>
      </c>
    </row>
    <row r="4005" spans="3:6" x14ac:dyDescent="0.25">
      <c r="C4005" s="12" t="str">
        <f>IF(D4005=Inp_Gemeente,MAX($C$29:C4004)+1,"")</f>
        <v/>
      </c>
      <c r="D4005" s="10" t="s">
        <v>594</v>
      </c>
      <c r="E4005" s="10" t="s">
        <v>3750</v>
      </c>
      <c r="F4005" s="59" t="s">
        <v>16272</v>
      </c>
    </row>
    <row r="4006" spans="3:6" x14ac:dyDescent="0.25">
      <c r="C4006" s="12" t="str">
        <f>IF(D4006=Inp_Gemeente,MAX($C$29:C4005)+1,"")</f>
        <v/>
      </c>
      <c r="D4006" s="10" t="s">
        <v>594</v>
      </c>
      <c r="E4006" s="10" t="s">
        <v>3751</v>
      </c>
      <c r="F4006" s="59" t="s">
        <v>16263</v>
      </c>
    </row>
    <row r="4007" spans="3:6" x14ac:dyDescent="0.25">
      <c r="C4007" s="12" t="str">
        <f>IF(D4007=Inp_Gemeente,MAX($C$29:C4006)+1,"")</f>
        <v/>
      </c>
      <c r="D4007" s="10" t="s">
        <v>594</v>
      </c>
      <c r="E4007" s="10" t="s">
        <v>3752</v>
      </c>
      <c r="F4007" s="59" t="s">
        <v>16270</v>
      </c>
    </row>
    <row r="4008" spans="3:6" x14ac:dyDescent="0.25">
      <c r="C4008" s="12" t="str">
        <f>IF(D4008=Inp_Gemeente,MAX($C$29:C4007)+1,"")</f>
        <v/>
      </c>
      <c r="D4008" s="10" t="s">
        <v>594</v>
      </c>
      <c r="E4008" s="10" t="s">
        <v>3753</v>
      </c>
      <c r="F4008" s="59" t="s">
        <v>16261</v>
      </c>
    </row>
    <row r="4009" spans="3:6" x14ac:dyDescent="0.25">
      <c r="C4009" s="12" t="str">
        <f>IF(D4009=Inp_Gemeente,MAX($C$29:C4008)+1,"")</f>
        <v/>
      </c>
      <c r="D4009" s="10" t="s">
        <v>594</v>
      </c>
      <c r="E4009" s="10" t="s">
        <v>3754</v>
      </c>
      <c r="F4009" s="59" t="s">
        <v>16288</v>
      </c>
    </row>
    <row r="4010" spans="3:6" x14ac:dyDescent="0.25">
      <c r="C4010" s="12" t="str">
        <f>IF(D4010=Inp_Gemeente,MAX($C$29:C4009)+1,"")</f>
        <v/>
      </c>
      <c r="D4010" s="10" t="s">
        <v>594</v>
      </c>
      <c r="E4010" s="10" t="s">
        <v>3755</v>
      </c>
      <c r="F4010" s="59" t="s">
        <v>16284</v>
      </c>
    </row>
    <row r="4011" spans="3:6" x14ac:dyDescent="0.25">
      <c r="C4011" s="12" t="str">
        <f>IF(D4011=Inp_Gemeente,MAX($C$29:C4010)+1,"")</f>
        <v/>
      </c>
      <c r="D4011" s="10" t="s">
        <v>594</v>
      </c>
      <c r="E4011" s="10" t="s">
        <v>3756</v>
      </c>
      <c r="F4011" s="59" t="s">
        <v>16297</v>
      </c>
    </row>
    <row r="4012" spans="3:6" x14ac:dyDescent="0.25">
      <c r="C4012" s="12" t="str">
        <f>IF(D4012=Inp_Gemeente,MAX($C$29:C4011)+1,"")</f>
        <v/>
      </c>
      <c r="D4012" s="10" t="s">
        <v>594</v>
      </c>
      <c r="E4012" s="10" t="s">
        <v>3757</v>
      </c>
      <c r="F4012" s="59" t="s">
        <v>16277</v>
      </c>
    </row>
    <row r="4013" spans="3:6" x14ac:dyDescent="0.25">
      <c r="C4013" s="12" t="str">
        <f>IF(D4013=Inp_Gemeente,MAX($C$29:C4012)+1,"")</f>
        <v/>
      </c>
      <c r="D4013" s="10" t="s">
        <v>594</v>
      </c>
      <c r="E4013" s="10" t="s">
        <v>3758</v>
      </c>
      <c r="F4013" s="59" t="s">
        <v>16275</v>
      </c>
    </row>
    <row r="4014" spans="3:6" x14ac:dyDescent="0.25">
      <c r="C4014" s="12" t="str">
        <f>IF(D4014=Inp_Gemeente,MAX($C$29:C4013)+1,"")</f>
        <v/>
      </c>
      <c r="D4014" s="10" t="s">
        <v>594</v>
      </c>
      <c r="E4014" s="10" t="s">
        <v>3759</v>
      </c>
      <c r="F4014" s="59" t="s">
        <v>16273</v>
      </c>
    </row>
    <row r="4015" spans="3:6" x14ac:dyDescent="0.25">
      <c r="C4015" s="12" t="str">
        <f>IF(D4015=Inp_Gemeente,MAX($C$29:C4014)+1,"")</f>
        <v/>
      </c>
      <c r="D4015" s="10" t="s">
        <v>594</v>
      </c>
      <c r="E4015" s="10" t="s">
        <v>3760</v>
      </c>
      <c r="F4015" s="59" t="s">
        <v>16276</v>
      </c>
    </row>
    <row r="4016" spans="3:6" x14ac:dyDescent="0.25">
      <c r="C4016" s="12" t="str">
        <f>IF(D4016=Inp_Gemeente,MAX($C$29:C4015)+1,"")</f>
        <v/>
      </c>
      <c r="D4016" s="10" t="s">
        <v>594</v>
      </c>
      <c r="E4016" s="10" t="s">
        <v>3761</v>
      </c>
      <c r="F4016" s="59" t="s">
        <v>16274</v>
      </c>
    </row>
    <row r="4017" spans="3:6" x14ac:dyDescent="0.25">
      <c r="C4017" s="12" t="str">
        <f>IF(D4017=Inp_Gemeente,MAX($C$29:C4016)+1,"")</f>
        <v/>
      </c>
      <c r="D4017" s="10" t="s">
        <v>594</v>
      </c>
      <c r="E4017" s="10" t="s">
        <v>3762</v>
      </c>
      <c r="F4017" s="59" t="s">
        <v>16262</v>
      </c>
    </row>
    <row r="4018" spans="3:6" x14ac:dyDescent="0.25">
      <c r="C4018" s="12" t="str">
        <f>IF(D4018=Inp_Gemeente,MAX($C$29:C4017)+1,"")</f>
        <v/>
      </c>
      <c r="D4018" s="10" t="s">
        <v>594</v>
      </c>
      <c r="E4018" s="10" t="s">
        <v>3763</v>
      </c>
      <c r="F4018" s="59" t="s">
        <v>16267</v>
      </c>
    </row>
    <row r="4019" spans="3:6" x14ac:dyDescent="0.25">
      <c r="C4019" s="12" t="str">
        <f>IF(D4019=Inp_Gemeente,MAX($C$29:C4018)+1,"")</f>
        <v/>
      </c>
      <c r="D4019" s="10" t="s">
        <v>594</v>
      </c>
      <c r="E4019" s="10" t="s">
        <v>3764</v>
      </c>
      <c r="F4019" s="59" t="s">
        <v>16278</v>
      </c>
    </row>
    <row r="4020" spans="3:6" x14ac:dyDescent="0.25">
      <c r="C4020" s="12" t="str">
        <f>IF(D4020=Inp_Gemeente,MAX($C$29:C4019)+1,"")</f>
        <v/>
      </c>
      <c r="D4020" s="10" t="s">
        <v>594</v>
      </c>
      <c r="E4020" s="10" t="s">
        <v>3765</v>
      </c>
      <c r="F4020" s="59" t="s">
        <v>16266</v>
      </c>
    </row>
    <row r="4021" spans="3:6" x14ac:dyDescent="0.25">
      <c r="C4021" s="12" t="str">
        <f>IF(D4021=Inp_Gemeente,MAX($C$29:C4020)+1,"")</f>
        <v/>
      </c>
      <c r="D4021" s="10" t="s">
        <v>594</v>
      </c>
      <c r="E4021" s="10" t="s">
        <v>3766</v>
      </c>
      <c r="F4021" s="59" t="s">
        <v>16265</v>
      </c>
    </row>
    <row r="4022" spans="3:6" x14ac:dyDescent="0.25">
      <c r="C4022" s="12" t="str">
        <f>IF(D4022=Inp_Gemeente,MAX($C$29:C4021)+1,"")</f>
        <v/>
      </c>
      <c r="D4022" s="10" t="s">
        <v>594</v>
      </c>
      <c r="E4022" s="10" t="s">
        <v>3767</v>
      </c>
      <c r="F4022" s="59" t="s">
        <v>16292</v>
      </c>
    </row>
    <row r="4023" spans="3:6" x14ac:dyDescent="0.25">
      <c r="C4023" s="12" t="str">
        <f>IF(D4023=Inp_Gemeente,MAX($C$29:C4022)+1,"")</f>
        <v/>
      </c>
      <c r="D4023" s="10" t="s">
        <v>594</v>
      </c>
      <c r="E4023" s="10" t="s">
        <v>3768</v>
      </c>
      <c r="F4023" s="59" t="s">
        <v>16280</v>
      </c>
    </row>
    <row r="4024" spans="3:6" x14ac:dyDescent="0.25">
      <c r="C4024" s="12" t="str">
        <f>IF(D4024=Inp_Gemeente,MAX($C$29:C4023)+1,"")</f>
        <v/>
      </c>
      <c r="D4024" s="10" t="s">
        <v>594</v>
      </c>
      <c r="E4024" s="10" t="s">
        <v>3769</v>
      </c>
      <c r="F4024" s="59" t="s">
        <v>16289</v>
      </c>
    </row>
    <row r="4025" spans="3:6" x14ac:dyDescent="0.25">
      <c r="C4025" s="12" t="str">
        <f>IF(D4025=Inp_Gemeente,MAX($C$29:C4024)+1,"")</f>
        <v/>
      </c>
      <c r="D4025" s="10" t="s">
        <v>594</v>
      </c>
      <c r="E4025" s="10" t="s">
        <v>3770</v>
      </c>
      <c r="F4025" s="59" t="s">
        <v>16290</v>
      </c>
    </row>
    <row r="4026" spans="3:6" x14ac:dyDescent="0.25">
      <c r="C4026" s="12" t="str">
        <f>IF(D4026=Inp_Gemeente,MAX($C$29:C4025)+1,"")</f>
        <v/>
      </c>
      <c r="D4026" s="10" t="s">
        <v>594</v>
      </c>
      <c r="E4026" s="10" t="s">
        <v>3771</v>
      </c>
      <c r="F4026" s="59" t="s">
        <v>16283</v>
      </c>
    </row>
    <row r="4027" spans="3:6" x14ac:dyDescent="0.25">
      <c r="C4027" s="12" t="str">
        <f>IF(D4027=Inp_Gemeente,MAX($C$29:C4026)+1,"")</f>
        <v/>
      </c>
      <c r="D4027" s="10" t="s">
        <v>594</v>
      </c>
      <c r="E4027" s="10" t="s">
        <v>3772</v>
      </c>
      <c r="F4027" s="59" t="s">
        <v>16282</v>
      </c>
    </row>
    <row r="4028" spans="3:6" x14ac:dyDescent="0.25">
      <c r="C4028" s="12" t="str">
        <f>IF(D4028=Inp_Gemeente,MAX($C$29:C4027)+1,"")</f>
        <v/>
      </c>
      <c r="D4028" s="10" t="s">
        <v>594</v>
      </c>
      <c r="E4028" s="10" t="s">
        <v>3773</v>
      </c>
      <c r="F4028" s="59" t="s">
        <v>16269</v>
      </c>
    </row>
    <row r="4029" spans="3:6" x14ac:dyDescent="0.25">
      <c r="C4029" s="12" t="str">
        <f>IF(D4029=Inp_Gemeente,MAX($C$29:C4028)+1,"")</f>
        <v/>
      </c>
      <c r="D4029" s="10" t="s">
        <v>594</v>
      </c>
      <c r="E4029" s="10" t="s">
        <v>3774</v>
      </c>
      <c r="F4029" s="59" t="s">
        <v>16294</v>
      </c>
    </row>
    <row r="4030" spans="3:6" x14ac:dyDescent="0.25">
      <c r="C4030" s="12" t="str">
        <f>IF(D4030=Inp_Gemeente,MAX($C$29:C4029)+1,"")</f>
        <v/>
      </c>
      <c r="D4030" s="10" t="s">
        <v>594</v>
      </c>
      <c r="E4030" s="10" t="s">
        <v>3775</v>
      </c>
      <c r="F4030" s="59" t="s">
        <v>16264</v>
      </c>
    </row>
    <row r="4031" spans="3:6" x14ac:dyDescent="0.25">
      <c r="C4031" s="12" t="str">
        <f>IF(D4031=Inp_Gemeente,MAX($C$29:C4030)+1,"")</f>
        <v/>
      </c>
      <c r="D4031" s="10" t="s">
        <v>594</v>
      </c>
      <c r="E4031" s="10" t="s">
        <v>3776</v>
      </c>
      <c r="F4031" s="59" t="s">
        <v>16259</v>
      </c>
    </row>
    <row r="4032" spans="3:6" x14ac:dyDescent="0.25">
      <c r="C4032" s="12" t="str">
        <f>IF(D4032=Inp_Gemeente,MAX($C$29:C4031)+1,"")</f>
        <v/>
      </c>
      <c r="D4032" s="10" t="s">
        <v>594</v>
      </c>
      <c r="E4032" s="10" t="s">
        <v>3777</v>
      </c>
      <c r="F4032" s="59" t="s">
        <v>16295</v>
      </c>
    </row>
    <row r="4033" spans="3:6" x14ac:dyDescent="0.25">
      <c r="C4033" s="12" t="str">
        <f>IF(D4033=Inp_Gemeente,MAX($C$29:C4032)+1,"")</f>
        <v/>
      </c>
      <c r="D4033" s="10" t="s">
        <v>594</v>
      </c>
      <c r="E4033" s="10" t="s">
        <v>3778</v>
      </c>
      <c r="F4033" s="59" t="s">
        <v>16298</v>
      </c>
    </row>
    <row r="4034" spans="3:6" x14ac:dyDescent="0.25">
      <c r="C4034" s="12" t="str">
        <f>IF(D4034=Inp_Gemeente,MAX($C$29:C4033)+1,"")</f>
        <v/>
      </c>
      <c r="D4034" s="10" t="s">
        <v>596</v>
      </c>
      <c r="E4034" s="10" t="s">
        <v>3779</v>
      </c>
      <c r="F4034" s="59" t="s">
        <v>15392</v>
      </c>
    </row>
    <row r="4035" spans="3:6" x14ac:dyDescent="0.25">
      <c r="C4035" s="12" t="str">
        <f>IF(D4035=Inp_Gemeente,MAX($C$29:C4034)+1,"")</f>
        <v/>
      </c>
      <c r="D4035" s="10" t="s">
        <v>596</v>
      </c>
      <c r="E4035" s="10" t="s">
        <v>2124</v>
      </c>
      <c r="F4035" s="59" t="s">
        <v>15393</v>
      </c>
    </row>
    <row r="4036" spans="3:6" x14ac:dyDescent="0.25">
      <c r="C4036" s="12" t="str">
        <f>IF(D4036=Inp_Gemeente,MAX($C$29:C4035)+1,"")</f>
        <v/>
      </c>
      <c r="D4036" s="10" t="s">
        <v>596</v>
      </c>
      <c r="E4036" s="10" t="s">
        <v>3780</v>
      </c>
      <c r="F4036" s="59" t="s">
        <v>15394</v>
      </c>
    </row>
    <row r="4037" spans="3:6" x14ac:dyDescent="0.25">
      <c r="C4037" s="12" t="str">
        <f>IF(D4037=Inp_Gemeente,MAX($C$29:C4036)+1,"")</f>
        <v/>
      </c>
      <c r="D4037" s="10" t="s">
        <v>596</v>
      </c>
      <c r="E4037" s="10" t="s">
        <v>3781</v>
      </c>
      <c r="F4037" s="59" t="s">
        <v>15386</v>
      </c>
    </row>
    <row r="4038" spans="3:6" x14ac:dyDescent="0.25">
      <c r="C4038" s="12" t="str">
        <f>IF(D4038=Inp_Gemeente,MAX($C$29:C4037)+1,"")</f>
        <v/>
      </c>
      <c r="D4038" s="10" t="s">
        <v>596</v>
      </c>
      <c r="E4038" s="10" t="s">
        <v>3782</v>
      </c>
      <c r="F4038" s="59" t="s">
        <v>15395</v>
      </c>
    </row>
    <row r="4039" spans="3:6" x14ac:dyDescent="0.25">
      <c r="C4039" s="12" t="str">
        <f>IF(D4039=Inp_Gemeente,MAX($C$29:C4038)+1,"")</f>
        <v/>
      </c>
      <c r="D4039" s="10" t="s">
        <v>596</v>
      </c>
      <c r="E4039" s="10" t="s">
        <v>3783</v>
      </c>
      <c r="F4039" s="59" t="s">
        <v>15396</v>
      </c>
    </row>
    <row r="4040" spans="3:6" x14ac:dyDescent="0.25">
      <c r="C4040" s="12" t="str">
        <f>IF(D4040=Inp_Gemeente,MAX($C$29:C4039)+1,"")</f>
        <v/>
      </c>
      <c r="D4040" s="10" t="s">
        <v>596</v>
      </c>
      <c r="E4040" s="10" t="s">
        <v>3784</v>
      </c>
      <c r="F4040" s="59" t="s">
        <v>15397</v>
      </c>
    </row>
    <row r="4041" spans="3:6" x14ac:dyDescent="0.25">
      <c r="C4041" s="12" t="str">
        <f>IF(D4041=Inp_Gemeente,MAX($C$29:C4040)+1,"")</f>
        <v/>
      </c>
      <c r="D4041" s="10" t="s">
        <v>596</v>
      </c>
      <c r="E4041" s="10" t="s">
        <v>596</v>
      </c>
      <c r="F4041" s="59" t="s">
        <v>15384</v>
      </c>
    </row>
    <row r="4042" spans="3:6" x14ac:dyDescent="0.25">
      <c r="C4042" s="12" t="str">
        <f>IF(D4042=Inp_Gemeente,MAX($C$29:C4041)+1,"")</f>
        <v/>
      </c>
      <c r="D4042" s="10" t="s">
        <v>596</v>
      </c>
      <c r="E4042" s="10" t="s">
        <v>3785</v>
      </c>
      <c r="F4042" s="59" t="s">
        <v>15388</v>
      </c>
    </row>
    <row r="4043" spans="3:6" x14ac:dyDescent="0.25">
      <c r="C4043" s="12" t="str">
        <f>IF(D4043=Inp_Gemeente,MAX($C$29:C4042)+1,"")</f>
        <v/>
      </c>
      <c r="D4043" s="10" t="s">
        <v>596</v>
      </c>
      <c r="E4043" s="10" t="s">
        <v>3786</v>
      </c>
      <c r="F4043" s="59" t="s">
        <v>15385</v>
      </c>
    </row>
    <row r="4044" spans="3:6" x14ac:dyDescent="0.25">
      <c r="C4044" s="12" t="str">
        <f>IF(D4044=Inp_Gemeente,MAX($C$29:C4043)+1,"")</f>
        <v/>
      </c>
      <c r="D4044" s="10" t="s">
        <v>596</v>
      </c>
      <c r="E4044" s="10" t="s">
        <v>3787</v>
      </c>
      <c r="F4044" s="59" t="s">
        <v>15389</v>
      </c>
    </row>
    <row r="4045" spans="3:6" x14ac:dyDescent="0.25">
      <c r="C4045" s="12" t="str">
        <f>IF(D4045=Inp_Gemeente,MAX($C$29:C4044)+1,"")</f>
        <v/>
      </c>
      <c r="D4045" s="10" t="s">
        <v>596</v>
      </c>
      <c r="E4045" s="10" t="s">
        <v>3788</v>
      </c>
      <c r="F4045" s="59" t="s">
        <v>15398</v>
      </c>
    </row>
    <row r="4046" spans="3:6" x14ac:dyDescent="0.25">
      <c r="C4046" s="12" t="str">
        <f>IF(D4046=Inp_Gemeente,MAX($C$29:C4045)+1,"")</f>
        <v/>
      </c>
      <c r="D4046" s="10" t="s">
        <v>596</v>
      </c>
      <c r="E4046" s="10" t="s">
        <v>3789</v>
      </c>
      <c r="F4046" s="59" t="s">
        <v>15400</v>
      </c>
    </row>
    <row r="4047" spans="3:6" x14ac:dyDescent="0.25">
      <c r="C4047" s="12" t="str">
        <f>IF(D4047=Inp_Gemeente,MAX($C$29:C4046)+1,"")</f>
        <v/>
      </c>
      <c r="D4047" s="10" t="s">
        <v>596</v>
      </c>
      <c r="E4047" s="10" t="s">
        <v>3790</v>
      </c>
      <c r="F4047" s="59" t="s">
        <v>15399</v>
      </c>
    </row>
    <row r="4048" spans="3:6" x14ac:dyDescent="0.25">
      <c r="C4048" s="12" t="str">
        <f>IF(D4048=Inp_Gemeente,MAX($C$29:C4047)+1,"")</f>
        <v/>
      </c>
      <c r="D4048" s="10" t="s">
        <v>596</v>
      </c>
      <c r="E4048" s="10" t="s">
        <v>3791</v>
      </c>
      <c r="F4048" s="59" t="s">
        <v>15390</v>
      </c>
    </row>
    <row r="4049" spans="3:6" x14ac:dyDescent="0.25">
      <c r="C4049" s="12" t="str">
        <f>IF(D4049=Inp_Gemeente,MAX($C$29:C4048)+1,"")</f>
        <v/>
      </c>
      <c r="D4049" s="10" t="s">
        <v>596</v>
      </c>
      <c r="E4049" s="10" t="s">
        <v>3792</v>
      </c>
      <c r="F4049" s="59" t="s">
        <v>15391</v>
      </c>
    </row>
    <row r="4050" spans="3:6" x14ac:dyDescent="0.25">
      <c r="C4050" s="12" t="str">
        <f>IF(D4050=Inp_Gemeente,MAX($C$29:C4049)+1,"")</f>
        <v/>
      </c>
      <c r="D4050" s="10" t="s">
        <v>596</v>
      </c>
      <c r="E4050" s="10" t="s">
        <v>2420</v>
      </c>
      <c r="F4050" s="59" t="s">
        <v>15387</v>
      </c>
    </row>
    <row r="4051" spans="3:6" x14ac:dyDescent="0.25">
      <c r="C4051" s="12" t="str">
        <f>IF(D4051=Inp_Gemeente,MAX($C$29:C4050)+1,"")</f>
        <v/>
      </c>
      <c r="D4051" s="10" t="s">
        <v>598</v>
      </c>
      <c r="E4051" s="10" t="s">
        <v>3793</v>
      </c>
      <c r="F4051" s="59" t="s">
        <v>15401</v>
      </c>
    </row>
    <row r="4052" spans="3:6" x14ac:dyDescent="0.25">
      <c r="C4052" s="12" t="str">
        <f>IF(D4052=Inp_Gemeente,MAX($C$29:C4051)+1,"")</f>
        <v/>
      </c>
      <c r="D4052" s="10" t="s">
        <v>598</v>
      </c>
      <c r="E4052" s="10" t="s">
        <v>541</v>
      </c>
      <c r="F4052" s="59" t="s">
        <v>15405</v>
      </c>
    </row>
    <row r="4053" spans="3:6" x14ac:dyDescent="0.25">
      <c r="C4053" s="12" t="str">
        <f>IF(D4053=Inp_Gemeente,MAX($C$29:C4052)+1,"")</f>
        <v/>
      </c>
      <c r="D4053" s="10" t="s">
        <v>598</v>
      </c>
      <c r="E4053" s="10" t="s">
        <v>3794</v>
      </c>
      <c r="F4053" s="59" t="s">
        <v>15407</v>
      </c>
    </row>
    <row r="4054" spans="3:6" x14ac:dyDescent="0.25">
      <c r="C4054" s="12" t="str">
        <f>IF(D4054=Inp_Gemeente,MAX($C$29:C4053)+1,"")</f>
        <v/>
      </c>
      <c r="D4054" s="10" t="s">
        <v>598</v>
      </c>
      <c r="E4054" s="10" t="s">
        <v>3795</v>
      </c>
      <c r="F4054" s="59" t="s">
        <v>15408</v>
      </c>
    </row>
    <row r="4055" spans="3:6" x14ac:dyDescent="0.25">
      <c r="C4055" s="12" t="str">
        <f>IF(D4055=Inp_Gemeente,MAX($C$29:C4054)+1,"")</f>
        <v/>
      </c>
      <c r="D4055" s="10" t="s">
        <v>598</v>
      </c>
      <c r="E4055" s="10" t="s">
        <v>3796</v>
      </c>
      <c r="F4055" s="59" t="s">
        <v>15406</v>
      </c>
    </row>
    <row r="4056" spans="3:6" x14ac:dyDescent="0.25">
      <c r="C4056" s="12" t="str">
        <f>IF(D4056=Inp_Gemeente,MAX($C$29:C4055)+1,"")</f>
        <v/>
      </c>
      <c r="D4056" s="10" t="s">
        <v>598</v>
      </c>
      <c r="E4056" s="10" t="s">
        <v>3797</v>
      </c>
      <c r="F4056" s="59" t="s">
        <v>15413</v>
      </c>
    </row>
    <row r="4057" spans="3:6" x14ac:dyDescent="0.25">
      <c r="C4057" s="12" t="str">
        <f>IF(D4057=Inp_Gemeente,MAX($C$29:C4056)+1,"")</f>
        <v/>
      </c>
      <c r="D4057" s="10" t="s">
        <v>598</v>
      </c>
      <c r="E4057" s="10" t="s">
        <v>3798</v>
      </c>
      <c r="F4057" s="59" t="s">
        <v>15402</v>
      </c>
    </row>
    <row r="4058" spans="3:6" x14ac:dyDescent="0.25">
      <c r="C4058" s="12" t="str">
        <f>IF(D4058=Inp_Gemeente,MAX($C$29:C4057)+1,"")</f>
        <v/>
      </c>
      <c r="D4058" s="10" t="s">
        <v>598</v>
      </c>
      <c r="E4058" s="10" t="s">
        <v>3799</v>
      </c>
      <c r="F4058" s="59" t="s">
        <v>15410</v>
      </c>
    </row>
    <row r="4059" spans="3:6" x14ac:dyDescent="0.25">
      <c r="C4059" s="12" t="str">
        <f>IF(D4059=Inp_Gemeente,MAX($C$29:C4058)+1,"")</f>
        <v/>
      </c>
      <c r="D4059" s="10" t="s">
        <v>598</v>
      </c>
      <c r="E4059" s="10" t="s">
        <v>3800</v>
      </c>
      <c r="F4059" s="59" t="s">
        <v>15414</v>
      </c>
    </row>
    <row r="4060" spans="3:6" x14ac:dyDescent="0.25">
      <c r="C4060" s="12" t="str">
        <f>IF(D4060=Inp_Gemeente,MAX($C$29:C4059)+1,"")</f>
        <v/>
      </c>
      <c r="D4060" s="10" t="s">
        <v>598</v>
      </c>
      <c r="E4060" s="10" t="s">
        <v>2240</v>
      </c>
      <c r="F4060" s="59" t="s">
        <v>15409</v>
      </c>
    </row>
    <row r="4061" spans="3:6" x14ac:dyDescent="0.25">
      <c r="C4061" s="12" t="str">
        <f>IF(D4061=Inp_Gemeente,MAX($C$29:C4060)+1,"")</f>
        <v/>
      </c>
      <c r="D4061" s="10" t="s">
        <v>598</v>
      </c>
      <c r="E4061" s="10" t="s">
        <v>3801</v>
      </c>
      <c r="F4061" s="59" t="s">
        <v>15404</v>
      </c>
    </row>
    <row r="4062" spans="3:6" x14ac:dyDescent="0.25">
      <c r="C4062" s="12" t="str">
        <f>IF(D4062=Inp_Gemeente,MAX($C$29:C4061)+1,"")</f>
        <v/>
      </c>
      <c r="D4062" s="10" t="s">
        <v>598</v>
      </c>
      <c r="E4062" s="10" t="s">
        <v>2277</v>
      </c>
      <c r="F4062" s="59" t="s">
        <v>15403</v>
      </c>
    </row>
    <row r="4063" spans="3:6" x14ac:dyDescent="0.25">
      <c r="C4063" s="12" t="str">
        <f>IF(D4063=Inp_Gemeente,MAX($C$29:C4062)+1,"")</f>
        <v/>
      </c>
      <c r="D4063" s="10" t="s">
        <v>598</v>
      </c>
      <c r="E4063" s="10" t="s">
        <v>3802</v>
      </c>
      <c r="F4063" s="59" t="s">
        <v>15412</v>
      </c>
    </row>
    <row r="4064" spans="3:6" x14ac:dyDescent="0.25">
      <c r="C4064" s="12" t="str">
        <f>IF(D4064=Inp_Gemeente,MAX($C$29:C4063)+1,"")</f>
        <v/>
      </c>
      <c r="D4064" s="10" t="s">
        <v>598</v>
      </c>
      <c r="E4064" s="10" t="s">
        <v>3803</v>
      </c>
      <c r="F4064" s="59" t="s">
        <v>15411</v>
      </c>
    </row>
    <row r="4065" spans="3:6" x14ac:dyDescent="0.25">
      <c r="C4065" s="12" t="str">
        <f>IF(D4065=Inp_Gemeente,MAX($C$29:C4064)+1,"")</f>
        <v/>
      </c>
      <c r="D4065" s="10" t="s">
        <v>600</v>
      </c>
      <c r="E4065" s="10" t="s">
        <v>3804</v>
      </c>
      <c r="F4065" s="59" t="s">
        <v>24859</v>
      </c>
    </row>
    <row r="4066" spans="3:6" x14ac:dyDescent="0.25">
      <c r="C4066" s="12" t="str">
        <f>IF(D4066=Inp_Gemeente,MAX($C$29:C4065)+1,"")</f>
        <v/>
      </c>
      <c r="D4066" s="10" t="s">
        <v>600</v>
      </c>
      <c r="E4066" s="10" t="s">
        <v>3805</v>
      </c>
      <c r="F4066" s="59" t="s">
        <v>24825</v>
      </c>
    </row>
    <row r="4067" spans="3:6" x14ac:dyDescent="0.25">
      <c r="C4067" s="12" t="str">
        <f>IF(D4067=Inp_Gemeente,MAX($C$29:C4066)+1,"")</f>
        <v/>
      </c>
      <c r="D4067" s="10" t="s">
        <v>600</v>
      </c>
      <c r="E4067" s="10" t="s">
        <v>3806</v>
      </c>
      <c r="F4067" s="59" t="s">
        <v>24804</v>
      </c>
    </row>
    <row r="4068" spans="3:6" x14ac:dyDescent="0.25">
      <c r="C4068" s="12" t="str">
        <f>IF(D4068=Inp_Gemeente,MAX($C$29:C4067)+1,"")</f>
        <v/>
      </c>
      <c r="D4068" s="10" t="s">
        <v>600</v>
      </c>
      <c r="E4068" s="10" t="s">
        <v>3807</v>
      </c>
      <c r="F4068" s="59" t="s">
        <v>24826</v>
      </c>
    </row>
    <row r="4069" spans="3:6" x14ac:dyDescent="0.25">
      <c r="C4069" s="12" t="str">
        <f>IF(D4069=Inp_Gemeente,MAX($C$29:C4068)+1,"")</f>
        <v/>
      </c>
      <c r="D4069" s="10" t="s">
        <v>600</v>
      </c>
      <c r="E4069" s="10" t="s">
        <v>3808</v>
      </c>
      <c r="F4069" s="59" t="s">
        <v>24839</v>
      </c>
    </row>
    <row r="4070" spans="3:6" x14ac:dyDescent="0.25">
      <c r="C4070" s="12" t="str">
        <f>IF(D4070=Inp_Gemeente,MAX($C$29:C4069)+1,"")</f>
        <v/>
      </c>
      <c r="D4070" s="10" t="s">
        <v>600</v>
      </c>
      <c r="E4070" s="10" t="s">
        <v>3809</v>
      </c>
      <c r="F4070" s="59" t="s">
        <v>24838</v>
      </c>
    </row>
    <row r="4071" spans="3:6" x14ac:dyDescent="0.25">
      <c r="C4071" s="12" t="str">
        <f>IF(D4071=Inp_Gemeente,MAX($C$29:C4070)+1,"")</f>
        <v/>
      </c>
      <c r="D4071" s="10" t="s">
        <v>600</v>
      </c>
      <c r="E4071" s="10" t="s">
        <v>3810</v>
      </c>
      <c r="F4071" s="59" t="s">
        <v>24834</v>
      </c>
    </row>
    <row r="4072" spans="3:6" x14ac:dyDescent="0.25">
      <c r="C4072" s="12" t="str">
        <f>IF(D4072=Inp_Gemeente,MAX($C$29:C4071)+1,"")</f>
        <v/>
      </c>
      <c r="D4072" s="10" t="s">
        <v>600</v>
      </c>
      <c r="E4072" s="10" t="s">
        <v>3811</v>
      </c>
      <c r="F4072" s="59" t="s">
        <v>24835</v>
      </c>
    </row>
    <row r="4073" spans="3:6" x14ac:dyDescent="0.25">
      <c r="C4073" s="12" t="str">
        <f>IF(D4073=Inp_Gemeente,MAX($C$29:C4072)+1,"")</f>
        <v/>
      </c>
      <c r="D4073" s="10" t="s">
        <v>600</v>
      </c>
      <c r="E4073" s="10" t="s">
        <v>3812</v>
      </c>
      <c r="F4073" s="59" t="s">
        <v>24836</v>
      </c>
    </row>
    <row r="4074" spans="3:6" x14ac:dyDescent="0.25">
      <c r="C4074" s="12" t="str">
        <f>IF(D4074=Inp_Gemeente,MAX($C$29:C4073)+1,"")</f>
        <v/>
      </c>
      <c r="D4074" s="10" t="s">
        <v>600</v>
      </c>
      <c r="E4074" s="10" t="s">
        <v>3813</v>
      </c>
      <c r="F4074" s="59" t="s">
        <v>24848</v>
      </c>
    </row>
    <row r="4075" spans="3:6" x14ac:dyDescent="0.25">
      <c r="C4075" s="12" t="str">
        <f>IF(D4075=Inp_Gemeente,MAX($C$29:C4074)+1,"")</f>
        <v/>
      </c>
      <c r="D4075" s="10" t="s">
        <v>600</v>
      </c>
      <c r="E4075" s="10" t="s">
        <v>3814</v>
      </c>
      <c r="F4075" s="59" t="s">
        <v>24837</v>
      </c>
    </row>
    <row r="4076" spans="3:6" x14ac:dyDescent="0.25">
      <c r="C4076" s="12" t="str">
        <f>IF(D4076=Inp_Gemeente,MAX($C$29:C4075)+1,"")</f>
        <v/>
      </c>
      <c r="D4076" s="10" t="s">
        <v>600</v>
      </c>
      <c r="E4076" s="10" t="s">
        <v>3815</v>
      </c>
      <c r="F4076" s="59" t="s">
        <v>24824</v>
      </c>
    </row>
    <row r="4077" spans="3:6" x14ac:dyDescent="0.25">
      <c r="C4077" s="12" t="str">
        <f>IF(D4077=Inp_Gemeente,MAX($C$29:C4076)+1,"")</f>
        <v/>
      </c>
      <c r="D4077" s="10" t="s">
        <v>600</v>
      </c>
      <c r="E4077" s="10" t="s">
        <v>3816</v>
      </c>
      <c r="F4077" s="59" t="s">
        <v>24860</v>
      </c>
    </row>
    <row r="4078" spans="3:6" x14ac:dyDescent="0.25">
      <c r="C4078" s="12" t="str">
        <f>IF(D4078=Inp_Gemeente,MAX($C$29:C4077)+1,"")</f>
        <v/>
      </c>
      <c r="D4078" s="10" t="s">
        <v>600</v>
      </c>
      <c r="E4078" s="10" t="s">
        <v>3817</v>
      </c>
      <c r="F4078" s="59" t="s">
        <v>24833</v>
      </c>
    </row>
    <row r="4079" spans="3:6" x14ac:dyDescent="0.25">
      <c r="C4079" s="12" t="str">
        <f>IF(D4079=Inp_Gemeente,MAX($C$29:C4078)+1,"")</f>
        <v/>
      </c>
      <c r="D4079" s="10" t="s">
        <v>600</v>
      </c>
      <c r="E4079" s="10" t="s">
        <v>3818</v>
      </c>
      <c r="F4079" s="59" t="s">
        <v>24853</v>
      </c>
    </row>
    <row r="4080" spans="3:6" x14ac:dyDescent="0.25">
      <c r="C4080" s="12" t="str">
        <f>IF(D4080=Inp_Gemeente,MAX($C$29:C4079)+1,"")</f>
        <v/>
      </c>
      <c r="D4080" s="10" t="s">
        <v>600</v>
      </c>
      <c r="E4080" s="10" t="s">
        <v>3819</v>
      </c>
      <c r="F4080" s="59" t="s">
        <v>24827</v>
      </c>
    </row>
    <row r="4081" spans="3:6" x14ac:dyDescent="0.25">
      <c r="C4081" s="12" t="str">
        <f>IF(D4081=Inp_Gemeente,MAX($C$29:C4080)+1,"")</f>
        <v/>
      </c>
      <c r="D4081" s="10" t="s">
        <v>600</v>
      </c>
      <c r="E4081" s="10" t="s">
        <v>3820</v>
      </c>
      <c r="F4081" s="59" t="s">
        <v>24828</v>
      </c>
    </row>
    <row r="4082" spans="3:6" x14ac:dyDescent="0.25">
      <c r="C4082" s="12" t="str">
        <f>IF(D4082=Inp_Gemeente,MAX($C$29:C4081)+1,"")</f>
        <v/>
      </c>
      <c r="D4082" s="10" t="s">
        <v>600</v>
      </c>
      <c r="E4082" s="10" t="s">
        <v>3821</v>
      </c>
      <c r="F4082" s="59" t="s">
        <v>24840</v>
      </c>
    </row>
    <row r="4083" spans="3:6" x14ac:dyDescent="0.25">
      <c r="C4083" s="12" t="str">
        <f>IF(D4083=Inp_Gemeente,MAX($C$29:C4082)+1,"")</f>
        <v/>
      </c>
      <c r="D4083" s="10" t="s">
        <v>600</v>
      </c>
      <c r="E4083" s="10" t="s">
        <v>3822</v>
      </c>
      <c r="F4083" s="59" t="s">
        <v>24813</v>
      </c>
    </row>
    <row r="4084" spans="3:6" x14ac:dyDescent="0.25">
      <c r="C4084" s="12" t="str">
        <f>IF(D4084=Inp_Gemeente,MAX($C$29:C4083)+1,"")</f>
        <v/>
      </c>
      <c r="D4084" s="10" t="s">
        <v>600</v>
      </c>
      <c r="E4084" s="10" t="s">
        <v>3823</v>
      </c>
      <c r="F4084" s="59" t="s">
        <v>24829</v>
      </c>
    </row>
    <row r="4085" spans="3:6" x14ac:dyDescent="0.25">
      <c r="C4085" s="12" t="str">
        <f>IF(D4085=Inp_Gemeente,MAX($C$29:C4084)+1,"")</f>
        <v/>
      </c>
      <c r="D4085" s="10" t="s">
        <v>600</v>
      </c>
      <c r="E4085" s="10" t="s">
        <v>3824</v>
      </c>
      <c r="F4085" s="59" t="s">
        <v>24830</v>
      </c>
    </row>
    <row r="4086" spans="3:6" x14ac:dyDescent="0.25">
      <c r="C4086" s="12" t="str">
        <f>IF(D4086=Inp_Gemeente,MAX($C$29:C4085)+1,"")</f>
        <v/>
      </c>
      <c r="D4086" s="10" t="s">
        <v>600</v>
      </c>
      <c r="E4086" s="10" t="s">
        <v>3825</v>
      </c>
      <c r="F4086" s="59" t="s">
        <v>24841</v>
      </c>
    </row>
    <row r="4087" spans="3:6" x14ac:dyDescent="0.25">
      <c r="C4087" s="12" t="str">
        <f>IF(D4087=Inp_Gemeente,MAX($C$29:C4086)+1,"")</f>
        <v/>
      </c>
      <c r="D4087" s="10" t="s">
        <v>600</v>
      </c>
      <c r="E4087" s="10" t="s">
        <v>3826</v>
      </c>
      <c r="F4087" s="59" t="s">
        <v>24831</v>
      </c>
    </row>
    <row r="4088" spans="3:6" x14ac:dyDescent="0.25">
      <c r="C4088" s="12" t="str">
        <f>IF(D4088=Inp_Gemeente,MAX($C$29:C4087)+1,"")</f>
        <v/>
      </c>
      <c r="D4088" s="10" t="s">
        <v>600</v>
      </c>
      <c r="E4088" s="10" t="s">
        <v>3827</v>
      </c>
      <c r="F4088" s="59" t="s">
        <v>24812</v>
      </c>
    </row>
    <row r="4089" spans="3:6" x14ac:dyDescent="0.25">
      <c r="C4089" s="12" t="str">
        <f>IF(D4089=Inp_Gemeente,MAX($C$29:C4088)+1,"")</f>
        <v/>
      </c>
      <c r="D4089" s="10" t="s">
        <v>600</v>
      </c>
      <c r="E4089" s="10" t="s">
        <v>2337</v>
      </c>
      <c r="F4089" s="59" t="s">
        <v>24815</v>
      </c>
    </row>
    <row r="4090" spans="3:6" x14ac:dyDescent="0.25">
      <c r="C4090" s="12" t="str">
        <f>IF(D4090=Inp_Gemeente,MAX($C$29:C4089)+1,"")</f>
        <v/>
      </c>
      <c r="D4090" s="10" t="s">
        <v>600</v>
      </c>
      <c r="E4090" s="10" t="s">
        <v>3828</v>
      </c>
      <c r="F4090" s="59" t="s">
        <v>24843</v>
      </c>
    </row>
    <row r="4091" spans="3:6" x14ac:dyDescent="0.25">
      <c r="C4091" s="12" t="str">
        <f>IF(D4091=Inp_Gemeente,MAX($C$29:C4090)+1,"")</f>
        <v/>
      </c>
      <c r="D4091" s="10" t="s">
        <v>600</v>
      </c>
      <c r="E4091" s="10" t="s">
        <v>3829</v>
      </c>
      <c r="F4091" s="59" t="s">
        <v>24818</v>
      </c>
    </row>
    <row r="4092" spans="3:6" x14ac:dyDescent="0.25">
      <c r="C4092" s="12" t="str">
        <f>IF(D4092=Inp_Gemeente,MAX($C$29:C4091)+1,"")</f>
        <v/>
      </c>
      <c r="D4092" s="10" t="s">
        <v>600</v>
      </c>
      <c r="E4092" s="10" t="s">
        <v>3830</v>
      </c>
      <c r="F4092" s="59" t="s">
        <v>24805</v>
      </c>
    </row>
    <row r="4093" spans="3:6" x14ac:dyDescent="0.25">
      <c r="C4093" s="12" t="str">
        <f>IF(D4093=Inp_Gemeente,MAX($C$29:C4092)+1,"")</f>
        <v/>
      </c>
      <c r="D4093" s="10" t="s">
        <v>600</v>
      </c>
      <c r="E4093" s="10" t="s">
        <v>3831</v>
      </c>
      <c r="F4093" s="59" t="s">
        <v>24819</v>
      </c>
    </row>
    <row r="4094" spans="3:6" x14ac:dyDescent="0.25">
      <c r="C4094" s="12" t="str">
        <f>IF(D4094=Inp_Gemeente,MAX($C$29:C4093)+1,"")</f>
        <v/>
      </c>
      <c r="D4094" s="10" t="s">
        <v>600</v>
      </c>
      <c r="E4094" s="10" t="s">
        <v>3832</v>
      </c>
      <c r="F4094" s="59" t="s">
        <v>24856</v>
      </c>
    </row>
    <row r="4095" spans="3:6" x14ac:dyDescent="0.25">
      <c r="C4095" s="12" t="str">
        <f>IF(D4095=Inp_Gemeente,MAX($C$29:C4094)+1,"")</f>
        <v/>
      </c>
      <c r="D4095" s="10" t="s">
        <v>600</v>
      </c>
      <c r="E4095" s="10" t="s">
        <v>3833</v>
      </c>
      <c r="F4095" s="59" t="s">
        <v>24857</v>
      </c>
    </row>
    <row r="4096" spans="3:6" x14ac:dyDescent="0.25">
      <c r="C4096" s="12" t="str">
        <f>IF(D4096=Inp_Gemeente,MAX($C$29:C4095)+1,"")</f>
        <v/>
      </c>
      <c r="D4096" s="10" t="s">
        <v>600</v>
      </c>
      <c r="E4096" s="10" t="s">
        <v>3834</v>
      </c>
      <c r="F4096" s="59" t="s">
        <v>24849</v>
      </c>
    </row>
    <row r="4097" spans="3:6" x14ac:dyDescent="0.25">
      <c r="C4097" s="12" t="str">
        <f>IF(D4097=Inp_Gemeente,MAX($C$29:C4096)+1,"")</f>
        <v/>
      </c>
      <c r="D4097" s="10" t="s">
        <v>600</v>
      </c>
      <c r="E4097" s="10" t="s">
        <v>3835</v>
      </c>
      <c r="F4097" s="59" t="s">
        <v>24842</v>
      </c>
    </row>
    <row r="4098" spans="3:6" x14ac:dyDescent="0.25">
      <c r="C4098" s="12" t="str">
        <f>IF(D4098=Inp_Gemeente,MAX($C$29:C4097)+1,"")</f>
        <v/>
      </c>
      <c r="D4098" s="10" t="s">
        <v>600</v>
      </c>
      <c r="E4098" s="10" t="s">
        <v>3836</v>
      </c>
      <c r="F4098" s="59" t="s">
        <v>24806</v>
      </c>
    </row>
    <row r="4099" spans="3:6" x14ac:dyDescent="0.25">
      <c r="C4099" s="12" t="str">
        <f>IF(D4099=Inp_Gemeente,MAX($C$29:C4098)+1,"")</f>
        <v/>
      </c>
      <c r="D4099" s="10" t="s">
        <v>600</v>
      </c>
      <c r="E4099" s="10" t="s">
        <v>3837</v>
      </c>
      <c r="F4099" s="59" t="s">
        <v>24807</v>
      </c>
    </row>
    <row r="4100" spans="3:6" x14ac:dyDescent="0.25">
      <c r="C4100" s="12" t="str">
        <f>IF(D4100=Inp_Gemeente,MAX($C$29:C4099)+1,"")</f>
        <v/>
      </c>
      <c r="D4100" s="10" t="s">
        <v>600</v>
      </c>
      <c r="E4100" s="10" t="s">
        <v>3838</v>
      </c>
      <c r="F4100" s="59" t="s">
        <v>24808</v>
      </c>
    </row>
    <row r="4101" spans="3:6" x14ac:dyDescent="0.25">
      <c r="C4101" s="12" t="str">
        <f>IF(D4101=Inp_Gemeente,MAX($C$29:C4100)+1,"")</f>
        <v/>
      </c>
      <c r="D4101" s="10" t="s">
        <v>600</v>
      </c>
      <c r="E4101" s="10" t="s">
        <v>3839</v>
      </c>
      <c r="F4101" s="59" t="s">
        <v>24852</v>
      </c>
    </row>
    <row r="4102" spans="3:6" x14ac:dyDescent="0.25">
      <c r="C4102" s="12" t="str">
        <f>IF(D4102=Inp_Gemeente,MAX($C$29:C4101)+1,"")</f>
        <v/>
      </c>
      <c r="D4102" s="10" t="s">
        <v>600</v>
      </c>
      <c r="E4102" s="10" t="s">
        <v>3840</v>
      </c>
      <c r="F4102" s="59" t="s">
        <v>24832</v>
      </c>
    </row>
    <row r="4103" spans="3:6" x14ac:dyDescent="0.25">
      <c r="C4103" s="12" t="str">
        <f>IF(D4103=Inp_Gemeente,MAX($C$29:C4102)+1,"")</f>
        <v/>
      </c>
      <c r="D4103" s="10" t="s">
        <v>600</v>
      </c>
      <c r="E4103" s="10" t="s">
        <v>3841</v>
      </c>
      <c r="F4103" s="59" t="s">
        <v>24820</v>
      </c>
    </row>
    <row r="4104" spans="3:6" x14ac:dyDescent="0.25">
      <c r="C4104" s="12" t="str">
        <f>IF(D4104=Inp_Gemeente,MAX($C$29:C4103)+1,"")</f>
        <v/>
      </c>
      <c r="D4104" s="10" t="s">
        <v>600</v>
      </c>
      <c r="E4104" s="10" t="s">
        <v>3842</v>
      </c>
      <c r="F4104" s="59" t="s">
        <v>24844</v>
      </c>
    </row>
    <row r="4105" spans="3:6" x14ac:dyDescent="0.25">
      <c r="C4105" s="12" t="str">
        <f>IF(D4105=Inp_Gemeente,MAX($C$29:C4104)+1,"")</f>
        <v/>
      </c>
      <c r="D4105" s="10" t="s">
        <v>600</v>
      </c>
      <c r="E4105" s="10" t="s">
        <v>3843</v>
      </c>
      <c r="F4105" s="59" t="s">
        <v>24845</v>
      </c>
    </row>
    <row r="4106" spans="3:6" x14ac:dyDescent="0.25">
      <c r="C4106" s="12" t="str">
        <f>IF(D4106=Inp_Gemeente,MAX($C$29:C4105)+1,"")</f>
        <v/>
      </c>
      <c r="D4106" s="10" t="s">
        <v>600</v>
      </c>
      <c r="E4106" s="10" t="s">
        <v>3844</v>
      </c>
      <c r="F4106" s="59" t="s">
        <v>24816</v>
      </c>
    </row>
    <row r="4107" spans="3:6" x14ac:dyDescent="0.25">
      <c r="C4107" s="12" t="str">
        <f>IF(D4107=Inp_Gemeente,MAX($C$29:C4106)+1,"")</f>
        <v/>
      </c>
      <c r="D4107" s="10" t="s">
        <v>600</v>
      </c>
      <c r="E4107" s="10" t="s">
        <v>3845</v>
      </c>
      <c r="F4107" s="59" t="s">
        <v>24846</v>
      </c>
    </row>
    <row r="4108" spans="3:6" x14ac:dyDescent="0.25">
      <c r="C4108" s="12" t="str">
        <f>IF(D4108=Inp_Gemeente,MAX($C$29:C4107)+1,"")</f>
        <v/>
      </c>
      <c r="D4108" s="10" t="s">
        <v>600</v>
      </c>
      <c r="E4108" s="10" t="s">
        <v>3846</v>
      </c>
      <c r="F4108" s="59" t="s">
        <v>24821</v>
      </c>
    </row>
    <row r="4109" spans="3:6" x14ac:dyDescent="0.25">
      <c r="C4109" s="12" t="str">
        <f>IF(D4109=Inp_Gemeente,MAX($C$29:C4108)+1,"")</f>
        <v/>
      </c>
      <c r="D4109" s="10" t="s">
        <v>600</v>
      </c>
      <c r="E4109" s="10" t="s">
        <v>3847</v>
      </c>
      <c r="F4109" s="59" t="s">
        <v>24847</v>
      </c>
    </row>
    <row r="4110" spans="3:6" x14ac:dyDescent="0.25">
      <c r="C4110" s="12" t="str">
        <f>IF(D4110=Inp_Gemeente,MAX($C$29:C4109)+1,"")</f>
        <v/>
      </c>
      <c r="D4110" s="10" t="s">
        <v>600</v>
      </c>
      <c r="E4110" s="10" t="s">
        <v>3848</v>
      </c>
      <c r="F4110" s="59" t="s">
        <v>24854</v>
      </c>
    </row>
    <row r="4111" spans="3:6" x14ac:dyDescent="0.25">
      <c r="C4111" s="12" t="str">
        <f>IF(D4111=Inp_Gemeente,MAX($C$29:C4110)+1,"")</f>
        <v/>
      </c>
      <c r="D4111" s="10" t="s">
        <v>600</v>
      </c>
      <c r="E4111" s="10" t="s">
        <v>3849</v>
      </c>
      <c r="F4111" s="59" t="s">
        <v>24850</v>
      </c>
    </row>
    <row r="4112" spans="3:6" x14ac:dyDescent="0.25">
      <c r="C4112" s="12" t="str">
        <f>IF(D4112=Inp_Gemeente,MAX($C$29:C4111)+1,"")</f>
        <v/>
      </c>
      <c r="D4112" s="10" t="s">
        <v>600</v>
      </c>
      <c r="E4112" s="10" t="s">
        <v>3850</v>
      </c>
      <c r="F4112" s="59" t="s">
        <v>24858</v>
      </c>
    </row>
    <row r="4113" spans="3:6" x14ac:dyDescent="0.25">
      <c r="C4113" s="12" t="str">
        <f>IF(D4113=Inp_Gemeente,MAX($C$29:C4112)+1,"")</f>
        <v/>
      </c>
      <c r="D4113" s="10" t="s">
        <v>600</v>
      </c>
      <c r="E4113" s="10" t="s">
        <v>3851</v>
      </c>
      <c r="F4113" s="59" t="s">
        <v>24809</v>
      </c>
    </row>
    <row r="4114" spans="3:6" x14ac:dyDescent="0.25">
      <c r="C4114" s="12" t="str">
        <f>IF(D4114=Inp_Gemeente,MAX($C$29:C4113)+1,"")</f>
        <v/>
      </c>
      <c r="D4114" s="10" t="s">
        <v>600</v>
      </c>
      <c r="E4114" s="10" t="s">
        <v>3852</v>
      </c>
      <c r="F4114" s="59" t="s">
        <v>24814</v>
      </c>
    </row>
    <row r="4115" spans="3:6" x14ac:dyDescent="0.25">
      <c r="C4115" s="12" t="str">
        <f>IF(D4115=Inp_Gemeente,MAX($C$29:C4114)+1,"")</f>
        <v/>
      </c>
      <c r="D4115" s="10" t="s">
        <v>600</v>
      </c>
      <c r="E4115" s="10" t="s">
        <v>3853</v>
      </c>
      <c r="F4115" s="59" t="s">
        <v>24817</v>
      </c>
    </row>
    <row r="4116" spans="3:6" x14ac:dyDescent="0.25">
      <c r="C4116" s="12" t="str">
        <f>IF(D4116=Inp_Gemeente,MAX($C$29:C4115)+1,"")</f>
        <v/>
      </c>
      <c r="D4116" s="10" t="s">
        <v>600</v>
      </c>
      <c r="E4116" s="10" t="s">
        <v>3854</v>
      </c>
      <c r="F4116" s="59" t="s">
        <v>24822</v>
      </c>
    </row>
    <row r="4117" spans="3:6" x14ac:dyDescent="0.25">
      <c r="C4117" s="12" t="str">
        <f>IF(D4117=Inp_Gemeente,MAX($C$29:C4116)+1,"")</f>
        <v/>
      </c>
      <c r="D4117" s="10" t="s">
        <v>600</v>
      </c>
      <c r="E4117" s="10" t="s">
        <v>3855</v>
      </c>
      <c r="F4117" s="59" t="s">
        <v>24851</v>
      </c>
    </row>
    <row r="4118" spans="3:6" x14ac:dyDescent="0.25">
      <c r="C4118" s="12" t="str">
        <f>IF(D4118=Inp_Gemeente,MAX($C$29:C4117)+1,"")</f>
        <v/>
      </c>
      <c r="D4118" s="10" t="s">
        <v>600</v>
      </c>
      <c r="E4118" s="10" t="s">
        <v>3856</v>
      </c>
      <c r="F4118" s="59" t="s">
        <v>24823</v>
      </c>
    </row>
    <row r="4119" spans="3:6" x14ac:dyDescent="0.25">
      <c r="C4119" s="12" t="str">
        <f>IF(D4119=Inp_Gemeente,MAX($C$29:C4118)+1,"")</f>
        <v/>
      </c>
      <c r="D4119" s="10" t="s">
        <v>600</v>
      </c>
      <c r="E4119" s="10" t="s">
        <v>3857</v>
      </c>
      <c r="F4119" s="59" t="s">
        <v>24855</v>
      </c>
    </row>
    <row r="4120" spans="3:6" x14ac:dyDescent="0.25">
      <c r="C4120" s="12" t="str">
        <f>IF(D4120=Inp_Gemeente,MAX($C$29:C4119)+1,"")</f>
        <v/>
      </c>
      <c r="D4120" s="10" t="s">
        <v>600</v>
      </c>
      <c r="E4120" s="10" t="s">
        <v>3858</v>
      </c>
      <c r="F4120" s="59" t="s">
        <v>24810</v>
      </c>
    </row>
    <row r="4121" spans="3:6" x14ac:dyDescent="0.25">
      <c r="C4121" s="12" t="str">
        <f>IF(D4121=Inp_Gemeente,MAX($C$29:C4120)+1,"")</f>
        <v/>
      </c>
      <c r="D4121" s="10" t="s">
        <v>600</v>
      </c>
      <c r="E4121" s="10" t="s">
        <v>3859</v>
      </c>
      <c r="F4121" s="59" t="s">
        <v>24811</v>
      </c>
    </row>
    <row r="4122" spans="3:6" x14ac:dyDescent="0.25">
      <c r="C4122" s="12" t="str">
        <f>IF(D4122=Inp_Gemeente,MAX($C$29:C4121)+1,"")</f>
        <v/>
      </c>
      <c r="D4122" s="10" t="s">
        <v>602</v>
      </c>
      <c r="E4122" s="10" t="s">
        <v>3860</v>
      </c>
      <c r="F4122" s="59" t="s">
        <v>18183</v>
      </c>
    </row>
    <row r="4123" spans="3:6" x14ac:dyDescent="0.25">
      <c r="C4123" s="12" t="str">
        <f>IF(D4123=Inp_Gemeente,MAX($C$29:C4122)+1,"")</f>
        <v/>
      </c>
      <c r="D4123" s="10" t="s">
        <v>602</v>
      </c>
      <c r="E4123" s="10" t="s">
        <v>3861</v>
      </c>
      <c r="F4123" s="59" t="s">
        <v>18168</v>
      </c>
    </row>
    <row r="4124" spans="3:6" x14ac:dyDescent="0.25">
      <c r="C4124" s="12" t="str">
        <f>IF(D4124=Inp_Gemeente,MAX($C$29:C4123)+1,"")</f>
        <v/>
      </c>
      <c r="D4124" s="10" t="s">
        <v>602</v>
      </c>
      <c r="E4124" s="10" t="s">
        <v>3861</v>
      </c>
      <c r="F4124" s="59" t="s">
        <v>18182</v>
      </c>
    </row>
    <row r="4125" spans="3:6" x14ac:dyDescent="0.25">
      <c r="C4125" s="12" t="str">
        <f>IF(D4125=Inp_Gemeente,MAX($C$29:C4124)+1,"")</f>
        <v/>
      </c>
      <c r="D4125" s="10" t="s">
        <v>602</v>
      </c>
      <c r="E4125" s="10" t="s">
        <v>3862</v>
      </c>
      <c r="F4125" s="59" t="s">
        <v>18185</v>
      </c>
    </row>
    <row r="4126" spans="3:6" x14ac:dyDescent="0.25">
      <c r="C4126" s="12" t="str">
        <f>IF(D4126=Inp_Gemeente,MAX($C$29:C4125)+1,"")</f>
        <v/>
      </c>
      <c r="D4126" s="10" t="s">
        <v>602</v>
      </c>
      <c r="E4126" s="10" t="s">
        <v>3863</v>
      </c>
      <c r="F4126" s="59" t="s">
        <v>18163</v>
      </c>
    </row>
    <row r="4127" spans="3:6" x14ac:dyDescent="0.25">
      <c r="C4127" s="12" t="str">
        <f>IF(D4127=Inp_Gemeente,MAX($C$29:C4126)+1,"")</f>
        <v/>
      </c>
      <c r="D4127" s="10" t="s">
        <v>602</v>
      </c>
      <c r="E4127" s="10" t="s">
        <v>3864</v>
      </c>
      <c r="F4127" s="59" t="s">
        <v>18166</v>
      </c>
    </row>
    <row r="4128" spans="3:6" x14ac:dyDescent="0.25">
      <c r="C4128" s="12" t="str">
        <f>IF(D4128=Inp_Gemeente,MAX($C$29:C4127)+1,"")</f>
        <v/>
      </c>
      <c r="D4128" s="10" t="s">
        <v>602</v>
      </c>
      <c r="E4128" s="10" t="s">
        <v>3865</v>
      </c>
      <c r="F4128" s="59" t="s">
        <v>18162</v>
      </c>
    </row>
    <row r="4129" spans="3:6" x14ac:dyDescent="0.25">
      <c r="C4129" s="12" t="str">
        <f>IF(D4129=Inp_Gemeente,MAX($C$29:C4128)+1,"")</f>
        <v/>
      </c>
      <c r="D4129" s="10" t="s">
        <v>602</v>
      </c>
      <c r="E4129" s="10" t="s">
        <v>3866</v>
      </c>
      <c r="F4129" s="59" t="s">
        <v>18165</v>
      </c>
    </row>
    <row r="4130" spans="3:6" x14ac:dyDescent="0.25">
      <c r="C4130" s="12" t="str">
        <f>IF(D4130=Inp_Gemeente,MAX($C$29:C4129)+1,"")</f>
        <v/>
      </c>
      <c r="D4130" s="10" t="s">
        <v>602</v>
      </c>
      <c r="E4130" s="10" t="s">
        <v>3867</v>
      </c>
      <c r="F4130" s="59" t="s">
        <v>18164</v>
      </c>
    </row>
    <row r="4131" spans="3:6" x14ac:dyDescent="0.25">
      <c r="C4131" s="12" t="str">
        <f>IF(D4131=Inp_Gemeente,MAX($C$29:C4130)+1,"")</f>
        <v/>
      </c>
      <c r="D4131" s="10" t="s">
        <v>602</v>
      </c>
      <c r="E4131" s="10" t="s">
        <v>3868</v>
      </c>
      <c r="F4131" s="59" t="s">
        <v>18190</v>
      </c>
    </row>
    <row r="4132" spans="3:6" x14ac:dyDescent="0.25">
      <c r="C4132" s="12" t="str">
        <f>IF(D4132=Inp_Gemeente,MAX($C$29:C4131)+1,"")</f>
        <v/>
      </c>
      <c r="D4132" s="10" t="s">
        <v>602</v>
      </c>
      <c r="E4132" s="10" t="s">
        <v>3869</v>
      </c>
      <c r="F4132" s="59" t="s">
        <v>18188</v>
      </c>
    </row>
    <row r="4133" spans="3:6" x14ac:dyDescent="0.25">
      <c r="C4133" s="12" t="str">
        <f>IF(D4133=Inp_Gemeente,MAX($C$29:C4132)+1,"")</f>
        <v/>
      </c>
      <c r="D4133" s="10" t="s">
        <v>602</v>
      </c>
      <c r="E4133" s="10" t="s">
        <v>3870</v>
      </c>
      <c r="F4133" s="59" t="s">
        <v>18169</v>
      </c>
    </row>
    <row r="4134" spans="3:6" x14ac:dyDescent="0.25">
      <c r="C4134" s="12" t="str">
        <f>IF(D4134=Inp_Gemeente,MAX($C$29:C4133)+1,"")</f>
        <v/>
      </c>
      <c r="D4134" s="10" t="s">
        <v>602</v>
      </c>
      <c r="E4134" s="10" t="s">
        <v>3870</v>
      </c>
      <c r="F4134" s="59" t="s">
        <v>18181</v>
      </c>
    </row>
    <row r="4135" spans="3:6" x14ac:dyDescent="0.25">
      <c r="C4135" s="12" t="str">
        <f>IF(D4135=Inp_Gemeente,MAX($C$29:C4134)+1,"")</f>
        <v/>
      </c>
      <c r="D4135" s="10" t="s">
        <v>602</v>
      </c>
      <c r="E4135" s="10" t="s">
        <v>3871</v>
      </c>
      <c r="F4135" s="59" t="s">
        <v>18187</v>
      </c>
    </row>
    <row r="4136" spans="3:6" x14ac:dyDescent="0.25">
      <c r="C4136" s="12" t="str">
        <f>IF(D4136=Inp_Gemeente,MAX($C$29:C4135)+1,"")</f>
        <v/>
      </c>
      <c r="D4136" s="10" t="s">
        <v>602</v>
      </c>
      <c r="E4136" s="10" t="s">
        <v>3872</v>
      </c>
      <c r="F4136" s="59" t="s">
        <v>18184</v>
      </c>
    </row>
    <row r="4137" spans="3:6" x14ac:dyDescent="0.25">
      <c r="C4137" s="12" t="str">
        <f>IF(D4137=Inp_Gemeente,MAX($C$29:C4136)+1,"")</f>
        <v/>
      </c>
      <c r="D4137" s="10" t="s">
        <v>602</v>
      </c>
      <c r="E4137" s="10" t="s">
        <v>3873</v>
      </c>
      <c r="F4137" s="59" t="s">
        <v>18170</v>
      </c>
    </row>
    <row r="4138" spans="3:6" x14ac:dyDescent="0.25">
      <c r="C4138" s="12" t="str">
        <f>IF(D4138=Inp_Gemeente,MAX($C$29:C4137)+1,"")</f>
        <v/>
      </c>
      <c r="D4138" s="10" t="s">
        <v>602</v>
      </c>
      <c r="E4138" s="10" t="s">
        <v>3874</v>
      </c>
      <c r="F4138" s="59" t="s">
        <v>18189</v>
      </c>
    </row>
    <row r="4139" spans="3:6" x14ac:dyDescent="0.25">
      <c r="C4139" s="12" t="str">
        <f>IF(D4139=Inp_Gemeente,MAX($C$29:C4138)+1,"")</f>
        <v/>
      </c>
      <c r="D4139" s="10" t="s">
        <v>602</v>
      </c>
      <c r="E4139" s="10" t="s">
        <v>3875</v>
      </c>
      <c r="F4139" s="59" t="s">
        <v>18178</v>
      </c>
    </row>
    <row r="4140" spans="3:6" x14ac:dyDescent="0.25">
      <c r="C4140" s="12" t="str">
        <f>IF(D4140=Inp_Gemeente,MAX($C$29:C4139)+1,"")</f>
        <v/>
      </c>
      <c r="D4140" s="10" t="s">
        <v>602</v>
      </c>
      <c r="E4140" s="10" t="s">
        <v>3876</v>
      </c>
      <c r="F4140" s="59" t="s">
        <v>18173</v>
      </c>
    </row>
    <row r="4141" spans="3:6" x14ac:dyDescent="0.25">
      <c r="C4141" s="12" t="str">
        <f>IF(D4141=Inp_Gemeente,MAX($C$29:C4140)+1,"")</f>
        <v/>
      </c>
      <c r="D4141" s="10" t="s">
        <v>602</v>
      </c>
      <c r="E4141" s="10" t="s">
        <v>3877</v>
      </c>
      <c r="F4141" s="59" t="s">
        <v>18174</v>
      </c>
    </row>
    <row r="4142" spans="3:6" x14ac:dyDescent="0.25">
      <c r="C4142" s="12" t="str">
        <f>IF(D4142=Inp_Gemeente,MAX($C$29:C4141)+1,"")</f>
        <v/>
      </c>
      <c r="D4142" s="10" t="s">
        <v>602</v>
      </c>
      <c r="E4142" s="10" t="s">
        <v>3878</v>
      </c>
      <c r="F4142" s="59" t="s">
        <v>18175</v>
      </c>
    </row>
    <row r="4143" spans="3:6" x14ac:dyDescent="0.25">
      <c r="C4143" s="12" t="str">
        <f>IF(D4143=Inp_Gemeente,MAX($C$29:C4142)+1,"")</f>
        <v/>
      </c>
      <c r="D4143" s="10" t="s">
        <v>602</v>
      </c>
      <c r="E4143" s="10" t="s">
        <v>3879</v>
      </c>
      <c r="F4143" s="59" t="s">
        <v>18176</v>
      </c>
    </row>
    <row r="4144" spans="3:6" x14ac:dyDescent="0.25">
      <c r="C4144" s="12" t="str">
        <f>IF(D4144=Inp_Gemeente,MAX($C$29:C4143)+1,"")</f>
        <v/>
      </c>
      <c r="D4144" s="10" t="s">
        <v>602</v>
      </c>
      <c r="E4144" s="10" t="s">
        <v>3880</v>
      </c>
      <c r="F4144" s="59" t="s">
        <v>18179</v>
      </c>
    </row>
    <row r="4145" spans="3:6" x14ac:dyDescent="0.25">
      <c r="C4145" s="12" t="str">
        <f>IF(D4145=Inp_Gemeente,MAX($C$29:C4144)+1,"")</f>
        <v/>
      </c>
      <c r="D4145" s="10" t="s">
        <v>602</v>
      </c>
      <c r="E4145" s="10" t="s">
        <v>3881</v>
      </c>
      <c r="F4145" s="59" t="s">
        <v>18172</v>
      </c>
    </row>
    <row r="4146" spans="3:6" x14ac:dyDescent="0.25">
      <c r="C4146" s="12" t="str">
        <f>IF(D4146=Inp_Gemeente,MAX($C$29:C4145)+1,"")</f>
        <v/>
      </c>
      <c r="D4146" s="10" t="s">
        <v>602</v>
      </c>
      <c r="E4146" s="10" t="s">
        <v>3882</v>
      </c>
      <c r="F4146" s="59" t="s">
        <v>18180</v>
      </c>
    </row>
    <row r="4147" spans="3:6" x14ac:dyDescent="0.25">
      <c r="C4147" s="12" t="str">
        <f>IF(D4147=Inp_Gemeente,MAX($C$29:C4146)+1,"")</f>
        <v/>
      </c>
      <c r="D4147" s="10" t="s">
        <v>602</v>
      </c>
      <c r="E4147" s="10" t="s">
        <v>3883</v>
      </c>
      <c r="F4147" s="59" t="s">
        <v>18171</v>
      </c>
    </row>
    <row r="4148" spans="3:6" x14ac:dyDescent="0.25">
      <c r="C4148" s="12" t="str">
        <f>IF(D4148=Inp_Gemeente,MAX($C$29:C4147)+1,"")</f>
        <v/>
      </c>
      <c r="D4148" s="10" t="s">
        <v>602</v>
      </c>
      <c r="E4148" s="10" t="s">
        <v>3884</v>
      </c>
      <c r="F4148" s="59" t="s">
        <v>18177</v>
      </c>
    </row>
    <row r="4149" spans="3:6" x14ac:dyDescent="0.25">
      <c r="C4149" s="12" t="str">
        <f>IF(D4149=Inp_Gemeente,MAX($C$29:C4148)+1,"")</f>
        <v/>
      </c>
      <c r="D4149" s="10" t="s">
        <v>602</v>
      </c>
      <c r="E4149" s="10" t="s">
        <v>3885</v>
      </c>
      <c r="F4149" s="59" t="s">
        <v>18186</v>
      </c>
    </row>
    <row r="4150" spans="3:6" x14ac:dyDescent="0.25">
      <c r="C4150" s="12" t="str">
        <f>IF(D4150=Inp_Gemeente,MAX($C$29:C4149)+1,"")</f>
        <v/>
      </c>
      <c r="D4150" s="10" t="s">
        <v>602</v>
      </c>
      <c r="E4150" s="10" t="s">
        <v>3886</v>
      </c>
      <c r="F4150" s="59" t="s">
        <v>18167</v>
      </c>
    </row>
    <row r="4151" spans="3:6" x14ac:dyDescent="0.25">
      <c r="C4151" s="12" t="str">
        <f>IF(D4151=Inp_Gemeente,MAX($C$29:C4150)+1,"")</f>
        <v/>
      </c>
      <c r="D4151" s="10" t="s">
        <v>604</v>
      </c>
      <c r="E4151" s="10" t="s">
        <v>1349</v>
      </c>
      <c r="F4151" s="59" t="s">
        <v>15424</v>
      </c>
    </row>
    <row r="4152" spans="3:6" x14ac:dyDescent="0.25">
      <c r="C4152" s="12" t="str">
        <f>IF(D4152=Inp_Gemeente,MAX($C$29:C4151)+1,"")</f>
        <v/>
      </c>
      <c r="D4152" s="10" t="s">
        <v>604</v>
      </c>
      <c r="E4152" s="10" t="s">
        <v>3887</v>
      </c>
      <c r="F4152" s="59" t="s">
        <v>15457</v>
      </c>
    </row>
    <row r="4153" spans="3:6" x14ac:dyDescent="0.25">
      <c r="C4153" s="12" t="str">
        <f>IF(D4153=Inp_Gemeente,MAX($C$29:C4152)+1,"")</f>
        <v/>
      </c>
      <c r="D4153" s="10" t="s">
        <v>604</v>
      </c>
      <c r="E4153" s="10" t="s">
        <v>999</v>
      </c>
      <c r="F4153" s="59" t="s">
        <v>15423</v>
      </c>
    </row>
    <row r="4154" spans="3:6" x14ac:dyDescent="0.25">
      <c r="C4154" s="12" t="str">
        <f>IF(D4154=Inp_Gemeente,MAX($C$29:C4153)+1,"")</f>
        <v/>
      </c>
      <c r="D4154" s="10" t="s">
        <v>604</v>
      </c>
      <c r="E4154" s="10" t="s">
        <v>3888</v>
      </c>
      <c r="F4154" s="59" t="s">
        <v>15458</v>
      </c>
    </row>
    <row r="4155" spans="3:6" x14ac:dyDescent="0.25">
      <c r="C4155" s="12" t="str">
        <f>IF(D4155=Inp_Gemeente,MAX($C$29:C4154)+1,"")</f>
        <v/>
      </c>
      <c r="D4155" s="10" t="s">
        <v>604</v>
      </c>
      <c r="E4155" s="10" t="s">
        <v>3237</v>
      </c>
      <c r="F4155" s="59" t="s">
        <v>15416</v>
      </c>
    </row>
    <row r="4156" spans="3:6" x14ac:dyDescent="0.25">
      <c r="C4156" s="12" t="str">
        <f>IF(D4156=Inp_Gemeente,MAX($C$29:C4155)+1,"")</f>
        <v/>
      </c>
      <c r="D4156" s="10" t="s">
        <v>604</v>
      </c>
      <c r="E4156" s="10" t="s">
        <v>3422</v>
      </c>
      <c r="F4156" s="59" t="s">
        <v>15418</v>
      </c>
    </row>
    <row r="4157" spans="3:6" x14ac:dyDescent="0.25">
      <c r="C4157" s="12" t="str">
        <f>IF(D4157=Inp_Gemeente,MAX($C$29:C4156)+1,"")</f>
        <v/>
      </c>
      <c r="D4157" s="10" t="s">
        <v>604</v>
      </c>
      <c r="E4157" s="10" t="s">
        <v>3889</v>
      </c>
      <c r="F4157" s="59" t="s">
        <v>15415</v>
      </c>
    </row>
    <row r="4158" spans="3:6" x14ac:dyDescent="0.25">
      <c r="C4158" s="12" t="str">
        <f>IF(D4158=Inp_Gemeente,MAX($C$29:C4157)+1,"")</f>
        <v/>
      </c>
      <c r="D4158" s="10" t="s">
        <v>604</v>
      </c>
      <c r="E4158" s="10" t="s">
        <v>3890</v>
      </c>
      <c r="F4158" s="59" t="s">
        <v>15462</v>
      </c>
    </row>
    <row r="4159" spans="3:6" x14ac:dyDescent="0.25">
      <c r="C4159" s="12" t="str">
        <f>IF(D4159=Inp_Gemeente,MAX($C$29:C4158)+1,"")</f>
        <v/>
      </c>
      <c r="D4159" s="10" t="s">
        <v>604</v>
      </c>
      <c r="E4159" s="10" t="s">
        <v>1837</v>
      </c>
      <c r="F4159" s="59" t="s">
        <v>15432</v>
      </c>
    </row>
    <row r="4160" spans="3:6" x14ac:dyDescent="0.25">
      <c r="C4160" s="12" t="str">
        <f>IF(D4160=Inp_Gemeente,MAX($C$29:C4159)+1,"")</f>
        <v/>
      </c>
      <c r="D4160" s="10" t="s">
        <v>604</v>
      </c>
      <c r="E4160" s="10" t="s">
        <v>3891</v>
      </c>
      <c r="F4160" s="59" t="s">
        <v>15433</v>
      </c>
    </row>
    <row r="4161" spans="3:6" x14ac:dyDescent="0.25">
      <c r="C4161" s="12" t="str">
        <f>IF(D4161=Inp_Gemeente,MAX($C$29:C4160)+1,"")</f>
        <v/>
      </c>
      <c r="D4161" s="10" t="s">
        <v>604</v>
      </c>
      <c r="E4161" s="10" t="s">
        <v>3892</v>
      </c>
      <c r="F4161" s="59" t="s">
        <v>15427</v>
      </c>
    </row>
    <row r="4162" spans="3:6" x14ac:dyDescent="0.25">
      <c r="C4162" s="12" t="str">
        <f>IF(D4162=Inp_Gemeente,MAX($C$29:C4161)+1,"")</f>
        <v/>
      </c>
      <c r="D4162" s="10" t="s">
        <v>604</v>
      </c>
      <c r="E4162" s="10" t="s">
        <v>3893</v>
      </c>
      <c r="F4162" s="59" t="s">
        <v>15429</v>
      </c>
    </row>
    <row r="4163" spans="3:6" x14ac:dyDescent="0.25">
      <c r="C4163" s="12" t="str">
        <f>IF(D4163=Inp_Gemeente,MAX($C$29:C4162)+1,"")</f>
        <v/>
      </c>
      <c r="D4163" s="10" t="s">
        <v>604</v>
      </c>
      <c r="E4163" s="10" t="s">
        <v>1759</v>
      </c>
      <c r="F4163" s="59" t="s">
        <v>15444</v>
      </c>
    </row>
    <row r="4164" spans="3:6" x14ac:dyDescent="0.25">
      <c r="C4164" s="12" t="str">
        <f>IF(D4164=Inp_Gemeente,MAX($C$29:C4163)+1,"")</f>
        <v/>
      </c>
      <c r="D4164" s="10" t="s">
        <v>604</v>
      </c>
      <c r="E4164" s="10" t="s">
        <v>2289</v>
      </c>
      <c r="F4164" s="59" t="s">
        <v>15442</v>
      </c>
    </row>
    <row r="4165" spans="3:6" x14ac:dyDescent="0.25">
      <c r="C4165" s="12" t="str">
        <f>IF(D4165=Inp_Gemeente,MAX($C$29:C4164)+1,"")</f>
        <v/>
      </c>
      <c r="D4165" s="10" t="s">
        <v>604</v>
      </c>
      <c r="E4165" s="10" t="s">
        <v>1246</v>
      </c>
      <c r="F4165" s="59" t="s">
        <v>15426</v>
      </c>
    </row>
    <row r="4166" spans="3:6" x14ac:dyDescent="0.25">
      <c r="C4166" s="12" t="str">
        <f>IF(D4166=Inp_Gemeente,MAX($C$29:C4165)+1,"")</f>
        <v/>
      </c>
      <c r="D4166" s="10" t="s">
        <v>604</v>
      </c>
      <c r="E4166" s="10" t="s">
        <v>1011</v>
      </c>
      <c r="F4166" s="59" t="s">
        <v>15431</v>
      </c>
    </row>
    <row r="4167" spans="3:6" x14ac:dyDescent="0.25">
      <c r="C4167" s="12" t="str">
        <f>IF(D4167=Inp_Gemeente,MAX($C$29:C4166)+1,"")</f>
        <v/>
      </c>
      <c r="D4167" s="10" t="s">
        <v>604</v>
      </c>
      <c r="E4167" s="10" t="s">
        <v>3894</v>
      </c>
      <c r="F4167" s="59" t="s">
        <v>15473</v>
      </c>
    </row>
    <row r="4168" spans="3:6" x14ac:dyDescent="0.25">
      <c r="C4168" s="12" t="str">
        <f>IF(D4168=Inp_Gemeente,MAX($C$29:C4167)+1,"")</f>
        <v/>
      </c>
      <c r="D4168" s="10" t="s">
        <v>604</v>
      </c>
      <c r="E4168" s="10" t="s">
        <v>3895</v>
      </c>
      <c r="F4168" s="59" t="s">
        <v>15472</v>
      </c>
    </row>
    <row r="4169" spans="3:6" x14ac:dyDescent="0.25">
      <c r="C4169" s="12" t="str">
        <f>IF(D4169=Inp_Gemeente,MAX($C$29:C4168)+1,"")</f>
        <v/>
      </c>
      <c r="D4169" s="10" t="s">
        <v>604</v>
      </c>
      <c r="E4169" s="10" t="s">
        <v>3896</v>
      </c>
      <c r="F4169" s="59" t="s">
        <v>15460</v>
      </c>
    </row>
    <row r="4170" spans="3:6" x14ac:dyDescent="0.25">
      <c r="C4170" s="12" t="str">
        <f>IF(D4170=Inp_Gemeente,MAX($C$29:C4169)+1,"")</f>
        <v/>
      </c>
      <c r="D4170" s="10" t="s">
        <v>604</v>
      </c>
      <c r="E4170" s="10" t="s">
        <v>3897</v>
      </c>
      <c r="F4170" s="59" t="s">
        <v>15456</v>
      </c>
    </row>
    <row r="4171" spans="3:6" x14ac:dyDescent="0.25">
      <c r="C4171" s="12" t="str">
        <f>IF(D4171=Inp_Gemeente,MAX($C$29:C4170)+1,"")</f>
        <v/>
      </c>
      <c r="D4171" s="10" t="s">
        <v>604</v>
      </c>
      <c r="E4171" s="10" t="s">
        <v>1606</v>
      </c>
      <c r="F4171" s="59" t="s">
        <v>15443</v>
      </c>
    </row>
    <row r="4172" spans="3:6" x14ac:dyDescent="0.25">
      <c r="C4172" s="12" t="str">
        <f>IF(D4172=Inp_Gemeente,MAX($C$29:C4171)+1,"")</f>
        <v/>
      </c>
      <c r="D4172" s="10" t="s">
        <v>604</v>
      </c>
      <c r="E4172" s="10" t="s">
        <v>3898</v>
      </c>
      <c r="F4172" s="59" t="s">
        <v>15445</v>
      </c>
    </row>
    <row r="4173" spans="3:6" x14ac:dyDescent="0.25">
      <c r="C4173" s="12" t="str">
        <f>IF(D4173=Inp_Gemeente,MAX($C$29:C4172)+1,"")</f>
        <v/>
      </c>
      <c r="D4173" s="10" t="s">
        <v>604</v>
      </c>
      <c r="E4173" s="10" t="s">
        <v>3899</v>
      </c>
      <c r="F4173" s="59" t="s">
        <v>15446</v>
      </c>
    </row>
    <row r="4174" spans="3:6" x14ac:dyDescent="0.25">
      <c r="C4174" s="12" t="str">
        <f>IF(D4174=Inp_Gemeente,MAX($C$29:C4173)+1,"")</f>
        <v/>
      </c>
      <c r="D4174" s="10" t="s">
        <v>604</v>
      </c>
      <c r="E4174" s="10" t="s">
        <v>3900</v>
      </c>
      <c r="F4174" s="59" t="s">
        <v>15428</v>
      </c>
    </row>
    <row r="4175" spans="3:6" x14ac:dyDescent="0.25">
      <c r="C4175" s="12" t="str">
        <f>IF(D4175=Inp_Gemeente,MAX($C$29:C4174)+1,"")</f>
        <v/>
      </c>
      <c r="D4175" s="10" t="s">
        <v>604</v>
      </c>
      <c r="E4175" s="10" t="s">
        <v>3901</v>
      </c>
      <c r="F4175" s="59" t="s">
        <v>15449</v>
      </c>
    </row>
    <row r="4176" spans="3:6" x14ac:dyDescent="0.25">
      <c r="C4176" s="12" t="str">
        <f>IF(D4176=Inp_Gemeente,MAX($C$29:C4175)+1,"")</f>
        <v/>
      </c>
      <c r="D4176" s="10" t="s">
        <v>604</v>
      </c>
      <c r="E4176" s="10" t="s">
        <v>3902</v>
      </c>
      <c r="F4176" s="59" t="s">
        <v>15466</v>
      </c>
    </row>
    <row r="4177" spans="3:6" x14ac:dyDescent="0.25">
      <c r="C4177" s="12" t="str">
        <f>IF(D4177=Inp_Gemeente,MAX($C$29:C4176)+1,"")</f>
        <v/>
      </c>
      <c r="D4177" s="10" t="s">
        <v>604</v>
      </c>
      <c r="E4177" s="10" t="s">
        <v>3903</v>
      </c>
      <c r="F4177" s="59" t="s">
        <v>15430</v>
      </c>
    </row>
    <row r="4178" spans="3:6" x14ac:dyDescent="0.25">
      <c r="C4178" s="12" t="str">
        <f>IF(D4178=Inp_Gemeente,MAX($C$29:C4177)+1,"")</f>
        <v/>
      </c>
      <c r="D4178" s="10" t="s">
        <v>604</v>
      </c>
      <c r="E4178" s="10" t="s">
        <v>3904</v>
      </c>
      <c r="F4178" s="59" t="s">
        <v>15434</v>
      </c>
    </row>
    <row r="4179" spans="3:6" x14ac:dyDescent="0.25">
      <c r="C4179" s="12" t="str">
        <f>IF(D4179=Inp_Gemeente,MAX($C$29:C4178)+1,"")</f>
        <v/>
      </c>
      <c r="D4179" s="10" t="s">
        <v>604</v>
      </c>
      <c r="E4179" s="10" t="s">
        <v>3905</v>
      </c>
      <c r="F4179" s="59" t="s">
        <v>15485</v>
      </c>
    </row>
    <row r="4180" spans="3:6" x14ac:dyDescent="0.25">
      <c r="C4180" s="12" t="str">
        <f>IF(D4180=Inp_Gemeente,MAX($C$29:C4179)+1,"")</f>
        <v/>
      </c>
      <c r="D4180" s="10" t="s">
        <v>604</v>
      </c>
      <c r="E4180" s="10" t="s">
        <v>3906</v>
      </c>
      <c r="F4180" s="59" t="s">
        <v>15461</v>
      </c>
    </row>
    <row r="4181" spans="3:6" x14ac:dyDescent="0.25">
      <c r="C4181" s="12" t="str">
        <f>IF(D4181=Inp_Gemeente,MAX($C$29:C4180)+1,"")</f>
        <v/>
      </c>
      <c r="D4181" s="10" t="s">
        <v>604</v>
      </c>
      <c r="E4181" s="10" t="s">
        <v>582</v>
      </c>
      <c r="F4181" s="59" t="s">
        <v>15454</v>
      </c>
    </row>
    <row r="4182" spans="3:6" x14ac:dyDescent="0.25">
      <c r="C4182" s="12" t="str">
        <f>IF(D4182=Inp_Gemeente,MAX($C$29:C4181)+1,"")</f>
        <v/>
      </c>
      <c r="D4182" s="10" t="s">
        <v>604</v>
      </c>
      <c r="E4182" s="10" t="s">
        <v>3907</v>
      </c>
      <c r="F4182" s="59" t="s">
        <v>15455</v>
      </c>
    </row>
    <row r="4183" spans="3:6" x14ac:dyDescent="0.25">
      <c r="C4183" s="12" t="str">
        <f>IF(D4183=Inp_Gemeente,MAX($C$29:C4182)+1,"")</f>
        <v/>
      </c>
      <c r="D4183" s="10" t="s">
        <v>604</v>
      </c>
      <c r="E4183" s="10" t="s">
        <v>3908</v>
      </c>
      <c r="F4183" s="59" t="s">
        <v>15471</v>
      </c>
    </row>
    <row r="4184" spans="3:6" x14ac:dyDescent="0.25">
      <c r="C4184" s="12" t="str">
        <f>IF(D4184=Inp_Gemeente,MAX($C$29:C4183)+1,"")</f>
        <v/>
      </c>
      <c r="D4184" s="10" t="s">
        <v>604</v>
      </c>
      <c r="E4184" s="10" t="s">
        <v>3909</v>
      </c>
      <c r="F4184" s="59" t="s">
        <v>15470</v>
      </c>
    </row>
    <row r="4185" spans="3:6" x14ac:dyDescent="0.25">
      <c r="C4185" s="12" t="str">
        <f>IF(D4185=Inp_Gemeente,MAX($C$29:C4184)+1,"")</f>
        <v/>
      </c>
      <c r="D4185" s="10" t="s">
        <v>604</v>
      </c>
      <c r="E4185" s="10" t="s">
        <v>3910</v>
      </c>
      <c r="F4185" s="59" t="s">
        <v>15440</v>
      </c>
    </row>
    <row r="4186" spans="3:6" x14ac:dyDescent="0.25">
      <c r="C4186" s="12" t="str">
        <f>IF(D4186=Inp_Gemeente,MAX($C$29:C4185)+1,"")</f>
        <v/>
      </c>
      <c r="D4186" s="10" t="s">
        <v>604</v>
      </c>
      <c r="E4186" s="10" t="s">
        <v>3911</v>
      </c>
      <c r="F4186" s="59" t="s">
        <v>15439</v>
      </c>
    </row>
    <row r="4187" spans="3:6" x14ac:dyDescent="0.25">
      <c r="C4187" s="12" t="str">
        <f>IF(D4187=Inp_Gemeente,MAX($C$29:C4186)+1,"")</f>
        <v/>
      </c>
      <c r="D4187" s="10" t="s">
        <v>604</v>
      </c>
      <c r="E4187" s="10" t="s">
        <v>3912</v>
      </c>
      <c r="F4187" s="59" t="s">
        <v>15482</v>
      </c>
    </row>
    <row r="4188" spans="3:6" x14ac:dyDescent="0.25">
      <c r="C4188" s="12" t="str">
        <f>IF(D4188=Inp_Gemeente,MAX($C$29:C4187)+1,"")</f>
        <v/>
      </c>
      <c r="D4188" s="10" t="s">
        <v>604</v>
      </c>
      <c r="E4188" s="10" t="s">
        <v>3913</v>
      </c>
      <c r="F4188" s="59" t="s">
        <v>15447</v>
      </c>
    </row>
    <row r="4189" spans="3:6" x14ac:dyDescent="0.25">
      <c r="C4189" s="12" t="str">
        <f>IF(D4189=Inp_Gemeente,MAX($C$29:C4188)+1,"")</f>
        <v/>
      </c>
      <c r="D4189" s="10" t="s">
        <v>604</v>
      </c>
      <c r="E4189" s="10" t="s">
        <v>3914</v>
      </c>
      <c r="F4189" s="59" t="s">
        <v>15459</v>
      </c>
    </row>
    <row r="4190" spans="3:6" x14ac:dyDescent="0.25">
      <c r="C4190" s="12" t="str">
        <f>IF(D4190=Inp_Gemeente,MAX($C$29:C4189)+1,"")</f>
        <v/>
      </c>
      <c r="D4190" s="10" t="s">
        <v>604</v>
      </c>
      <c r="E4190" s="10" t="s">
        <v>3915</v>
      </c>
      <c r="F4190" s="59" t="s">
        <v>15474</v>
      </c>
    </row>
    <row r="4191" spans="3:6" x14ac:dyDescent="0.25">
      <c r="C4191" s="12" t="str">
        <f>IF(D4191=Inp_Gemeente,MAX($C$29:C4190)+1,"")</f>
        <v/>
      </c>
      <c r="D4191" s="10" t="s">
        <v>604</v>
      </c>
      <c r="E4191" s="10" t="s">
        <v>3916</v>
      </c>
      <c r="F4191" s="59" t="s">
        <v>15477</v>
      </c>
    </row>
    <row r="4192" spans="3:6" x14ac:dyDescent="0.25">
      <c r="C4192" s="12" t="str">
        <f>IF(D4192=Inp_Gemeente,MAX($C$29:C4191)+1,"")</f>
        <v/>
      </c>
      <c r="D4192" s="10" t="s">
        <v>604</v>
      </c>
      <c r="E4192" s="10" t="s">
        <v>3917</v>
      </c>
      <c r="F4192" s="59" t="s">
        <v>15448</v>
      </c>
    </row>
    <row r="4193" spans="3:6" x14ac:dyDescent="0.25">
      <c r="C4193" s="12" t="str">
        <f>IF(D4193=Inp_Gemeente,MAX($C$29:C4192)+1,"")</f>
        <v/>
      </c>
      <c r="D4193" s="10" t="s">
        <v>604</v>
      </c>
      <c r="E4193" s="10" t="s">
        <v>3918</v>
      </c>
      <c r="F4193" s="59" t="s">
        <v>15484</v>
      </c>
    </row>
    <row r="4194" spans="3:6" x14ac:dyDescent="0.25">
      <c r="C4194" s="12" t="str">
        <f>IF(D4194=Inp_Gemeente,MAX($C$29:C4193)+1,"")</f>
        <v/>
      </c>
      <c r="D4194" s="10" t="s">
        <v>604</v>
      </c>
      <c r="E4194" s="10" t="s">
        <v>3919</v>
      </c>
      <c r="F4194" s="59" t="s">
        <v>15437</v>
      </c>
    </row>
    <row r="4195" spans="3:6" x14ac:dyDescent="0.25">
      <c r="C4195" s="12" t="str">
        <f>IF(D4195=Inp_Gemeente,MAX($C$29:C4194)+1,"")</f>
        <v/>
      </c>
      <c r="D4195" s="10" t="s">
        <v>604</v>
      </c>
      <c r="E4195" s="10" t="s">
        <v>3920</v>
      </c>
      <c r="F4195" s="59" t="s">
        <v>15421</v>
      </c>
    </row>
    <row r="4196" spans="3:6" x14ac:dyDescent="0.25">
      <c r="C4196" s="12" t="str">
        <f>IF(D4196=Inp_Gemeente,MAX($C$29:C4195)+1,"")</f>
        <v/>
      </c>
      <c r="D4196" s="10" t="s">
        <v>604</v>
      </c>
      <c r="E4196" s="10" t="s">
        <v>3921</v>
      </c>
      <c r="F4196" s="59" t="s">
        <v>15452</v>
      </c>
    </row>
    <row r="4197" spans="3:6" x14ac:dyDescent="0.25">
      <c r="C4197" s="12" t="str">
        <f>IF(D4197=Inp_Gemeente,MAX($C$29:C4196)+1,"")</f>
        <v/>
      </c>
      <c r="D4197" s="10" t="s">
        <v>604</v>
      </c>
      <c r="E4197" s="10" t="s">
        <v>3922</v>
      </c>
      <c r="F4197" s="59" t="s">
        <v>15425</v>
      </c>
    </row>
    <row r="4198" spans="3:6" x14ac:dyDescent="0.25">
      <c r="C4198" s="12" t="str">
        <f>IF(D4198=Inp_Gemeente,MAX($C$29:C4197)+1,"")</f>
        <v/>
      </c>
      <c r="D4198" s="10" t="s">
        <v>604</v>
      </c>
      <c r="E4198" s="10" t="s">
        <v>3923</v>
      </c>
      <c r="F4198" s="59" t="s">
        <v>15417</v>
      </c>
    </row>
    <row r="4199" spans="3:6" x14ac:dyDescent="0.25">
      <c r="C4199" s="12" t="str">
        <f>IF(D4199=Inp_Gemeente,MAX($C$29:C4198)+1,"")</f>
        <v/>
      </c>
      <c r="D4199" s="10" t="s">
        <v>604</v>
      </c>
      <c r="E4199" s="10" t="s">
        <v>3924</v>
      </c>
      <c r="F4199" s="59" t="s">
        <v>15475</v>
      </c>
    </row>
    <row r="4200" spans="3:6" x14ac:dyDescent="0.25">
      <c r="C4200" s="12" t="str">
        <f>IF(D4200=Inp_Gemeente,MAX($C$29:C4199)+1,"")</f>
        <v/>
      </c>
      <c r="D4200" s="10" t="s">
        <v>604</v>
      </c>
      <c r="E4200" s="10" t="s">
        <v>3925</v>
      </c>
      <c r="F4200" s="59" t="s">
        <v>15464</v>
      </c>
    </row>
    <row r="4201" spans="3:6" x14ac:dyDescent="0.25">
      <c r="C4201" s="12" t="str">
        <f>IF(D4201=Inp_Gemeente,MAX($C$29:C4200)+1,"")</f>
        <v/>
      </c>
      <c r="D4201" s="10" t="s">
        <v>604</v>
      </c>
      <c r="E4201" s="10" t="s">
        <v>3926</v>
      </c>
      <c r="F4201" s="59" t="s">
        <v>15469</v>
      </c>
    </row>
    <row r="4202" spans="3:6" x14ac:dyDescent="0.25">
      <c r="C4202" s="12" t="str">
        <f>IF(D4202=Inp_Gemeente,MAX($C$29:C4201)+1,"")</f>
        <v/>
      </c>
      <c r="D4202" s="10" t="s">
        <v>604</v>
      </c>
      <c r="E4202" s="10" t="s">
        <v>3927</v>
      </c>
      <c r="F4202" s="59" t="s">
        <v>15467</v>
      </c>
    </row>
    <row r="4203" spans="3:6" x14ac:dyDescent="0.25">
      <c r="C4203" s="12" t="str">
        <f>IF(D4203=Inp_Gemeente,MAX($C$29:C4202)+1,"")</f>
        <v/>
      </c>
      <c r="D4203" s="10" t="s">
        <v>604</v>
      </c>
      <c r="E4203" s="10" t="s">
        <v>3928</v>
      </c>
      <c r="F4203" s="59" t="s">
        <v>15453</v>
      </c>
    </row>
    <row r="4204" spans="3:6" x14ac:dyDescent="0.25">
      <c r="C4204" s="12" t="str">
        <f>IF(D4204=Inp_Gemeente,MAX($C$29:C4203)+1,"")</f>
        <v/>
      </c>
      <c r="D4204" s="10" t="s">
        <v>604</v>
      </c>
      <c r="E4204" s="10" t="s">
        <v>3929</v>
      </c>
      <c r="F4204" s="59" t="s">
        <v>15441</v>
      </c>
    </row>
    <row r="4205" spans="3:6" x14ac:dyDescent="0.25">
      <c r="C4205" s="12" t="str">
        <f>IF(D4205=Inp_Gemeente,MAX($C$29:C4204)+1,"")</f>
        <v/>
      </c>
      <c r="D4205" s="10" t="s">
        <v>604</v>
      </c>
      <c r="E4205" s="10" t="s">
        <v>3930</v>
      </c>
      <c r="F4205" s="59" t="s">
        <v>15468</v>
      </c>
    </row>
    <row r="4206" spans="3:6" x14ac:dyDescent="0.25">
      <c r="C4206" s="12" t="str">
        <f>IF(D4206=Inp_Gemeente,MAX($C$29:C4205)+1,"")</f>
        <v/>
      </c>
      <c r="D4206" s="10" t="s">
        <v>604</v>
      </c>
      <c r="E4206" s="10" t="s">
        <v>3931</v>
      </c>
      <c r="F4206" s="59" t="s">
        <v>15465</v>
      </c>
    </row>
    <row r="4207" spans="3:6" x14ac:dyDescent="0.25">
      <c r="C4207" s="12" t="str">
        <f>IF(D4207=Inp_Gemeente,MAX($C$29:C4206)+1,"")</f>
        <v/>
      </c>
      <c r="D4207" s="10" t="s">
        <v>604</v>
      </c>
      <c r="E4207" s="10" t="s">
        <v>3932</v>
      </c>
      <c r="F4207" s="59" t="s">
        <v>15481</v>
      </c>
    </row>
    <row r="4208" spans="3:6" x14ac:dyDescent="0.25">
      <c r="C4208" s="12" t="str">
        <f>IF(D4208=Inp_Gemeente,MAX($C$29:C4207)+1,"")</f>
        <v/>
      </c>
      <c r="D4208" s="10" t="s">
        <v>604</v>
      </c>
      <c r="E4208" s="10" t="s">
        <v>3933</v>
      </c>
      <c r="F4208" s="59" t="s">
        <v>15438</v>
      </c>
    </row>
    <row r="4209" spans="3:6" x14ac:dyDescent="0.25">
      <c r="C4209" s="12" t="str">
        <f>IF(D4209=Inp_Gemeente,MAX($C$29:C4208)+1,"")</f>
        <v/>
      </c>
      <c r="D4209" s="10" t="s">
        <v>604</v>
      </c>
      <c r="E4209" s="10" t="s">
        <v>3934</v>
      </c>
      <c r="F4209" s="59" t="s">
        <v>15483</v>
      </c>
    </row>
    <row r="4210" spans="3:6" x14ac:dyDescent="0.25">
      <c r="C4210" s="12" t="str">
        <f>IF(D4210=Inp_Gemeente,MAX($C$29:C4209)+1,"")</f>
        <v/>
      </c>
      <c r="D4210" s="10" t="s">
        <v>604</v>
      </c>
      <c r="E4210" s="10" t="s">
        <v>3935</v>
      </c>
      <c r="F4210" s="59" t="s">
        <v>15451</v>
      </c>
    </row>
    <row r="4211" spans="3:6" x14ac:dyDescent="0.25">
      <c r="C4211" s="12" t="str">
        <f>IF(D4211=Inp_Gemeente,MAX($C$29:C4210)+1,"")</f>
        <v/>
      </c>
      <c r="D4211" s="10" t="s">
        <v>604</v>
      </c>
      <c r="E4211" s="10" t="s">
        <v>3936</v>
      </c>
      <c r="F4211" s="59" t="s">
        <v>15450</v>
      </c>
    </row>
    <row r="4212" spans="3:6" x14ac:dyDescent="0.25">
      <c r="C4212" s="12" t="str">
        <f>IF(D4212=Inp_Gemeente,MAX($C$29:C4211)+1,"")</f>
        <v/>
      </c>
      <c r="D4212" s="10" t="s">
        <v>604</v>
      </c>
      <c r="E4212" s="10" t="s">
        <v>2870</v>
      </c>
      <c r="F4212" s="59" t="s">
        <v>15419</v>
      </c>
    </row>
    <row r="4213" spans="3:6" x14ac:dyDescent="0.25">
      <c r="C4213" s="12" t="str">
        <f>IF(D4213=Inp_Gemeente,MAX($C$29:C4212)+1,"")</f>
        <v/>
      </c>
      <c r="D4213" s="10" t="s">
        <v>604</v>
      </c>
      <c r="E4213" s="10" t="s">
        <v>3937</v>
      </c>
      <c r="F4213" s="59" t="s">
        <v>15436</v>
      </c>
    </row>
    <row r="4214" spans="3:6" x14ac:dyDescent="0.25">
      <c r="C4214" s="12" t="str">
        <f>IF(D4214=Inp_Gemeente,MAX($C$29:C4213)+1,"")</f>
        <v/>
      </c>
      <c r="D4214" s="10" t="s">
        <v>604</v>
      </c>
      <c r="E4214" s="10" t="s">
        <v>3938</v>
      </c>
      <c r="F4214" s="59" t="s">
        <v>15435</v>
      </c>
    </row>
    <row r="4215" spans="3:6" x14ac:dyDescent="0.25">
      <c r="C4215" s="12" t="str">
        <f>IF(D4215=Inp_Gemeente,MAX($C$29:C4214)+1,"")</f>
        <v/>
      </c>
      <c r="D4215" s="10" t="s">
        <v>604</v>
      </c>
      <c r="E4215" s="10" t="s">
        <v>709</v>
      </c>
      <c r="F4215" s="59" t="s">
        <v>15422</v>
      </c>
    </row>
    <row r="4216" spans="3:6" x14ac:dyDescent="0.25">
      <c r="C4216" s="12" t="str">
        <f>IF(D4216=Inp_Gemeente,MAX($C$29:C4215)+1,"")</f>
        <v/>
      </c>
      <c r="D4216" s="10" t="s">
        <v>604</v>
      </c>
      <c r="E4216" s="10" t="s">
        <v>3939</v>
      </c>
      <c r="F4216" s="59" t="s">
        <v>15478</v>
      </c>
    </row>
    <row r="4217" spans="3:6" x14ac:dyDescent="0.25">
      <c r="C4217" s="12" t="str">
        <f>IF(D4217=Inp_Gemeente,MAX($C$29:C4216)+1,"")</f>
        <v/>
      </c>
      <c r="D4217" s="10" t="s">
        <v>604</v>
      </c>
      <c r="E4217" s="10" t="s">
        <v>3940</v>
      </c>
      <c r="F4217" s="59" t="s">
        <v>15479</v>
      </c>
    </row>
    <row r="4218" spans="3:6" x14ac:dyDescent="0.25">
      <c r="C4218" s="12" t="str">
        <f>IF(D4218=Inp_Gemeente,MAX($C$29:C4217)+1,"")</f>
        <v/>
      </c>
      <c r="D4218" s="10" t="s">
        <v>604</v>
      </c>
      <c r="E4218" s="10" t="s">
        <v>3941</v>
      </c>
      <c r="F4218" s="59" t="s">
        <v>15480</v>
      </c>
    </row>
    <row r="4219" spans="3:6" x14ac:dyDescent="0.25">
      <c r="C4219" s="12" t="str">
        <f>IF(D4219=Inp_Gemeente,MAX($C$29:C4218)+1,"")</f>
        <v/>
      </c>
      <c r="D4219" s="10" t="s">
        <v>604</v>
      </c>
      <c r="E4219" s="10" t="s">
        <v>3942</v>
      </c>
      <c r="F4219" s="59" t="s">
        <v>15476</v>
      </c>
    </row>
    <row r="4220" spans="3:6" x14ac:dyDescent="0.25">
      <c r="C4220" s="12" t="str">
        <f>IF(D4220=Inp_Gemeente,MAX($C$29:C4219)+1,"")</f>
        <v/>
      </c>
      <c r="D4220" s="10" t="s">
        <v>604</v>
      </c>
      <c r="E4220" s="10" t="s">
        <v>3943</v>
      </c>
      <c r="F4220" s="59" t="s">
        <v>15463</v>
      </c>
    </row>
    <row r="4221" spans="3:6" x14ac:dyDescent="0.25">
      <c r="C4221" s="12" t="str">
        <f>IF(D4221=Inp_Gemeente,MAX($C$29:C4220)+1,"")</f>
        <v/>
      </c>
      <c r="D4221" s="10" t="s">
        <v>604</v>
      </c>
      <c r="E4221" s="10" t="s">
        <v>1150</v>
      </c>
      <c r="F4221" s="59" t="s">
        <v>15420</v>
      </c>
    </row>
    <row r="4222" spans="3:6" x14ac:dyDescent="0.25">
      <c r="C4222" s="12" t="str">
        <f>IF(D4222=Inp_Gemeente,MAX($C$29:C4221)+1,"")</f>
        <v/>
      </c>
      <c r="D4222" s="10" t="s">
        <v>606</v>
      </c>
      <c r="E4222" s="10" t="s">
        <v>3944</v>
      </c>
      <c r="F4222" s="59" t="s">
        <v>16584</v>
      </c>
    </row>
    <row r="4223" spans="3:6" x14ac:dyDescent="0.25">
      <c r="C4223" s="12" t="str">
        <f>IF(D4223=Inp_Gemeente,MAX($C$29:C4222)+1,"")</f>
        <v/>
      </c>
      <c r="D4223" s="10" t="s">
        <v>606</v>
      </c>
      <c r="E4223" s="10" t="s">
        <v>3945</v>
      </c>
      <c r="F4223" s="59" t="s">
        <v>16585</v>
      </c>
    </row>
    <row r="4224" spans="3:6" x14ac:dyDescent="0.25">
      <c r="C4224" s="12" t="str">
        <f>IF(D4224=Inp_Gemeente,MAX($C$29:C4223)+1,"")</f>
        <v/>
      </c>
      <c r="D4224" s="10" t="s">
        <v>606</v>
      </c>
      <c r="E4224" s="10" t="s">
        <v>3946</v>
      </c>
      <c r="F4224" s="59" t="s">
        <v>16586</v>
      </c>
    </row>
    <row r="4225" spans="3:6" x14ac:dyDescent="0.25">
      <c r="C4225" s="12" t="str">
        <f>IF(D4225=Inp_Gemeente,MAX($C$29:C4224)+1,"")</f>
        <v/>
      </c>
      <c r="D4225" s="10" t="s">
        <v>606</v>
      </c>
      <c r="E4225" s="10" t="s">
        <v>3947</v>
      </c>
      <c r="F4225" s="59" t="s">
        <v>16587</v>
      </c>
    </row>
    <row r="4226" spans="3:6" x14ac:dyDescent="0.25">
      <c r="C4226" s="12" t="str">
        <f>IF(D4226=Inp_Gemeente,MAX($C$29:C4225)+1,"")</f>
        <v/>
      </c>
      <c r="D4226" s="10" t="s">
        <v>606</v>
      </c>
      <c r="E4226" s="10" t="s">
        <v>3948</v>
      </c>
      <c r="F4226" s="59" t="s">
        <v>16589</v>
      </c>
    </row>
    <row r="4227" spans="3:6" x14ac:dyDescent="0.25">
      <c r="C4227" s="12" t="str">
        <f>IF(D4227=Inp_Gemeente,MAX($C$29:C4226)+1,"")</f>
        <v/>
      </c>
      <c r="D4227" s="10" t="s">
        <v>606</v>
      </c>
      <c r="E4227" s="10" t="s">
        <v>3949</v>
      </c>
      <c r="F4227" s="59" t="s">
        <v>16590</v>
      </c>
    </row>
    <row r="4228" spans="3:6" x14ac:dyDescent="0.25">
      <c r="C4228" s="12" t="str">
        <f>IF(D4228=Inp_Gemeente,MAX($C$29:C4227)+1,"")</f>
        <v/>
      </c>
      <c r="D4228" s="10" t="s">
        <v>606</v>
      </c>
      <c r="E4228" s="10" t="s">
        <v>3950</v>
      </c>
      <c r="F4228" s="59" t="s">
        <v>16591</v>
      </c>
    </row>
    <row r="4229" spans="3:6" x14ac:dyDescent="0.25">
      <c r="C4229" s="12" t="str">
        <f>IF(D4229=Inp_Gemeente,MAX($C$29:C4228)+1,"")</f>
        <v/>
      </c>
      <c r="D4229" s="10" t="s">
        <v>606</v>
      </c>
      <c r="E4229" s="10" t="s">
        <v>3951</v>
      </c>
      <c r="F4229" s="59" t="s">
        <v>16588</v>
      </c>
    </row>
    <row r="4230" spans="3:6" x14ac:dyDescent="0.25">
      <c r="C4230" s="12" t="str">
        <f>IF(D4230=Inp_Gemeente,MAX($C$29:C4229)+1,"")</f>
        <v/>
      </c>
      <c r="D4230" s="10" t="s">
        <v>606</v>
      </c>
      <c r="E4230" s="10" t="s">
        <v>3952</v>
      </c>
      <c r="F4230" s="59" t="s">
        <v>16592</v>
      </c>
    </row>
    <row r="4231" spans="3:6" x14ac:dyDescent="0.25">
      <c r="C4231" s="12" t="str">
        <f>IF(D4231=Inp_Gemeente,MAX($C$29:C4230)+1,"")</f>
        <v/>
      </c>
      <c r="D4231" s="10" t="s">
        <v>606</v>
      </c>
      <c r="E4231" s="10" t="s">
        <v>3953</v>
      </c>
      <c r="F4231" s="59" t="s">
        <v>16593</v>
      </c>
    </row>
    <row r="4232" spans="3:6" x14ac:dyDescent="0.25">
      <c r="C4232" s="12" t="str">
        <f>IF(D4232=Inp_Gemeente,MAX($C$29:C4231)+1,"")</f>
        <v/>
      </c>
      <c r="D4232" s="10" t="s">
        <v>28099</v>
      </c>
      <c r="E4232" s="10" t="s">
        <v>3295</v>
      </c>
      <c r="F4232" s="59" t="s">
        <v>28148</v>
      </c>
    </row>
    <row r="4233" spans="3:6" x14ac:dyDescent="0.25">
      <c r="C4233" s="12" t="str">
        <f>IF(D4233=Inp_Gemeente,MAX($C$29:C4232)+1,"")</f>
        <v/>
      </c>
      <c r="D4233" s="10" t="s">
        <v>28099</v>
      </c>
      <c r="E4233" s="10" t="s">
        <v>3296</v>
      </c>
      <c r="F4233" s="59" t="s">
        <v>28135</v>
      </c>
    </row>
    <row r="4234" spans="3:6" x14ac:dyDescent="0.25">
      <c r="C4234" s="12" t="str">
        <f>IF(D4234=Inp_Gemeente,MAX($C$29:C4233)+1,"")</f>
        <v/>
      </c>
      <c r="D4234" s="10" t="s">
        <v>28099</v>
      </c>
      <c r="E4234" s="10" t="s">
        <v>3297</v>
      </c>
      <c r="F4234" s="59" t="s">
        <v>28129</v>
      </c>
    </row>
    <row r="4235" spans="3:6" x14ac:dyDescent="0.25">
      <c r="C4235" s="12" t="str">
        <f>IF(D4235=Inp_Gemeente,MAX($C$29:C4234)+1,"")</f>
        <v/>
      </c>
      <c r="D4235" s="10" t="s">
        <v>28099</v>
      </c>
      <c r="E4235" s="10" t="s">
        <v>3298</v>
      </c>
      <c r="F4235" s="59" t="s">
        <v>28142</v>
      </c>
    </row>
    <row r="4236" spans="3:6" x14ac:dyDescent="0.25">
      <c r="C4236" s="12" t="str">
        <f>IF(D4236=Inp_Gemeente,MAX($C$29:C4235)+1,"")</f>
        <v/>
      </c>
      <c r="D4236" s="10" t="s">
        <v>28099</v>
      </c>
      <c r="E4236" s="10" t="s">
        <v>3299</v>
      </c>
      <c r="F4236" s="59" t="s">
        <v>28124</v>
      </c>
    </row>
    <row r="4237" spans="3:6" x14ac:dyDescent="0.25">
      <c r="C4237" s="12" t="str">
        <f>IF(D4237=Inp_Gemeente,MAX($C$29:C4236)+1,"")</f>
        <v/>
      </c>
      <c r="D4237" s="10" t="s">
        <v>28099</v>
      </c>
      <c r="E4237" s="10" t="s">
        <v>3300</v>
      </c>
      <c r="F4237" s="59" t="s">
        <v>28106</v>
      </c>
    </row>
    <row r="4238" spans="3:6" x14ac:dyDescent="0.25">
      <c r="C4238" s="12" t="str">
        <f>IF(D4238=Inp_Gemeente,MAX($C$29:C4237)+1,"")</f>
        <v/>
      </c>
      <c r="D4238" s="10" t="s">
        <v>28099</v>
      </c>
      <c r="E4238" s="10" t="s">
        <v>28181</v>
      </c>
      <c r="F4238" s="59" t="s">
        <v>28189</v>
      </c>
    </row>
    <row r="4239" spans="3:6" x14ac:dyDescent="0.25">
      <c r="C4239" s="12" t="str">
        <f>IF(D4239=Inp_Gemeente,MAX($C$29:C4238)+1,"")</f>
        <v/>
      </c>
      <c r="D4239" s="10" t="s">
        <v>28099</v>
      </c>
      <c r="E4239" s="10" t="s">
        <v>28127</v>
      </c>
      <c r="F4239" s="59" t="s">
        <v>28137</v>
      </c>
    </row>
    <row r="4240" spans="3:6" x14ac:dyDescent="0.25">
      <c r="C4240" s="12" t="str">
        <f>IF(D4240=Inp_Gemeente,MAX($C$29:C4239)+1,"")</f>
        <v/>
      </c>
      <c r="D4240" s="10" t="s">
        <v>28099</v>
      </c>
      <c r="E4240" s="10" t="s">
        <v>28196</v>
      </c>
      <c r="F4240" s="59" t="s">
        <v>28200</v>
      </c>
    </row>
    <row r="4241" spans="3:6" x14ac:dyDescent="0.25">
      <c r="C4241" s="12" t="str">
        <f>IF(D4241=Inp_Gemeente,MAX($C$29:C4240)+1,"")</f>
        <v/>
      </c>
      <c r="D4241" s="10" t="s">
        <v>28099</v>
      </c>
      <c r="E4241" s="10" t="s">
        <v>28207</v>
      </c>
      <c r="F4241" s="59" t="s">
        <v>28212</v>
      </c>
    </row>
    <row r="4242" spans="3:6" x14ac:dyDescent="0.25">
      <c r="C4242" s="12" t="str">
        <f>IF(D4242=Inp_Gemeente,MAX($C$29:C4241)+1,"")</f>
        <v/>
      </c>
      <c r="D4242" s="10" t="s">
        <v>28099</v>
      </c>
      <c r="E4242" s="10" t="s">
        <v>28201</v>
      </c>
      <c r="F4242" s="59" t="s">
        <v>28206</v>
      </c>
    </row>
    <row r="4243" spans="3:6" x14ac:dyDescent="0.25">
      <c r="C4243" s="12" t="str">
        <f>IF(D4243=Inp_Gemeente,MAX($C$29:C4242)+1,"")</f>
        <v/>
      </c>
      <c r="D4243" s="10" t="s">
        <v>28099</v>
      </c>
      <c r="E4243" s="10" t="s">
        <v>28213</v>
      </c>
      <c r="F4243" s="59" t="s">
        <v>28220</v>
      </c>
    </row>
    <row r="4244" spans="3:6" x14ac:dyDescent="0.25">
      <c r="C4244" s="12" t="str">
        <f>IF(D4244=Inp_Gemeente,MAX($C$29:C4243)+1,"")</f>
        <v/>
      </c>
      <c r="D4244" s="10" t="s">
        <v>28099</v>
      </c>
      <c r="E4244" s="10" t="s">
        <v>28190</v>
      </c>
      <c r="F4244" s="59" t="s">
        <v>28195</v>
      </c>
    </row>
    <row r="4245" spans="3:6" x14ac:dyDescent="0.25">
      <c r="C4245" s="12" t="str">
        <f>IF(D4245=Inp_Gemeente,MAX($C$29:C4244)+1,"")</f>
        <v/>
      </c>
      <c r="D4245" s="10" t="s">
        <v>28099</v>
      </c>
      <c r="E4245" s="10" t="s">
        <v>28140</v>
      </c>
      <c r="F4245" s="59" t="s">
        <v>28147</v>
      </c>
    </row>
    <row r="4246" spans="3:6" x14ac:dyDescent="0.25">
      <c r="C4246" s="12" t="str">
        <f>IF(D4246=Inp_Gemeente,MAX($C$29:C4245)+1,"")</f>
        <v/>
      </c>
      <c r="D4246" s="10" t="s">
        <v>28099</v>
      </c>
      <c r="E4246" s="10" t="s">
        <v>28152</v>
      </c>
      <c r="F4246" s="59" t="s">
        <v>28151</v>
      </c>
    </row>
    <row r="4247" spans="3:6" x14ac:dyDescent="0.25">
      <c r="C4247" s="12" t="str">
        <f>IF(D4247=Inp_Gemeente,MAX($C$29:C4246)+1,"")</f>
        <v/>
      </c>
      <c r="D4247" s="10" t="s">
        <v>28099</v>
      </c>
      <c r="E4247" s="10" t="s">
        <v>28101</v>
      </c>
      <c r="F4247" s="59" t="s">
        <v>28100</v>
      </c>
    </row>
    <row r="4248" spans="3:6" x14ac:dyDescent="0.25">
      <c r="C4248" s="12" t="str">
        <f>IF(D4248=Inp_Gemeente,MAX($C$29:C4247)+1,"")</f>
        <v/>
      </c>
      <c r="D4248" s="10" t="s">
        <v>28099</v>
      </c>
      <c r="E4248" s="10" t="s">
        <v>28154</v>
      </c>
      <c r="F4248" s="59" t="s">
        <v>28153</v>
      </c>
    </row>
    <row r="4249" spans="3:6" x14ac:dyDescent="0.25">
      <c r="C4249" s="12" t="str">
        <f>IF(D4249=Inp_Gemeente,MAX($C$29:C4248)+1,"")</f>
        <v/>
      </c>
      <c r="D4249" s="10" t="s">
        <v>28099</v>
      </c>
      <c r="E4249" s="10" t="s">
        <v>3302</v>
      </c>
      <c r="F4249" s="59" t="s">
        <v>28119</v>
      </c>
    </row>
    <row r="4250" spans="3:6" x14ac:dyDescent="0.25">
      <c r="C4250" s="12" t="str">
        <f>IF(D4250=Inp_Gemeente,MAX($C$29:C4249)+1,"")</f>
        <v/>
      </c>
      <c r="D4250" s="10" t="s">
        <v>28099</v>
      </c>
      <c r="E4250" s="10" t="s">
        <v>3303</v>
      </c>
      <c r="F4250" s="59" t="s">
        <v>28107</v>
      </c>
    </row>
    <row r="4251" spans="3:6" x14ac:dyDescent="0.25">
      <c r="C4251" s="12" t="str">
        <f>IF(D4251=Inp_Gemeente,MAX($C$29:C4250)+1,"")</f>
        <v/>
      </c>
      <c r="D4251" s="10" t="s">
        <v>28099</v>
      </c>
      <c r="E4251" s="10" t="s">
        <v>3304</v>
      </c>
      <c r="F4251" s="59" t="s">
        <v>28149</v>
      </c>
    </row>
    <row r="4252" spans="3:6" x14ac:dyDescent="0.25">
      <c r="C4252" s="12" t="str">
        <f>IF(D4252=Inp_Gemeente,MAX($C$29:C4251)+1,"")</f>
        <v/>
      </c>
      <c r="D4252" s="10" t="s">
        <v>28099</v>
      </c>
      <c r="E4252" s="10" t="s">
        <v>28161</v>
      </c>
      <c r="F4252" s="59" t="s">
        <v>28160</v>
      </c>
    </row>
    <row r="4253" spans="3:6" x14ac:dyDescent="0.25">
      <c r="C4253" s="12" t="str">
        <f>IF(D4253=Inp_Gemeente,MAX($C$29:C4252)+1,"")</f>
        <v/>
      </c>
      <c r="D4253" s="10" t="s">
        <v>28099</v>
      </c>
      <c r="E4253" s="10" t="s">
        <v>6879</v>
      </c>
      <c r="F4253" s="59" t="s">
        <v>28219</v>
      </c>
    </row>
    <row r="4254" spans="3:6" x14ac:dyDescent="0.25">
      <c r="C4254" s="12" t="str">
        <f>IF(D4254=Inp_Gemeente,MAX($C$29:C4253)+1,"")</f>
        <v/>
      </c>
      <c r="D4254" s="10" t="s">
        <v>28099</v>
      </c>
      <c r="E4254" s="10" t="s">
        <v>28188</v>
      </c>
      <c r="F4254" s="59" t="s">
        <v>28187</v>
      </c>
    </row>
    <row r="4255" spans="3:6" x14ac:dyDescent="0.25">
      <c r="C4255" s="12" t="str">
        <f>IF(D4255=Inp_Gemeente,MAX($C$29:C4254)+1,"")</f>
        <v/>
      </c>
      <c r="D4255" s="10" t="s">
        <v>28099</v>
      </c>
      <c r="E4255" s="10" t="s">
        <v>3305</v>
      </c>
      <c r="F4255" s="59" t="s">
        <v>28108</v>
      </c>
    </row>
    <row r="4256" spans="3:6" x14ac:dyDescent="0.25">
      <c r="C4256" s="12" t="str">
        <f>IF(D4256=Inp_Gemeente,MAX($C$29:C4255)+1,"")</f>
        <v/>
      </c>
      <c r="D4256" s="10" t="s">
        <v>28099</v>
      </c>
      <c r="E4256" s="10" t="s">
        <v>28167</v>
      </c>
      <c r="F4256" s="59" t="s">
        <v>28166</v>
      </c>
    </row>
    <row r="4257" spans="3:6" x14ac:dyDescent="0.25">
      <c r="C4257" s="12" t="str">
        <f>IF(D4257=Inp_Gemeente,MAX($C$29:C4256)+1,"")</f>
        <v/>
      </c>
      <c r="D4257" s="10" t="s">
        <v>28099</v>
      </c>
      <c r="E4257" s="10" t="s">
        <v>3306</v>
      </c>
      <c r="F4257" s="59" t="s">
        <v>28117</v>
      </c>
    </row>
    <row r="4258" spans="3:6" x14ac:dyDescent="0.25">
      <c r="C4258" s="12" t="str">
        <f>IF(D4258=Inp_Gemeente,MAX($C$29:C4257)+1,"")</f>
        <v/>
      </c>
      <c r="D4258" s="10" t="s">
        <v>28099</v>
      </c>
      <c r="E4258" s="10" t="s">
        <v>28194</v>
      </c>
      <c r="F4258" s="59" t="s">
        <v>28193</v>
      </c>
    </row>
    <row r="4259" spans="3:6" x14ac:dyDescent="0.25">
      <c r="C4259" s="12" t="str">
        <f>IF(D4259=Inp_Gemeente,MAX($C$29:C4258)+1,"")</f>
        <v/>
      </c>
      <c r="D4259" s="10" t="s">
        <v>28099</v>
      </c>
      <c r="E4259" s="10" t="s">
        <v>3307</v>
      </c>
      <c r="F4259" s="59" t="s">
        <v>28118</v>
      </c>
    </row>
    <row r="4260" spans="3:6" x14ac:dyDescent="0.25">
      <c r="C4260" s="12" t="str">
        <f>IF(D4260=Inp_Gemeente,MAX($C$29:C4259)+1,"")</f>
        <v/>
      </c>
      <c r="D4260" s="10" t="s">
        <v>28099</v>
      </c>
      <c r="E4260" s="10" t="s">
        <v>6880</v>
      </c>
      <c r="F4260" s="59" t="s">
        <v>28198</v>
      </c>
    </row>
    <row r="4261" spans="3:6" x14ac:dyDescent="0.25">
      <c r="C4261" s="12" t="str">
        <f>IF(D4261=Inp_Gemeente,MAX($C$29:C4260)+1,"")</f>
        <v/>
      </c>
      <c r="D4261" s="10" t="s">
        <v>28099</v>
      </c>
      <c r="E4261" s="10" t="s">
        <v>28185</v>
      </c>
      <c r="F4261" s="59" t="s">
        <v>28184</v>
      </c>
    </row>
    <row r="4262" spans="3:6" x14ac:dyDescent="0.25">
      <c r="C4262" s="12" t="str">
        <f>IF(D4262=Inp_Gemeente,MAX($C$29:C4261)+1,"")</f>
        <v/>
      </c>
      <c r="D4262" s="10" t="s">
        <v>28099</v>
      </c>
      <c r="E4262" s="10" t="s">
        <v>28205</v>
      </c>
      <c r="F4262" s="59" t="s">
        <v>28204</v>
      </c>
    </row>
    <row r="4263" spans="3:6" x14ac:dyDescent="0.25">
      <c r="C4263" s="12" t="str">
        <f>IF(D4263=Inp_Gemeente,MAX($C$29:C4262)+1,"")</f>
        <v/>
      </c>
      <c r="D4263" s="10" t="s">
        <v>28099</v>
      </c>
      <c r="E4263" s="10" t="s">
        <v>3308</v>
      </c>
      <c r="F4263" s="59" t="s">
        <v>28133</v>
      </c>
    </row>
    <row r="4264" spans="3:6" x14ac:dyDescent="0.25">
      <c r="C4264" s="12" t="str">
        <f>IF(D4264=Inp_Gemeente,MAX($C$29:C4263)+1,"")</f>
        <v/>
      </c>
      <c r="D4264" s="10" t="s">
        <v>28099</v>
      </c>
      <c r="E4264" s="10" t="s">
        <v>28172</v>
      </c>
      <c r="F4264" s="59" t="s">
        <v>28171</v>
      </c>
    </row>
    <row r="4265" spans="3:6" x14ac:dyDescent="0.25">
      <c r="C4265" s="12" t="str">
        <f>IF(D4265=Inp_Gemeente,MAX($C$29:C4264)+1,"")</f>
        <v/>
      </c>
      <c r="D4265" s="10" t="s">
        <v>28099</v>
      </c>
      <c r="E4265" s="10" t="s">
        <v>3309</v>
      </c>
      <c r="F4265" s="59" t="s">
        <v>28131</v>
      </c>
    </row>
    <row r="4266" spans="3:6" x14ac:dyDescent="0.25">
      <c r="C4266" s="12" t="str">
        <f>IF(D4266=Inp_Gemeente,MAX($C$29:C4265)+1,"")</f>
        <v/>
      </c>
      <c r="D4266" s="10" t="s">
        <v>28099</v>
      </c>
      <c r="E4266" s="10" t="s">
        <v>6881</v>
      </c>
      <c r="F4266" s="59" t="s">
        <v>28210</v>
      </c>
    </row>
    <row r="4267" spans="3:6" x14ac:dyDescent="0.25">
      <c r="C4267" s="12" t="str">
        <f>IF(D4267=Inp_Gemeente,MAX($C$29:C4266)+1,"")</f>
        <v/>
      </c>
      <c r="D4267" s="10" t="s">
        <v>28099</v>
      </c>
      <c r="E4267" s="10" t="s">
        <v>28183</v>
      </c>
      <c r="F4267" s="59" t="s">
        <v>28182</v>
      </c>
    </row>
    <row r="4268" spans="3:6" x14ac:dyDescent="0.25">
      <c r="C4268" s="12" t="str">
        <f>IF(D4268=Inp_Gemeente,MAX($C$29:C4267)+1,"")</f>
        <v/>
      </c>
      <c r="D4268" s="10" t="s">
        <v>28099</v>
      </c>
      <c r="E4268" s="10" t="s">
        <v>3310</v>
      </c>
      <c r="F4268" s="59" t="s">
        <v>28110</v>
      </c>
    </row>
    <row r="4269" spans="3:6" x14ac:dyDescent="0.25">
      <c r="C4269" s="12" t="str">
        <f>IF(D4269=Inp_Gemeente,MAX($C$29:C4268)+1,"")</f>
        <v/>
      </c>
      <c r="D4269" s="10" t="s">
        <v>28099</v>
      </c>
      <c r="E4269" s="10" t="s">
        <v>3311</v>
      </c>
      <c r="F4269" s="59" t="s">
        <v>28132</v>
      </c>
    </row>
    <row r="4270" spans="3:6" x14ac:dyDescent="0.25">
      <c r="C4270" s="12" t="str">
        <f>IF(D4270=Inp_Gemeente,MAX($C$29:C4269)+1,"")</f>
        <v/>
      </c>
      <c r="D4270" s="10" t="s">
        <v>28099</v>
      </c>
      <c r="E4270" s="10" t="s">
        <v>3312</v>
      </c>
      <c r="F4270" s="59" t="s">
        <v>28116</v>
      </c>
    </row>
    <row r="4271" spans="3:6" x14ac:dyDescent="0.25">
      <c r="C4271" s="12" t="str">
        <f>IF(D4271=Inp_Gemeente,MAX($C$29:C4270)+1,"")</f>
        <v/>
      </c>
      <c r="D4271" s="10" t="s">
        <v>28099</v>
      </c>
      <c r="E4271" s="10" t="s">
        <v>3313</v>
      </c>
      <c r="F4271" s="59" t="s">
        <v>28120</v>
      </c>
    </row>
    <row r="4272" spans="3:6" x14ac:dyDescent="0.25">
      <c r="C4272" s="12" t="str">
        <f>IF(D4272=Inp_Gemeente,MAX($C$29:C4271)+1,"")</f>
        <v/>
      </c>
      <c r="D4272" s="10" t="s">
        <v>28099</v>
      </c>
      <c r="E4272" s="10" t="s">
        <v>3314</v>
      </c>
      <c r="F4272" s="59" t="s">
        <v>28122</v>
      </c>
    </row>
    <row r="4273" spans="3:6" x14ac:dyDescent="0.25">
      <c r="C4273" s="12" t="str">
        <f>IF(D4273=Inp_Gemeente,MAX($C$29:C4272)+1,"")</f>
        <v/>
      </c>
      <c r="D4273" s="10" t="s">
        <v>28099</v>
      </c>
      <c r="E4273" s="10" t="s">
        <v>28192</v>
      </c>
      <c r="F4273" s="59" t="s">
        <v>28191</v>
      </c>
    </row>
    <row r="4274" spans="3:6" x14ac:dyDescent="0.25">
      <c r="C4274" s="12" t="str">
        <f>IF(D4274=Inp_Gemeente,MAX($C$29:C4273)+1,"")</f>
        <v/>
      </c>
      <c r="D4274" s="10" t="s">
        <v>28099</v>
      </c>
      <c r="E4274" s="10" t="s">
        <v>6882</v>
      </c>
      <c r="F4274" s="59" t="s">
        <v>28217</v>
      </c>
    </row>
    <row r="4275" spans="3:6" x14ac:dyDescent="0.25">
      <c r="C4275" s="12" t="str">
        <f>IF(D4275=Inp_Gemeente,MAX($C$29:C4274)+1,"")</f>
        <v/>
      </c>
      <c r="D4275" s="10" t="s">
        <v>28099</v>
      </c>
      <c r="E4275" s="10" t="s">
        <v>782</v>
      </c>
      <c r="F4275" s="59" t="s">
        <v>28197</v>
      </c>
    </row>
    <row r="4276" spans="3:6" x14ac:dyDescent="0.25">
      <c r="C4276" s="12" t="str">
        <f>IF(D4276=Inp_Gemeente,MAX($C$29:C4275)+1,"")</f>
        <v/>
      </c>
      <c r="D4276" s="10" t="s">
        <v>28099</v>
      </c>
      <c r="E4276" s="10" t="s">
        <v>3315</v>
      </c>
      <c r="F4276" s="59" t="s">
        <v>28134</v>
      </c>
    </row>
    <row r="4277" spans="3:6" x14ac:dyDescent="0.25">
      <c r="C4277" s="12" t="str">
        <f>IF(D4277=Inp_Gemeente,MAX($C$29:C4276)+1,"")</f>
        <v/>
      </c>
      <c r="D4277" s="10" t="s">
        <v>28099</v>
      </c>
      <c r="E4277" s="10" t="s">
        <v>11214</v>
      </c>
      <c r="F4277" s="59" t="s">
        <v>28186</v>
      </c>
    </row>
    <row r="4278" spans="3:6" x14ac:dyDescent="0.25">
      <c r="C4278" s="12" t="str">
        <f>IF(D4278=Inp_Gemeente,MAX($C$29:C4277)+1,"")</f>
        <v/>
      </c>
      <c r="D4278" s="10" t="s">
        <v>28099</v>
      </c>
      <c r="E4278" s="10" t="s">
        <v>3316</v>
      </c>
      <c r="F4278" s="59" t="s">
        <v>28141</v>
      </c>
    </row>
    <row r="4279" spans="3:6" x14ac:dyDescent="0.25">
      <c r="C4279" s="12" t="str">
        <f>IF(D4279=Inp_Gemeente,MAX($C$29:C4278)+1,"")</f>
        <v/>
      </c>
      <c r="D4279" s="10" t="s">
        <v>28099</v>
      </c>
      <c r="E4279" s="10" t="s">
        <v>6883</v>
      </c>
      <c r="F4279" s="59" t="s">
        <v>28208</v>
      </c>
    </row>
    <row r="4280" spans="3:6" x14ac:dyDescent="0.25">
      <c r="C4280" s="12" t="str">
        <f>IF(D4280=Inp_Gemeente,MAX($C$29:C4279)+1,"")</f>
        <v/>
      </c>
      <c r="D4280" s="10" t="s">
        <v>28099</v>
      </c>
      <c r="E4280" s="10" t="s">
        <v>3317</v>
      </c>
      <c r="F4280" s="59" t="s">
        <v>28130</v>
      </c>
    </row>
    <row r="4281" spans="3:6" x14ac:dyDescent="0.25">
      <c r="C4281" s="12" t="str">
        <f>IF(D4281=Inp_Gemeente,MAX($C$29:C4280)+1,"")</f>
        <v/>
      </c>
      <c r="D4281" s="10" t="s">
        <v>28099</v>
      </c>
      <c r="E4281" s="10" t="s">
        <v>28178</v>
      </c>
      <c r="F4281" s="59" t="s">
        <v>28177</v>
      </c>
    </row>
    <row r="4282" spans="3:6" x14ac:dyDescent="0.25">
      <c r="C4282" s="12" t="str">
        <f>IF(D4282=Inp_Gemeente,MAX($C$29:C4281)+1,"")</f>
        <v/>
      </c>
      <c r="D4282" s="10" t="s">
        <v>28099</v>
      </c>
      <c r="E4282" s="10" t="s">
        <v>28180</v>
      </c>
      <c r="F4282" s="59" t="s">
        <v>28179</v>
      </c>
    </row>
    <row r="4283" spans="3:6" x14ac:dyDescent="0.25">
      <c r="C4283" s="12" t="str">
        <f>IF(D4283=Inp_Gemeente,MAX($C$29:C4282)+1,"")</f>
        <v/>
      </c>
      <c r="D4283" s="10" t="s">
        <v>28099</v>
      </c>
      <c r="E4283" s="10" t="s">
        <v>3318</v>
      </c>
      <c r="F4283" s="59" t="s">
        <v>28114</v>
      </c>
    </row>
    <row r="4284" spans="3:6" x14ac:dyDescent="0.25">
      <c r="C4284" s="12" t="str">
        <f>IF(D4284=Inp_Gemeente,MAX($C$29:C4283)+1,"")</f>
        <v/>
      </c>
      <c r="D4284" s="10" t="s">
        <v>28099</v>
      </c>
      <c r="E4284" s="10" t="s">
        <v>3319</v>
      </c>
      <c r="F4284" s="59" t="s">
        <v>28139</v>
      </c>
    </row>
    <row r="4285" spans="3:6" x14ac:dyDescent="0.25">
      <c r="C4285" s="12" t="str">
        <f>IF(D4285=Inp_Gemeente,MAX($C$29:C4284)+1,"")</f>
        <v/>
      </c>
      <c r="D4285" s="10" t="s">
        <v>28099</v>
      </c>
      <c r="E4285" s="10" t="s">
        <v>3320</v>
      </c>
      <c r="F4285" s="59" t="s">
        <v>28109</v>
      </c>
    </row>
    <row r="4286" spans="3:6" x14ac:dyDescent="0.25">
      <c r="C4286" s="12" t="str">
        <f>IF(D4286=Inp_Gemeente,MAX($C$29:C4285)+1,"")</f>
        <v/>
      </c>
      <c r="D4286" s="10" t="s">
        <v>28099</v>
      </c>
      <c r="E4286" s="10" t="s">
        <v>6884</v>
      </c>
      <c r="F4286" s="59" t="s">
        <v>28218</v>
      </c>
    </row>
    <row r="4287" spans="3:6" x14ac:dyDescent="0.25">
      <c r="C4287" s="12" t="str">
        <f>IF(D4287=Inp_Gemeente,MAX($C$29:C4286)+1,"")</f>
        <v/>
      </c>
      <c r="D4287" s="10" t="s">
        <v>28099</v>
      </c>
      <c r="E4287" s="10" t="s">
        <v>28159</v>
      </c>
      <c r="F4287" s="59" t="s">
        <v>28158</v>
      </c>
    </row>
    <row r="4288" spans="3:6" x14ac:dyDescent="0.25">
      <c r="C4288" s="12" t="str">
        <f>IF(D4288=Inp_Gemeente,MAX($C$29:C4287)+1,"")</f>
        <v/>
      </c>
      <c r="D4288" s="10" t="s">
        <v>28099</v>
      </c>
      <c r="E4288" s="10" t="s">
        <v>28165</v>
      </c>
      <c r="F4288" s="59" t="s">
        <v>28164</v>
      </c>
    </row>
    <row r="4289" spans="3:6" x14ac:dyDescent="0.25">
      <c r="C4289" s="12" t="str">
        <f>IF(D4289=Inp_Gemeente,MAX($C$29:C4288)+1,"")</f>
        <v/>
      </c>
      <c r="D4289" s="10" t="s">
        <v>28099</v>
      </c>
      <c r="E4289" s="10" t="s">
        <v>28163</v>
      </c>
      <c r="F4289" s="59" t="s">
        <v>28162</v>
      </c>
    </row>
    <row r="4290" spans="3:6" x14ac:dyDescent="0.25">
      <c r="C4290" s="12" t="str">
        <f>IF(D4290=Inp_Gemeente,MAX($C$29:C4289)+1,"")</f>
        <v/>
      </c>
      <c r="D4290" s="10" t="s">
        <v>28099</v>
      </c>
      <c r="E4290" s="10" t="s">
        <v>686</v>
      </c>
      <c r="F4290" s="59" t="s">
        <v>28155</v>
      </c>
    </row>
    <row r="4291" spans="3:6" x14ac:dyDescent="0.25">
      <c r="C4291" s="12" t="str">
        <f>IF(D4291=Inp_Gemeente,MAX($C$29:C4290)+1,"")</f>
        <v/>
      </c>
      <c r="D4291" s="10" t="s">
        <v>28099</v>
      </c>
      <c r="E4291" s="10" t="s">
        <v>3321</v>
      </c>
      <c r="F4291" s="59" t="s">
        <v>28102</v>
      </c>
    </row>
    <row r="4292" spans="3:6" x14ac:dyDescent="0.25">
      <c r="C4292" s="12" t="str">
        <f>IF(D4292=Inp_Gemeente,MAX($C$29:C4291)+1,"")</f>
        <v/>
      </c>
      <c r="D4292" s="10" t="s">
        <v>28099</v>
      </c>
      <c r="E4292" s="10" t="s">
        <v>3322</v>
      </c>
      <c r="F4292" s="59" t="s">
        <v>28125</v>
      </c>
    </row>
    <row r="4293" spans="3:6" x14ac:dyDescent="0.25">
      <c r="C4293" s="12" t="str">
        <f>IF(D4293=Inp_Gemeente,MAX($C$29:C4292)+1,"")</f>
        <v/>
      </c>
      <c r="D4293" s="10" t="s">
        <v>28099</v>
      </c>
      <c r="E4293" s="10" t="s">
        <v>3323</v>
      </c>
      <c r="F4293" s="59" t="s">
        <v>28115</v>
      </c>
    </row>
    <row r="4294" spans="3:6" x14ac:dyDescent="0.25">
      <c r="C4294" s="12" t="str">
        <f>IF(D4294=Inp_Gemeente,MAX($C$29:C4293)+1,"")</f>
        <v/>
      </c>
      <c r="D4294" s="10" t="s">
        <v>28099</v>
      </c>
      <c r="E4294" s="10" t="s">
        <v>3324</v>
      </c>
      <c r="F4294" s="59" t="s">
        <v>28103</v>
      </c>
    </row>
    <row r="4295" spans="3:6" x14ac:dyDescent="0.25">
      <c r="C4295" s="12" t="str">
        <f>IF(D4295=Inp_Gemeente,MAX($C$29:C4294)+1,"")</f>
        <v/>
      </c>
      <c r="D4295" s="10" t="s">
        <v>28099</v>
      </c>
      <c r="E4295" s="10" t="s">
        <v>703</v>
      </c>
      <c r="F4295" s="59" t="s">
        <v>28126</v>
      </c>
    </row>
    <row r="4296" spans="3:6" x14ac:dyDescent="0.25">
      <c r="C4296" s="12" t="str">
        <f>IF(D4296=Inp_Gemeente,MAX($C$29:C4295)+1,"")</f>
        <v/>
      </c>
      <c r="D4296" s="10" t="s">
        <v>28099</v>
      </c>
      <c r="E4296" s="10" t="s">
        <v>3325</v>
      </c>
      <c r="F4296" s="59" t="s">
        <v>28150</v>
      </c>
    </row>
    <row r="4297" spans="3:6" x14ac:dyDescent="0.25">
      <c r="C4297" s="12" t="str">
        <f>IF(D4297=Inp_Gemeente,MAX($C$29:C4296)+1,"")</f>
        <v/>
      </c>
      <c r="D4297" s="10" t="s">
        <v>28099</v>
      </c>
      <c r="E4297" s="10" t="s">
        <v>28169</v>
      </c>
      <c r="F4297" s="59" t="s">
        <v>28168</v>
      </c>
    </row>
    <row r="4298" spans="3:6" x14ac:dyDescent="0.25">
      <c r="C4298" s="12" t="str">
        <f>IF(D4298=Inp_Gemeente,MAX($C$29:C4297)+1,"")</f>
        <v/>
      </c>
      <c r="D4298" s="10" t="s">
        <v>28099</v>
      </c>
      <c r="E4298" s="10" t="s">
        <v>1208</v>
      </c>
      <c r="F4298" s="59" t="s">
        <v>28136</v>
      </c>
    </row>
    <row r="4299" spans="3:6" x14ac:dyDescent="0.25">
      <c r="C4299" s="12" t="str">
        <f>IF(D4299=Inp_Gemeente,MAX($C$29:C4298)+1,"")</f>
        <v/>
      </c>
      <c r="D4299" s="10" t="s">
        <v>28099</v>
      </c>
      <c r="E4299" s="10" t="s">
        <v>6885</v>
      </c>
      <c r="F4299" s="59" t="s">
        <v>28202</v>
      </c>
    </row>
    <row r="4300" spans="3:6" x14ac:dyDescent="0.25">
      <c r="C4300" s="12" t="str">
        <f>IF(D4300=Inp_Gemeente,MAX($C$29:C4299)+1,"")</f>
        <v/>
      </c>
      <c r="D4300" s="10" t="s">
        <v>28099</v>
      </c>
      <c r="E4300" s="10" t="s">
        <v>3326</v>
      </c>
      <c r="F4300" s="59" t="s">
        <v>28104</v>
      </c>
    </row>
    <row r="4301" spans="3:6" x14ac:dyDescent="0.25">
      <c r="C4301" s="12" t="str">
        <f>IF(D4301=Inp_Gemeente,MAX($C$29:C4300)+1,"")</f>
        <v/>
      </c>
      <c r="D4301" s="10" t="s">
        <v>28099</v>
      </c>
      <c r="E4301" s="10" t="s">
        <v>6886</v>
      </c>
      <c r="F4301" s="59" t="s">
        <v>28214</v>
      </c>
    </row>
    <row r="4302" spans="3:6" x14ac:dyDescent="0.25">
      <c r="C4302" s="12" t="str">
        <f>IF(D4302=Inp_Gemeente,MAX($C$29:C4301)+1,"")</f>
        <v/>
      </c>
      <c r="D4302" s="10" t="s">
        <v>28099</v>
      </c>
      <c r="E4302" s="10" t="s">
        <v>3327</v>
      </c>
      <c r="F4302" s="59" t="s">
        <v>28144</v>
      </c>
    </row>
    <row r="4303" spans="3:6" x14ac:dyDescent="0.25">
      <c r="C4303" s="12" t="str">
        <f>IF(D4303=Inp_Gemeente,MAX($C$29:C4302)+1,"")</f>
        <v/>
      </c>
      <c r="D4303" s="10" t="s">
        <v>28099</v>
      </c>
      <c r="E4303" s="10" t="s">
        <v>3328</v>
      </c>
      <c r="F4303" s="59" t="s">
        <v>28143</v>
      </c>
    </row>
    <row r="4304" spans="3:6" x14ac:dyDescent="0.25">
      <c r="C4304" s="12" t="str">
        <f>IF(D4304=Inp_Gemeente,MAX($C$29:C4303)+1,"")</f>
        <v/>
      </c>
      <c r="D4304" s="10" t="s">
        <v>28099</v>
      </c>
      <c r="E4304" s="10" t="s">
        <v>28176</v>
      </c>
      <c r="F4304" s="59" t="s">
        <v>28175</v>
      </c>
    </row>
    <row r="4305" spans="3:6" x14ac:dyDescent="0.25">
      <c r="C4305" s="12" t="str">
        <f>IF(D4305=Inp_Gemeente,MAX($C$29:C4304)+1,"")</f>
        <v/>
      </c>
      <c r="D4305" s="10" t="s">
        <v>28099</v>
      </c>
      <c r="E4305" s="10" t="s">
        <v>6887</v>
      </c>
      <c r="F4305" s="59" t="s">
        <v>28211</v>
      </c>
    </row>
    <row r="4306" spans="3:6" x14ac:dyDescent="0.25">
      <c r="C4306" s="12" t="str">
        <f>IF(D4306=Inp_Gemeente,MAX($C$29:C4305)+1,"")</f>
        <v/>
      </c>
      <c r="D4306" s="10" t="s">
        <v>28099</v>
      </c>
      <c r="E4306" s="10" t="s">
        <v>3329</v>
      </c>
      <c r="F4306" s="59" t="s">
        <v>28113</v>
      </c>
    </row>
    <row r="4307" spans="3:6" x14ac:dyDescent="0.25">
      <c r="C4307" s="12" t="str">
        <f>IF(D4307=Inp_Gemeente,MAX($C$29:C4306)+1,"")</f>
        <v/>
      </c>
      <c r="D4307" s="10" t="s">
        <v>28099</v>
      </c>
      <c r="E4307" s="10" t="s">
        <v>3330</v>
      </c>
      <c r="F4307" s="59" t="s">
        <v>28105</v>
      </c>
    </row>
    <row r="4308" spans="3:6" x14ac:dyDescent="0.25">
      <c r="C4308" s="12" t="str">
        <f>IF(D4308=Inp_Gemeente,MAX($C$29:C4307)+1,"")</f>
        <v/>
      </c>
      <c r="D4308" s="10" t="s">
        <v>28099</v>
      </c>
      <c r="E4308" s="10" t="s">
        <v>3331</v>
      </c>
      <c r="F4308" s="59" t="s">
        <v>28128</v>
      </c>
    </row>
    <row r="4309" spans="3:6" x14ac:dyDescent="0.25">
      <c r="C4309" s="12" t="str">
        <f>IF(D4309=Inp_Gemeente,MAX($C$29:C4308)+1,"")</f>
        <v/>
      </c>
      <c r="D4309" s="10" t="s">
        <v>28099</v>
      </c>
      <c r="E4309" s="10" t="s">
        <v>3332</v>
      </c>
      <c r="F4309" s="59" t="s">
        <v>28121</v>
      </c>
    </row>
    <row r="4310" spans="3:6" x14ac:dyDescent="0.25">
      <c r="C4310" s="12" t="str">
        <f>IF(D4310=Inp_Gemeente,MAX($C$29:C4309)+1,"")</f>
        <v/>
      </c>
      <c r="D4310" s="10" t="s">
        <v>28099</v>
      </c>
      <c r="E4310" s="10" t="s">
        <v>3333</v>
      </c>
      <c r="F4310" s="59" t="s">
        <v>28111</v>
      </c>
    </row>
    <row r="4311" spans="3:6" x14ac:dyDescent="0.25">
      <c r="C4311" s="12" t="str">
        <f>IF(D4311=Inp_Gemeente,MAX($C$29:C4310)+1,"")</f>
        <v/>
      </c>
      <c r="D4311" s="10" t="s">
        <v>28099</v>
      </c>
      <c r="E4311" s="10" t="s">
        <v>709</v>
      </c>
      <c r="F4311" s="59" t="s">
        <v>28112</v>
      </c>
    </row>
    <row r="4312" spans="3:6" x14ac:dyDescent="0.25">
      <c r="C4312" s="12" t="str">
        <f>IF(D4312=Inp_Gemeente,MAX($C$29:C4311)+1,"")</f>
        <v/>
      </c>
      <c r="D4312" s="10" t="s">
        <v>28099</v>
      </c>
      <c r="E4312" s="10" t="s">
        <v>3289</v>
      </c>
      <c r="F4312" s="59" t="s">
        <v>28170</v>
      </c>
    </row>
    <row r="4313" spans="3:6" x14ac:dyDescent="0.25">
      <c r="C4313" s="12" t="str">
        <f>IF(D4313=Inp_Gemeente,MAX($C$29:C4312)+1,"")</f>
        <v/>
      </c>
      <c r="D4313" s="10" t="s">
        <v>28099</v>
      </c>
      <c r="E4313" s="10" t="s">
        <v>3334</v>
      </c>
      <c r="F4313" s="59" t="s">
        <v>28146</v>
      </c>
    </row>
    <row r="4314" spans="3:6" x14ac:dyDescent="0.25">
      <c r="C4314" s="12" t="str">
        <f>IF(D4314=Inp_Gemeente,MAX($C$29:C4313)+1,"")</f>
        <v/>
      </c>
      <c r="D4314" s="10" t="s">
        <v>28099</v>
      </c>
      <c r="E4314" s="10" t="s">
        <v>3335</v>
      </c>
      <c r="F4314" s="59" t="s">
        <v>28138</v>
      </c>
    </row>
    <row r="4315" spans="3:6" x14ac:dyDescent="0.25">
      <c r="C4315" s="12" t="str">
        <f>IF(D4315=Inp_Gemeente,MAX($C$29:C4314)+1,"")</f>
        <v/>
      </c>
      <c r="D4315" s="10" t="s">
        <v>28099</v>
      </c>
      <c r="E4315" s="10" t="s">
        <v>28174</v>
      </c>
      <c r="F4315" s="59" t="s">
        <v>28173</v>
      </c>
    </row>
    <row r="4316" spans="3:6" x14ac:dyDescent="0.25">
      <c r="C4316" s="12" t="str">
        <f>IF(D4316=Inp_Gemeente,MAX($C$29:C4315)+1,"")</f>
        <v/>
      </c>
      <c r="D4316" s="10" t="s">
        <v>28099</v>
      </c>
      <c r="E4316" s="10" t="s">
        <v>6888</v>
      </c>
      <c r="F4316" s="59" t="s">
        <v>28203</v>
      </c>
    </row>
    <row r="4317" spans="3:6" x14ac:dyDescent="0.25">
      <c r="C4317" s="12" t="str">
        <f>IF(D4317=Inp_Gemeente,MAX($C$29:C4316)+1,"")</f>
        <v/>
      </c>
      <c r="D4317" s="10" t="s">
        <v>28099</v>
      </c>
      <c r="E4317" s="10" t="s">
        <v>6889</v>
      </c>
      <c r="F4317" s="59" t="s">
        <v>28209</v>
      </c>
    </row>
    <row r="4318" spans="3:6" x14ac:dyDescent="0.25">
      <c r="C4318" s="12" t="str">
        <f>IF(D4318=Inp_Gemeente,MAX($C$29:C4317)+1,"")</f>
        <v/>
      </c>
      <c r="D4318" s="10" t="s">
        <v>28099</v>
      </c>
      <c r="E4318" s="10" t="s">
        <v>6500</v>
      </c>
      <c r="F4318" s="59" t="s">
        <v>28199</v>
      </c>
    </row>
    <row r="4319" spans="3:6" x14ac:dyDescent="0.25">
      <c r="C4319" s="12" t="str">
        <f>IF(D4319=Inp_Gemeente,MAX($C$29:C4318)+1,"")</f>
        <v/>
      </c>
      <c r="D4319" s="10" t="s">
        <v>28099</v>
      </c>
      <c r="E4319" s="10" t="s">
        <v>3336</v>
      </c>
      <c r="F4319" s="59" t="s">
        <v>28145</v>
      </c>
    </row>
    <row r="4320" spans="3:6" x14ac:dyDescent="0.25">
      <c r="C4320" s="12" t="str">
        <f>IF(D4320=Inp_Gemeente,MAX($C$29:C4319)+1,"")</f>
        <v/>
      </c>
      <c r="D4320" s="10" t="s">
        <v>28099</v>
      </c>
      <c r="E4320" s="10" t="s">
        <v>28157</v>
      </c>
      <c r="F4320" s="59" t="s">
        <v>28156</v>
      </c>
    </row>
    <row r="4321" spans="3:6" x14ac:dyDescent="0.25">
      <c r="C4321" s="12" t="str">
        <f>IF(D4321=Inp_Gemeente,MAX($C$29:C4320)+1,"")</f>
        <v/>
      </c>
      <c r="D4321" s="10" t="s">
        <v>28099</v>
      </c>
      <c r="E4321" s="10" t="s">
        <v>3337</v>
      </c>
      <c r="F4321" s="59" t="s">
        <v>28123</v>
      </c>
    </row>
    <row r="4322" spans="3:6" x14ac:dyDescent="0.25">
      <c r="C4322" s="12" t="str">
        <f>IF(D4322=Inp_Gemeente,MAX($C$29:C4321)+1,"")</f>
        <v/>
      </c>
      <c r="D4322" s="10" t="s">
        <v>28099</v>
      </c>
      <c r="E4322" s="10" t="s">
        <v>6890</v>
      </c>
      <c r="F4322" s="59" t="s">
        <v>28215</v>
      </c>
    </row>
    <row r="4323" spans="3:6" x14ac:dyDescent="0.25">
      <c r="C4323" s="12" t="str">
        <f>IF(D4323=Inp_Gemeente,MAX($C$29:C4322)+1,"")</f>
        <v/>
      </c>
      <c r="D4323" s="10" t="s">
        <v>28099</v>
      </c>
      <c r="E4323" s="10" t="s">
        <v>6891</v>
      </c>
      <c r="F4323" s="59" t="s">
        <v>28216</v>
      </c>
    </row>
    <row r="4324" spans="3:6" x14ac:dyDescent="0.25">
      <c r="C4324" s="12" t="str">
        <f>IF(D4324=Inp_Gemeente,MAX($C$29:C4323)+1,"")</f>
        <v/>
      </c>
      <c r="D4324" s="10" t="s">
        <v>608</v>
      </c>
      <c r="E4324" s="10" t="s">
        <v>3954</v>
      </c>
      <c r="F4324" s="59" t="s">
        <v>21664</v>
      </c>
    </row>
    <row r="4325" spans="3:6" x14ac:dyDescent="0.25">
      <c r="C4325" s="12" t="str">
        <f>IF(D4325=Inp_Gemeente,MAX($C$29:C4324)+1,"")</f>
        <v/>
      </c>
      <c r="D4325" s="10" t="s">
        <v>608</v>
      </c>
      <c r="E4325" s="10" t="s">
        <v>3955</v>
      </c>
      <c r="F4325" s="59" t="s">
        <v>21656</v>
      </c>
    </row>
    <row r="4326" spans="3:6" x14ac:dyDescent="0.25">
      <c r="C4326" s="12" t="str">
        <f>IF(D4326=Inp_Gemeente,MAX($C$29:C4325)+1,"")</f>
        <v/>
      </c>
      <c r="D4326" s="10" t="s">
        <v>608</v>
      </c>
      <c r="E4326" s="10" t="s">
        <v>3956</v>
      </c>
      <c r="F4326" s="59" t="s">
        <v>21654</v>
      </c>
    </row>
    <row r="4327" spans="3:6" x14ac:dyDescent="0.25">
      <c r="C4327" s="12" t="str">
        <f>IF(D4327=Inp_Gemeente,MAX($C$29:C4326)+1,"")</f>
        <v/>
      </c>
      <c r="D4327" s="10" t="s">
        <v>608</v>
      </c>
      <c r="E4327" s="10" t="s">
        <v>3957</v>
      </c>
      <c r="F4327" s="59" t="s">
        <v>21663</v>
      </c>
    </row>
    <row r="4328" spans="3:6" x14ac:dyDescent="0.25">
      <c r="C4328" s="12" t="str">
        <f>IF(D4328=Inp_Gemeente,MAX($C$29:C4327)+1,"")</f>
        <v/>
      </c>
      <c r="D4328" s="10" t="s">
        <v>608</v>
      </c>
      <c r="E4328" s="10" t="s">
        <v>3958</v>
      </c>
      <c r="F4328" s="59" t="s">
        <v>21659</v>
      </c>
    </row>
    <row r="4329" spans="3:6" x14ac:dyDescent="0.25">
      <c r="C4329" s="12" t="str">
        <f>IF(D4329=Inp_Gemeente,MAX($C$29:C4328)+1,"")</f>
        <v/>
      </c>
      <c r="D4329" s="10" t="s">
        <v>608</v>
      </c>
      <c r="E4329" s="10" t="s">
        <v>3959</v>
      </c>
      <c r="F4329" s="59" t="s">
        <v>21662</v>
      </c>
    </row>
    <row r="4330" spans="3:6" x14ac:dyDescent="0.25">
      <c r="C4330" s="12" t="str">
        <f>IF(D4330=Inp_Gemeente,MAX($C$29:C4329)+1,"")</f>
        <v/>
      </c>
      <c r="D4330" s="10" t="s">
        <v>608</v>
      </c>
      <c r="E4330" s="10" t="s">
        <v>3960</v>
      </c>
      <c r="F4330" s="59" t="s">
        <v>21651</v>
      </c>
    </row>
    <row r="4331" spans="3:6" x14ac:dyDescent="0.25">
      <c r="C4331" s="12" t="str">
        <f>IF(D4331=Inp_Gemeente,MAX($C$29:C4330)+1,"")</f>
        <v/>
      </c>
      <c r="D4331" s="10" t="s">
        <v>608</v>
      </c>
      <c r="E4331" s="10" t="s">
        <v>3961</v>
      </c>
      <c r="F4331" s="59" t="s">
        <v>21653</v>
      </c>
    </row>
    <row r="4332" spans="3:6" x14ac:dyDescent="0.25">
      <c r="C4332" s="12" t="str">
        <f>IF(D4332=Inp_Gemeente,MAX($C$29:C4331)+1,"")</f>
        <v/>
      </c>
      <c r="D4332" s="10" t="s">
        <v>608</v>
      </c>
      <c r="E4332" s="10" t="s">
        <v>3962</v>
      </c>
      <c r="F4332" s="59" t="s">
        <v>21661</v>
      </c>
    </row>
    <row r="4333" spans="3:6" x14ac:dyDescent="0.25">
      <c r="C4333" s="12" t="str">
        <f>IF(D4333=Inp_Gemeente,MAX($C$29:C4332)+1,"")</f>
        <v/>
      </c>
      <c r="D4333" s="10" t="s">
        <v>608</v>
      </c>
      <c r="E4333" s="10" t="s">
        <v>3963</v>
      </c>
      <c r="F4333" s="59" t="s">
        <v>21672</v>
      </c>
    </row>
    <row r="4334" spans="3:6" x14ac:dyDescent="0.25">
      <c r="C4334" s="12" t="str">
        <f>IF(D4334=Inp_Gemeente,MAX($C$29:C4333)+1,"")</f>
        <v/>
      </c>
      <c r="D4334" s="10" t="s">
        <v>608</v>
      </c>
      <c r="E4334" s="10" t="s">
        <v>3964</v>
      </c>
      <c r="F4334" s="59" t="s">
        <v>21673</v>
      </c>
    </row>
    <row r="4335" spans="3:6" x14ac:dyDescent="0.25">
      <c r="C4335" s="12" t="str">
        <f>IF(D4335=Inp_Gemeente,MAX($C$29:C4334)+1,"")</f>
        <v/>
      </c>
      <c r="D4335" s="10" t="s">
        <v>608</v>
      </c>
      <c r="E4335" s="10" t="s">
        <v>3965</v>
      </c>
      <c r="F4335" s="59" t="s">
        <v>21655</v>
      </c>
    </row>
    <row r="4336" spans="3:6" x14ac:dyDescent="0.25">
      <c r="C4336" s="12" t="str">
        <f>IF(D4336=Inp_Gemeente,MAX($C$29:C4335)+1,"")</f>
        <v/>
      </c>
      <c r="D4336" s="10" t="s">
        <v>608</v>
      </c>
      <c r="E4336" s="10" t="s">
        <v>3966</v>
      </c>
      <c r="F4336" s="59" t="s">
        <v>21652</v>
      </c>
    </row>
    <row r="4337" spans="3:6" x14ac:dyDescent="0.25">
      <c r="C4337" s="12" t="str">
        <f>IF(D4337=Inp_Gemeente,MAX($C$29:C4336)+1,"")</f>
        <v/>
      </c>
      <c r="D4337" s="10" t="s">
        <v>608</v>
      </c>
      <c r="E4337" s="10" t="s">
        <v>3967</v>
      </c>
      <c r="F4337" s="59" t="s">
        <v>21657</v>
      </c>
    </row>
    <row r="4338" spans="3:6" x14ac:dyDescent="0.25">
      <c r="C4338" s="12" t="str">
        <f>IF(D4338=Inp_Gemeente,MAX($C$29:C4337)+1,"")</f>
        <v/>
      </c>
      <c r="D4338" s="10" t="s">
        <v>608</v>
      </c>
      <c r="E4338" s="10" t="s">
        <v>3968</v>
      </c>
      <c r="F4338" s="59" t="s">
        <v>21666</v>
      </c>
    </row>
    <row r="4339" spans="3:6" x14ac:dyDescent="0.25">
      <c r="C4339" s="12" t="str">
        <f>IF(D4339=Inp_Gemeente,MAX($C$29:C4338)+1,"")</f>
        <v/>
      </c>
      <c r="D4339" s="10" t="s">
        <v>608</v>
      </c>
      <c r="E4339" s="10" t="s">
        <v>3969</v>
      </c>
      <c r="F4339" s="59" t="s">
        <v>21658</v>
      </c>
    </row>
    <row r="4340" spans="3:6" x14ac:dyDescent="0.25">
      <c r="C4340" s="12" t="str">
        <f>IF(D4340=Inp_Gemeente,MAX($C$29:C4339)+1,"")</f>
        <v/>
      </c>
      <c r="D4340" s="10" t="s">
        <v>608</v>
      </c>
      <c r="E4340" s="10" t="s">
        <v>3970</v>
      </c>
      <c r="F4340" s="59" t="s">
        <v>21665</v>
      </c>
    </row>
    <row r="4341" spans="3:6" x14ac:dyDescent="0.25">
      <c r="C4341" s="12" t="str">
        <f>IF(D4341=Inp_Gemeente,MAX($C$29:C4340)+1,"")</f>
        <v/>
      </c>
      <c r="D4341" s="10" t="s">
        <v>608</v>
      </c>
      <c r="E4341" s="10" t="s">
        <v>3971</v>
      </c>
      <c r="F4341" s="59" t="s">
        <v>21660</v>
      </c>
    </row>
    <row r="4342" spans="3:6" x14ac:dyDescent="0.25">
      <c r="C4342" s="12" t="str">
        <f>IF(D4342=Inp_Gemeente,MAX($C$29:C4341)+1,"")</f>
        <v/>
      </c>
      <c r="D4342" s="10" t="s">
        <v>608</v>
      </c>
      <c r="E4342" s="10" t="s">
        <v>3972</v>
      </c>
      <c r="F4342" s="59" t="s">
        <v>21674</v>
      </c>
    </row>
    <row r="4343" spans="3:6" x14ac:dyDescent="0.25">
      <c r="C4343" s="12" t="str">
        <f>IF(D4343=Inp_Gemeente,MAX($C$29:C4342)+1,"")</f>
        <v/>
      </c>
      <c r="D4343" s="10" t="s">
        <v>608</v>
      </c>
      <c r="E4343" s="10" t="s">
        <v>3973</v>
      </c>
      <c r="F4343" s="59" t="s">
        <v>21667</v>
      </c>
    </row>
    <row r="4344" spans="3:6" x14ac:dyDescent="0.25">
      <c r="C4344" s="12" t="str">
        <f>IF(D4344=Inp_Gemeente,MAX($C$29:C4343)+1,"")</f>
        <v/>
      </c>
      <c r="D4344" s="10" t="s">
        <v>608</v>
      </c>
      <c r="E4344" s="10" t="s">
        <v>3974</v>
      </c>
      <c r="F4344" s="59" t="s">
        <v>21669</v>
      </c>
    </row>
    <row r="4345" spans="3:6" x14ac:dyDescent="0.25">
      <c r="C4345" s="12" t="str">
        <f>IF(D4345=Inp_Gemeente,MAX($C$29:C4344)+1,"")</f>
        <v/>
      </c>
      <c r="D4345" s="10" t="s">
        <v>608</v>
      </c>
      <c r="E4345" s="10" t="s">
        <v>3975</v>
      </c>
      <c r="F4345" s="59" t="s">
        <v>21671</v>
      </c>
    </row>
    <row r="4346" spans="3:6" x14ac:dyDescent="0.25">
      <c r="C4346" s="12" t="str">
        <f>IF(D4346=Inp_Gemeente,MAX($C$29:C4345)+1,"")</f>
        <v/>
      </c>
      <c r="D4346" s="10" t="s">
        <v>608</v>
      </c>
      <c r="E4346" s="10" t="s">
        <v>3976</v>
      </c>
      <c r="F4346" s="59" t="s">
        <v>21668</v>
      </c>
    </row>
    <row r="4347" spans="3:6" x14ac:dyDescent="0.25">
      <c r="C4347" s="12" t="str">
        <f>IF(D4347=Inp_Gemeente,MAX($C$29:C4346)+1,"")</f>
        <v/>
      </c>
      <c r="D4347" s="10" t="s">
        <v>608</v>
      </c>
      <c r="E4347" s="10" t="s">
        <v>3977</v>
      </c>
      <c r="F4347" s="59" t="s">
        <v>21670</v>
      </c>
    </row>
    <row r="4348" spans="3:6" x14ac:dyDescent="0.25">
      <c r="C4348" s="12" t="str">
        <f>IF(D4348=Inp_Gemeente,MAX($C$29:C4347)+1,"")</f>
        <v/>
      </c>
      <c r="D4348" s="10" t="s">
        <v>610</v>
      </c>
      <c r="E4348" s="10" t="s">
        <v>3978</v>
      </c>
      <c r="F4348" s="59" t="s">
        <v>26295</v>
      </c>
    </row>
    <row r="4349" spans="3:6" x14ac:dyDescent="0.25">
      <c r="C4349" s="12" t="str">
        <f>IF(D4349=Inp_Gemeente,MAX($C$29:C4348)+1,"")</f>
        <v/>
      </c>
      <c r="D4349" s="10" t="s">
        <v>610</v>
      </c>
      <c r="E4349" s="10" t="s">
        <v>3979</v>
      </c>
      <c r="F4349" s="59" t="s">
        <v>26285</v>
      </c>
    </row>
    <row r="4350" spans="3:6" x14ac:dyDescent="0.25">
      <c r="C4350" s="12" t="str">
        <f>IF(D4350=Inp_Gemeente,MAX($C$29:C4349)+1,"")</f>
        <v/>
      </c>
      <c r="D4350" s="10" t="s">
        <v>610</v>
      </c>
      <c r="E4350" s="10" t="s">
        <v>3980</v>
      </c>
      <c r="F4350" s="59" t="s">
        <v>26284</v>
      </c>
    </row>
    <row r="4351" spans="3:6" x14ac:dyDescent="0.25">
      <c r="C4351" s="12" t="str">
        <f>IF(D4351=Inp_Gemeente,MAX($C$29:C4350)+1,"")</f>
        <v/>
      </c>
      <c r="D4351" s="10" t="s">
        <v>610</v>
      </c>
      <c r="E4351" s="10" t="s">
        <v>3981</v>
      </c>
      <c r="F4351" s="59" t="s">
        <v>26298</v>
      </c>
    </row>
    <row r="4352" spans="3:6" x14ac:dyDescent="0.25">
      <c r="C4352" s="12" t="str">
        <f>IF(D4352=Inp_Gemeente,MAX($C$29:C4351)+1,"")</f>
        <v/>
      </c>
      <c r="D4352" s="10" t="s">
        <v>610</v>
      </c>
      <c r="E4352" s="10" t="s">
        <v>3982</v>
      </c>
      <c r="F4352" s="59" t="s">
        <v>26292</v>
      </c>
    </row>
    <row r="4353" spans="3:6" x14ac:dyDescent="0.25">
      <c r="C4353" s="12" t="str">
        <f>IF(D4353=Inp_Gemeente,MAX($C$29:C4352)+1,"")</f>
        <v/>
      </c>
      <c r="D4353" s="10" t="s">
        <v>610</v>
      </c>
      <c r="E4353" s="10" t="s">
        <v>3983</v>
      </c>
      <c r="F4353" s="59" t="s">
        <v>26282</v>
      </c>
    </row>
    <row r="4354" spans="3:6" x14ac:dyDescent="0.25">
      <c r="C4354" s="12" t="str">
        <f>IF(D4354=Inp_Gemeente,MAX($C$29:C4353)+1,"")</f>
        <v/>
      </c>
      <c r="D4354" s="10" t="s">
        <v>610</v>
      </c>
      <c r="E4354" s="10" t="s">
        <v>3984</v>
      </c>
      <c r="F4354" s="59" t="s">
        <v>26289</v>
      </c>
    </row>
    <row r="4355" spans="3:6" x14ac:dyDescent="0.25">
      <c r="C4355" s="12" t="str">
        <f>IF(D4355=Inp_Gemeente,MAX($C$29:C4354)+1,"")</f>
        <v/>
      </c>
      <c r="D4355" s="10" t="s">
        <v>610</v>
      </c>
      <c r="E4355" s="10" t="s">
        <v>3985</v>
      </c>
      <c r="F4355" s="59" t="s">
        <v>26267</v>
      </c>
    </row>
    <row r="4356" spans="3:6" x14ac:dyDescent="0.25">
      <c r="C4356" s="12" t="str">
        <f>IF(D4356=Inp_Gemeente,MAX($C$29:C4355)+1,"")</f>
        <v/>
      </c>
      <c r="D4356" s="10" t="s">
        <v>610</v>
      </c>
      <c r="E4356" s="10" t="s">
        <v>3986</v>
      </c>
      <c r="F4356" s="59" t="s">
        <v>26281</v>
      </c>
    </row>
    <row r="4357" spans="3:6" x14ac:dyDescent="0.25">
      <c r="C4357" s="12" t="str">
        <f>IF(D4357=Inp_Gemeente,MAX($C$29:C4356)+1,"")</f>
        <v/>
      </c>
      <c r="D4357" s="10" t="s">
        <v>610</v>
      </c>
      <c r="E4357" s="10" t="s">
        <v>3987</v>
      </c>
      <c r="F4357" s="59" t="s">
        <v>26274</v>
      </c>
    </row>
    <row r="4358" spans="3:6" x14ac:dyDescent="0.25">
      <c r="C4358" s="12" t="str">
        <f>IF(D4358=Inp_Gemeente,MAX($C$29:C4357)+1,"")</f>
        <v/>
      </c>
      <c r="D4358" s="10" t="s">
        <v>610</v>
      </c>
      <c r="E4358" s="10" t="s">
        <v>3988</v>
      </c>
      <c r="F4358" s="59" t="s">
        <v>26278</v>
      </c>
    </row>
    <row r="4359" spans="3:6" x14ac:dyDescent="0.25">
      <c r="C4359" s="12" t="str">
        <f>IF(D4359=Inp_Gemeente,MAX($C$29:C4358)+1,"")</f>
        <v/>
      </c>
      <c r="D4359" s="10" t="s">
        <v>610</v>
      </c>
      <c r="E4359" s="10" t="s">
        <v>3989</v>
      </c>
      <c r="F4359" s="59" t="s">
        <v>26290</v>
      </c>
    </row>
    <row r="4360" spans="3:6" x14ac:dyDescent="0.25">
      <c r="C4360" s="12" t="str">
        <f>IF(D4360=Inp_Gemeente,MAX($C$29:C4359)+1,"")</f>
        <v/>
      </c>
      <c r="D4360" s="10" t="s">
        <v>610</v>
      </c>
      <c r="E4360" s="10" t="s">
        <v>3990</v>
      </c>
      <c r="F4360" s="59" t="s">
        <v>26286</v>
      </c>
    </row>
    <row r="4361" spans="3:6" x14ac:dyDescent="0.25">
      <c r="C4361" s="12" t="str">
        <f>IF(D4361=Inp_Gemeente,MAX($C$29:C4360)+1,"")</f>
        <v/>
      </c>
      <c r="D4361" s="10" t="s">
        <v>610</v>
      </c>
      <c r="E4361" s="10" t="s">
        <v>3991</v>
      </c>
      <c r="F4361" s="59" t="s">
        <v>26299</v>
      </c>
    </row>
    <row r="4362" spans="3:6" x14ac:dyDescent="0.25">
      <c r="C4362" s="12" t="str">
        <f>IF(D4362=Inp_Gemeente,MAX($C$29:C4361)+1,"")</f>
        <v/>
      </c>
      <c r="D4362" s="10" t="s">
        <v>610</v>
      </c>
      <c r="E4362" s="10" t="s">
        <v>3992</v>
      </c>
      <c r="F4362" s="59" t="s">
        <v>26272</v>
      </c>
    </row>
    <row r="4363" spans="3:6" x14ac:dyDescent="0.25">
      <c r="C4363" s="12" t="str">
        <f>IF(D4363=Inp_Gemeente,MAX($C$29:C4362)+1,"")</f>
        <v/>
      </c>
      <c r="D4363" s="10" t="s">
        <v>610</v>
      </c>
      <c r="E4363" s="10" t="s">
        <v>3993</v>
      </c>
      <c r="F4363" s="59" t="s">
        <v>26276</v>
      </c>
    </row>
    <row r="4364" spans="3:6" x14ac:dyDescent="0.25">
      <c r="C4364" s="12" t="str">
        <f>IF(D4364=Inp_Gemeente,MAX($C$29:C4363)+1,"")</f>
        <v/>
      </c>
      <c r="D4364" s="10" t="s">
        <v>610</v>
      </c>
      <c r="E4364" s="10" t="s">
        <v>3994</v>
      </c>
      <c r="F4364" s="59" t="s">
        <v>26268</v>
      </c>
    </row>
    <row r="4365" spans="3:6" x14ac:dyDescent="0.25">
      <c r="C4365" s="12" t="str">
        <f>IF(D4365=Inp_Gemeente,MAX($C$29:C4364)+1,"")</f>
        <v/>
      </c>
      <c r="D4365" s="10" t="s">
        <v>610</v>
      </c>
      <c r="E4365" s="10" t="s">
        <v>3995</v>
      </c>
      <c r="F4365" s="59" t="s">
        <v>26270</v>
      </c>
    </row>
    <row r="4366" spans="3:6" x14ac:dyDescent="0.25">
      <c r="C4366" s="12" t="str">
        <f>IF(D4366=Inp_Gemeente,MAX($C$29:C4365)+1,"")</f>
        <v/>
      </c>
      <c r="D4366" s="10" t="s">
        <v>610</v>
      </c>
      <c r="E4366" s="10" t="s">
        <v>3996</v>
      </c>
      <c r="F4366" s="59" t="s">
        <v>26294</v>
      </c>
    </row>
    <row r="4367" spans="3:6" x14ac:dyDescent="0.25">
      <c r="C4367" s="12" t="str">
        <f>IF(D4367=Inp_Gemeente,MAX($C$29:C4366)+1,"")</f>
        <v/>
      </c>
      <c r="D4367" s="10" t="s">
        <v>610</v>
      </c>
      <c r="E4367" s="10" t="s">
        <v>3997</v>
      </c>
      <c r="F4367" s="59" t="s">
        <v>26291</v>
      </c>
    </row>
    <row r="4368" spans="3:6" x14ac:dyDescent="0.25">
      <c r="C4368" s="12" t="str">
        <f>IF(D4368=Inp_Gemeente,MAX($C$29:C4367)+1,"")</f>
        <v/>
      </c>
      <c r="D4368" s="10" t="s">
        <v>610</v>
      </c>
      <c r="E4368" s="10" t="s">
        <v>3998</v>
      </c>
      <c r="F4368" s="59" t="s">
        <v>26296</v>
      </c>
    </row>
    <row r="4369" spans="3:6" x14ac:dyDescent="0.25">
      <c r="C4369" s="12" t="str">
        <f>IF(D4369=Inp_Gemeente,MAX($C$29:C4368)+1,"")</f>
        <v/>
      </c>
      <c r="D4369" s="10" t="s">
        <v>610</v>
      </c>
      <c r="E4369" s="10" t="s">
        <v>3999</v>
      </c>
      <c r="F4369" s="59" t="s">
        <v>26271</v>
      </c>
    </row>
    <row r="4370" spans="3:6" x14ac:dyDescent="0.25">
      <c r="C4370" s="12" t="str">
        <f>IF(D4370=Inp_Gemeente,MAX($C$29:C4369)+1,"")</f>
        <v/>
      </c>
      <c r="D4370" s="10" t="s">
        <v>610</v>
      </c>
      <c r="E4370" s="10" t="s">
        <v>4000</v>
      </c>
      <c r="F4370" s="59" t="s">
        <v>26275</v>
      </c>
    </row>
    <row r="4371" spans="3:6" x14ac:dyDescent="0.25">
      <c r="C4371" s="12" t="str">
        <f>IF(D4371=Inp_Gemeente,MAX($C$29:C4370)+1,"")</f>
        <v/>
      </c>
      <c r="D4371" s="10" t="s">
        <v>610</v>
      </c>
      <c r="E4371" s="10" t="s">
        <v>4001</v>
      </c>
      <c r="F4371" s="59" t="s">
        <v>26280</v>
      </c>
    </row>
    <row r="4372" spans="3:6" x14ac:dyDescent="0.25">
      <c r="C4372" s="12" t="str">
        <f>IF(D4372=Inp_Gemeente,MAX($C$29:C4371)+1,"")</f>
        <v/>
      </c>
      <c r="D4372" s="10" t="s">
        <v>610</v>
      </c>
      <c r="E4372" s="10" t="s">
        <v>4002</v>
      </c>
      <c r="F4372" s="59" t="s">
        <v>26283</v>
      </c>
    </row>
    <row r="4373" spans="3:6" x14ac:dyDescent="0.25">
      <c r="C4373" s="12" t="str">
        <f>IF(D4373=Inp_Gemeente,MAX($C$29:C4372)+1,"")</f>
        <v/>
      </c>
      <c r="D4373" s="10" t="s">
        <v>610</v>
      </c>
      <c r="E4373" s="10" t="s">
        <v>4003</v>
      </c>
      <c r="F4373" s="59" t="s">
        <v>26288</v>
      </c>
    </row>
    <row r="4374" spans="3:6" x14ac:dyDescent="0.25">
      <c r="C4374" s="12" t="str">
        <f>IF(D4374=Inp_Gemeente,MAX($C$29:C4373)+1,"")</f>
        <v/>
      </c>
      <c r="D4374" s="10" t="s">
        <v>610</v>
      </c>
      <c r="E4374" s="10" t="s">
        <v>4004</v>
      </c>
      <c r="F4374" s="59" t="s">
        <v>26279</v>
      </c>
    </row>
    <row r="4375" spans="3:6" x14ac:dyDescent="0.25">
      <c r="C4375" s="12" t="str">
        <f>IF(D4375=Inp_Gemeente,MAX($C$29:C4374)+1,"")</f>
        <v/>
      </c>
      <c r="D4375" s="10" t="s">
        <v>610</v>
      </c>
      <c r="E4375" s="10" t="s">
        <v>4005</v>
      </c>
      <c r="F4375" s="59" t="s">
        <v>26297</v>
      </c>
    </row>
    <row r="4376" spans="3:6" x14ac:dyDescent="0.25">
      <c r="C4376" s="12" t="str">
        <f>IF(D4376=Inp_Gemeente,MAX($C$29:C4375)+1,"")</f>
        <v/>
      </c>
      <c r="D4376" s="10" t="s">
        <v>610</v>
      </c>
      <c r="E4376" s="10" t="s">
        <v>4006</v>
      </c>
      <c r="F4376" s="59" t="s">
        <v>26277</v>
      </c>
    </row>
    <row r="4377" spans="3:6" x14ac:dyDescent="0.25">
      <c r="C4377" s="12" t="str">
        <f>IF(D4377=Inp_Gemeente,MAX($C$29:C4376)+1,"")</f>
        <v/>
      </c>
      <c r="D4377" s="10" t="s">
        <v>610</v>
      </c>
      <c r="E4377" s="10" t="s">
        <v>2016</v>
      </c>
      <c r="F4377" s="59" t="s">
        <v>26273</v>
      </c>
    </row>
    <row r="4378" spans="3:6" x14ac:dyDescent="0.25">
      <c r="C4378" s="12" t="str">
        <f>IF(D4378=Inp_Gemeente,MAX($C$29:C4377)+1,"")</f>
        <v/>
      </c>
      <c r="D4378" s="10" t="s">
        <v>610</v>
      </c>
      <c r="E4378" s="10" t="s">
        <v>2016</v>
      </c>
      <c r="F4378" s="59" t="s">
        <v>26287</v>
      </c>
    </row>
    <row r="4379" spans="3:6" x14ac:dyDescent="0.25">
      <c r="C4379" s="12" t="str">
        <f>IF(D4379=Inp_Gemeente,MAX($C$29:C4378)+1,"")</f>
        <v/>
      </c>
      <c r="D4379" s="10" t="s">
        <v>610</v>
      </c>
      <c r="E4379" s="10" t="s">
        <v>2016</v>
      </c>
      <c r="F4379" s="59" t="s">
        <v>26293</v>
      </c>
    </row>
    <row r="4380" spans="3:6" x14ac:dyDescent="0.25">
      <c r="C4380" s="12" t="str">
        <f>IF(D4380=Inp_Gemeente,MAX($C$29:C4379)+1,"")</f>
        <v/>
      </c>
      <c r="D4380" s="10" t="s">
        <v>610</v>
      </c>
      <c r="E4380" s="10" t="s">
        <v>2016</v>
      </c>
      <c r="F4380" s="59" t="s">
        <v>26300</v>
      </c>
    </row>
    <row r="4381" spans="3:6" x14ac:dyDescent="0.25">
      <c r="C4381" s="12" t="str">
        <f>IF(D4381=Inp_Gemeente,MAX($C$29:C4380)+1,"")</f>
        <v/>
      </c>
      <c r="D4381" s="10" t="s">
        <v>610</v>
      </c>
      <c r="E4381" s="10" t="s">
        <v>4007</v>
      </c>
      <c r="F4381" s="59" t="s">
        <v>26269</v>
      </c>
    </row>
    <row r="4382" spans="3:6" x14ac:dyDescent="0.25">
      <c r="C4382" s="12" t="str">
        <f>IF(D4382=Inp_Gemeente,MAX($C$29:C4381)+1,"")</f>
        <v/>
      </c>
      <c r="D4382" s="10" t="s">
        <v>612</v>
      </c>
      <c r="E4382" s="10" t="s">
        <v>4008</v>
      </c>
      <c r="F4382" s="59" t="s">
        <v>21740</v>
      </c>
    </row>
    <row r="4383" spans="3:6" x14ac:dyDescent="0.25">
      <c r="C4383" s="12" t="str">
        <f>IF(D4383=Inp_Gemeente,MAX($C$29:C4382)+1,"")</f>
        <v/>
      </c>
      <c r="D4383" s="10" t="s">
        <v>612</v>
      </c>
      <c r="E4383" s="10" t="s">
        <v>4009</v>
      </c>
      <c r="F4383" s="59" t="s">
        <v>21742</v>
      </c>
    </row>
    <row r="4384" spans="3:6" x14ac:dyDescent="0.25">
      <c r="C4384" s="12" t="str">
        <f>IF(D4384=Inp_Gemeente,MAX($C$29:C4383)+1,"")</f>
        <v/>
      </c>
      <c r="D4384" s="10" t="s">
        <v>612</v>
      </c>
      <c r="E4384" s="10" t="s">
        <v>4010</v>
      </c>
      <c r="F4384" s="59" t="s">
        <v>21741</v>
      </c>
    </row>
    <row r="4385" spans="3:6" x14ac:dyDescent="0.25">
      <c r="C4385" s="12" t="str">
        <f>IF(D4385=Inp_Gemeente,MAX($C$29:C4384)+1,"")</f>
        <v/>
      </c>
      <c r="D4385" s="10" t="s">
        <v>612</v>
      </c>
      <c r="E4385" s="10" t="s">
        <v>4011</v>
      </c>
      <c r="F4385" s="59" t="s">
        <v>21722</v>
      </c>
    </row>
    <row r="4386" spans="3:6" x14ac:dyDescent="0.25">
      <c r="C4386" s="12" t="str">
        <f>IF(D4386=Inp_Gemeente,MAX($C$29:C4385)+1,"")</f>
        <v/>
      </c>
      <c r="D4386" s="10" t="s">
        <v>612</v>
      </c>
      <c r="E4386" s="10" t="s">
        <v>4012</v>
      </c>
      <c r="F4386" s="59" t="s">
        <v>21768</v>
      </c>
    </row>
    <row r="4387" spans="3:6" x14ac:dyDescent="0.25">
      <c r="C4387" s="12" t="str">
        <f>IF(D4387=Inp_Gemeente,MAX($C$29:C4386)+1,"")</f>
        <v/>
      </c>
      <c r="D4387" s="10" t="s">
        <v>612</v>
      </c>
      <c r="E4387" s="10" t="s">
        <v>4013</v>
      </c>
      <c r="F4387" s="59" t="s">
        <v>21787</v>
      </c>
    </row>
    <row r="4388" spans="3:6" x14ac:dyDescent="0.25">
      <c r="C4388" s="12" t="str">
        <f>IF(D4388=Inp_Gemeente,MAX($C$29:C4387)+1,"")</f>
        <v/>
      </c>
      <c r="D4388" s="10" t="s">
        <v>612</v>
      </c>
      <c r="E4388" s="10" t="s">
        <v>4014</v>
      </c>
      <c r="F4388" s="59" t="s">
        <v>21784</v>
      </c>
    </row>
    <row r="4389" spans="3:6" x14ac:dyDescent="0.25">
      <c r="C4389" s="12" t="str">
        <f>IF(D4389=Inp_Gemeente,MAX($C$29:C4388)+1,"")</f>
        <v/>
      </c>
      <c r="D4389" s="10" t="s">
        <v>612</v>
      </c>
      <c r="E4389" s="10" t="s">
        <v>4015</v>
      </c>
      <c r="F4389" s="59" t="s">
        <v>21785</v>
      </c>
    </row>
    <row r="4390" spans="3:6" x14ac:dyDescent="0.25">
      <c r="C4390" s="12" t="str">
        <f>IF(D4390=Inp_Gemeente,MAX($C$29:C4389)+1,"")</f>
        <v/>
      </c>
      <c r="D4390" s="10" t="s">
        <v>612</v>
      </c>
      <c r="E4390" s="10" t="s">
        <v>4016</v>
      </c>
      <c r="F4390" s="59" t="s">
        <v>21676</v>
      </c>
    </row>
    <row r="4391" spans="3:6" x14ac:dyDescent="0.25">
      <c r="C4391" s="12" t="str">
        <f>IF(D4391=Inp_Gemeente,MAX($C$29:C4390)+1,"")</f>
        <v/>
      </c>
      <c r="D4391" s="10" t="s">
        <v>612</v>
      </c>
      <c r="E4391" s="10" t="s">
        <v>1583</v>
      </c>
      <c r="F4391" s="59" t="s">
        <v>21675</v>
      </c>
    </row>
    <row r="4392" spans="3:6" x14ac:dyDescent="0.25">
      <c r="C4392" s="12" t="str">
        <f>IF(D4392=Inp_Gemeente,MAX($C$29:C4391)+1,"")</f>
        <v/>
      </c>
      <c r="D4392" s="10" t="s">
        <v>612</v>
      </c>
      <c r="E4392" s="10" t="s">
        <v>4017</v>
      </c>
      <c r="F4392" s="59" t="s">
        <v>21782</v>
      </c>
    </row>
    <row r="4393" spans="3:6" x14ac:dyDescent="0.25">
      <c r="C4393" s="12" t="str">
        <f>IF(D4393=Inp_Gemeente,MAX($C$29:C4392)+1,"")</f>
        <v/>
      </c>
      <c r="D4393" s="10" t="s">
        <v>612</v>
      </c>
      <c r="E4393" s="10" t="s">
        <v>4018</v>
      </c>
      <c r="F4393" s="59" t="s">
        <v>21746</v>
      </c>
    </row>
    <row r="4394" spans="3:6" x14ac:dyDescent="0.25">
      <c r="C4394" s="12" t="str">
        <f>IF(D4394=Inp_Gemeente,MAX($C$29:C4393)+1,"")</f>
        <v/>
      </c>
      <c r="D4394" s="10" t="s">
        <v>612</v>
      </c>
      <c r="E4394" s="10" t="s">
        <v>4019</v>
      </c>
      <c r="F4394" s="59" t="s">
        <v>21745</v>
      </c>
    </row>
    <row r="4395" spans="3:6" x14ac:dyDescent="0.25">
      <c r="C4395" s="12" t="str">
        <f>IF(D4395=Inp_Gemeente,MAX($C$29:C4394)+1,"")</f>
        <v/>
      </c>
      <c r="D4395" s="10" t="s">
        <v>612</v>
      </c>
      <c r="E4395" s="10" t="s">
        <v>4020</v>
      </c>
      <c r="F4395" s="59" t="s">
        <v>21685</v>
      </c>
    </row>
    <row r="4396" spans="3:6" x14ac:dyDescent="0.25">
      <c r="C4396" s="12" t="str">
        <f>IF(D4396=Inp_Gemeente,MAX($C$29:C4395)+1,"")</f>
        <v/>
      </c>
      <c r="D4396" s="10" t="s">
        <v>612</v>
      </c>
      <c r="E4396" s="10" t="s">
        <v>4021</v>
      </c>
      <c r="F4396" s="59" t="s">
        <v>21753</v>
      </c>
    </row>
    <row r="4397" spans="3:6" x14ac:dyDescent="0.25">
      <c r="C4397" s="12" t="str">
        <f>IF(D4397=Inp_Gemeente,MAX($C$29:C4396)+1,"")</f>
        <v/>
      </c>
      <c r="D4397" s="10" t="s">
        <v>612</v>
      </c>
      <c r="E4397" s="10" t="s">
        <v>4022</v>
      </c>
      <c r="F4397" s="59" t="s">
        <v>21776</v>
      </c>
    </row>
    <row r="4398" spans="3:6" x14ac:dyDescent="0.25">
      <c r="C4398" s="12" t="str">
        <f>IF(D4398=Inp_Gemeente,MAX($C$29:C4397)+1,"")</f>
        <v/>
      </c>
      <c r="D4398" s="10" t="s">
        <v>612</v>
      </c>
      <c r="E4398" s="10" t="s">
        <v>4023</v>
      </c>
      <c r="F4398" s="59" t="s">
        <v>21696</v>
      </c>
    </row>
    <row r="4399" spans="3:6" x14ac:dyDescent="0.25">
      <c r="C4399" s="12" t="str">
        <f>IF(D4399=Inp_Gemeente,MAX($C$29:C4398)+1,"")</f>
        <v/>
      </c>
      <c r="D4399" s="10" t="s">
        <v>612</v>
      </c>
      <c r="E4399" s="10" t="s">
        <v>4024</v>
      </c>
      <c r="F4399" s="59" t="s">
        <v>21747</v>
      </c>
    </row>
    <row r="4400" spans="3:6" x14ac:dyDescent="0.25">
      <c r="C4400" s="12" t="str">
        <f>IF(D4400=Inp_Gemeente,MAX($C$29:C4399)+1,"")</f>
        <v/>
      </c>
      <c r="D4400" s="10" t="s">
        <v>612</v>
      </c>
      <c r="E4400" s="10" t="s">
        <v>4025</v>
      </c>
      <c r="F4400" s="59" t="s">
        <v>21708</v>
      </c>
    </row>
    <row r="4401" spans="3:6" x14ac:dyDescent="0.25">
      <c r="C4401" s="12" t="str">
        <f>IF(D4401=Inp_Gemeente,MAX($C$29:C4400)+1,"")</f>
        <v/>
      </c>
      <c r="D4401" s="10" t="s">
        <v>612</v>
      </c>
      <c r="E4401" s="10" t="s">
        <v>4026</v>
      </c>
      <c r="F4401" s="59" t="s">
        <v>21707</v>
      </c>
    </row>
    <row r="4402" spans="3:6" x14ac:dyDescent="0.25">
      <c r="C4402" s="12" t="str">
        <f>IF(D4402=Inp_Gemeente,MAX($C$29:C4401)+1,"")</f>
        <v/>
      </c>
      <c r="D4402" s="10" t="s">
        <v>612</v>
      </c>
      <c r="E4402" s="10" t="s">
        <v>4027</v>
      </c>
      <c r="F4402" s="59" t="s">
        <v>21763</v>
      </c>
    </row>
    <row r="4403" spans="3:6" x14ac:dyDescent="0.25">
      <c r="C4403" s="12" t="str">
        <f>IF(D4403=Inp_Gemeente,MAX($C$29:C4402)+1,"")</f>
        <v/>
      </c>
      <c r="D4403" s="10" t="s">
        <v>612</v>
      </c>
      <c r="E4403" s="10" t="s">
        <v>4028</v>
      </c>
      <c r="F4403" s="59" t="s">
        <v>21732</v>
      </c>
    </row>
    <row r="4404" spans="3:6" x14ac:dyDescent="0.25">
      <c r="C4404" s="12" t="str">
        <f>IF(D4404=Inp_Gemeente,MAX($C$29:C4403)+1,"")</f>
        <v/>
      </c>
      <c r="D4404" s="10" t="s">
        <v>612</v>
      </c>
      <c r="E4404" s="10" t="s">
        <v>4029</v>
      </c>
      <c r="F4404" s="59" t="s">
        <v>21748</v>
      </c>
    </row>
    <row r="4405" spans="3:6" x14ac:dyDescent="0.25">
      <c r="C4405" s="12" t="str">
        <f>IF(D4405=Inp_Gemeente,MAX($C$29:C4404)+1,"")</f>
        <v/>
      </c>
      <c r="D4405" s="10" t="s">
        <v>612</v>
      </c>
      <c r="E4405" s="10" t="s">
        <v>4030</v>
      </c>
      <c r="F4405" s="59" t="s">
        <v>21731</v>
      </c>
    </row>
    <row r="4406" spans="3:6" x14ac:dyDescent="0.25">
      <c r="C4406" s="12" t="str">
        <f>IF(D4406=Inp_Gemeente,MAX($C$29:C4405)+1,"")</f>
        <v/>
      </c>
      <c r="D4406" s="10" t="s">
        <v>612</v>
      </c>
      <c r="E4406" s="10" t="s">
        <v>4031</v>
      </c>
      <c r="F4406" s="59" t="s">
        <v>21692</v>
      </c>
    </row>
    <row r="4407" spans="3:6" x14ac:dyDescent="0.25">
      <c r="C4407" s="12" t="str">
        <f>IF(D4407=Inp_Gemeente,MAX($C$29:C4406)+1,"")</f>
        <v/>
      </c>
      <c r="D4407" s="10" t="s">
        <v>612</v>
      </c>
      <c r="E4407" s="10" t="s">
        <v>4032</v>
      </c>
      <c r="F4407" s="59" t="s">
        <v>21775</v>
      </c>
    </row>
    <row r="4408" spans="3:6" x14ac:dyDescent="0.25">
      <c r="C4408" s="12" t="str">
        <f>IF(D4408=Inp_Gemeente,MAX($C$29:C4407)+1,"")</f>
        <v/>
      </c>
      <c r="D4408" s="10" t="s">
        <v>612</v>
      </c>
      <c r="E4408" s="10" t="s">
        <v>4033</v>
      </c>
      <c r="F4408" s="59" t="s">
        <v>21754</v>
      </c>
    </row>
    <row r="4409" spans="3:6" x14ac:dyDescent="0.25">
      <c r="C4409" s="12" t="str">
        <f>IF(D4409=Inp_Gemeente,MAX($C$29:C4408)+1,"")</f>
        <v/>
      </c>
      <c r="D4409" s="10" t="s">
        <v>612</v>
      </c>
      <c r="E4409" s="10" t="s">
        <v>4034</v>
      </c>
      <c r="F4409" s="59" t="s">
        <v>21682</v>
      </c>
    </row>
    <row r="4410" spans="3:6" x14ac:dyDescent="0.25">
      <c r="C4410" s="12" t="str">
        <f>IF(D4410=Inp_Gemeente,MAX($C$29:C4409)+1,"")</f>
        <v/>
      </c>
      <c r="D4410" s="10" t="s">
        <v>612</v>
      </c>
      <c r="E4410" s="10" t="s">
        <v>4035</v>
      </c>
      <c r="F4410" s="59" t="s">
        <v>21687</v>
      </c>
    </row>
    <row r="4411" spans="3:6" x14ac:dyDescent="0.25">
      <c r="C4411" s="12" t="str">
        <f>IF(D4411=Inp_Gemeente,MAX($C$29:C4410)+1,"")</f>
        <v/>
      </c>
      <c r="D4411" s="10" t="s">
        <v>612</v>
      </c>
      <c r="E4411" s="10" t="s">
        <v>4036</v>
      </c>
      <c r="F4411" s="59" t="s">
        <v>21756</v>
      </c>
    </row>
    <row r="4412" spans="3:6" x14ac:dyDescent="0.25">
      <c r="C4412" s="12" t="str">
        <f>IF(D4412=Inp_Gemeente,MAX($C$29:C4411)+1,"")</f>
        <v/>
      </c>
      <c r="D4412" s="10" t="s">
        <v>612</v>
      </c>
      <c r="E4412" s="10" t="s">
        <v>4037</v>
      </c>
      <c r="F4412" s="59" t="s">
        <v>21752</v>
      </c>
    </row>
    <row r="4413" spans="3:6" x14ac:dyDescent="0.25">
      <c r="C4413" s="12" t="str">
        <f>IF(D4413=Inp_Gemeente,MAX($C$29:C4412)+1,"")</f>
        <v/>
      </c>
      <c r="D4413" s="10" t="s">
        <v>612</v>
      </c>
      <c r="E4413" s="10" t="s">
        <v>2581</v>
      </c>
      <c r="F4413" s="59" t="s">
        <v>21678</v>
      </c>
    </row>
    <row r="4414" spans="3:6" x14ac:dyDescent="0.25">
      <c r="C4414" s="12" t="str">
        <f>IF(D4414=Inp_Gemeente,MAX($C$29:C4413)+1,"")</f>
        <v/>
      </c>
      <c r="D4414" s="10" t="s">
        <v>612</v>
      </c>
      <c r="E4414" s="10" t="s">
        <v>4038</v>
      </c>
      <c r="F4414" s="59" t="s">
        <v>21774</v>
      </c>
    </row>
    <row r="4415" spans="3:6" x14ac:dyDescent="0.25">
      <c r="C4415" s="12" t="str">
        <f>IF(D4415=Inp_Gemeente,MAX($C$29:C4414)+1,"")</f>
        <v/>
      </c>
      <c r="D4415" s="10" t="s">
        <v>612</v>
      </c>
      <c r="E4415" s="10" t="s">
        <v>4039</v>
      </c>
      <c r="F4415" s="59" t="s">
        <v>21788</v>
      </c>
    </row>
    <row r="4416" spans="3:6" x14ac:dyDescent="0.25">
      <c r="C4416" s="12" t="str">
        <f>IF(D4416=Inp_Gemeente,MAX($C$29:C4415)+1,"")</f>
        <v/>
      </c>
      <c r="D4416" s="10" t="s">
        <v>612</v>
      </c>
      <c r="E4416" s="10" t="s">
        <v>4040</v>
      </c>
      <c r="F4416" s="59" t="s">
        <v>21781</v>
      </c>
    </row>
    <row r="4417" spans="3:6" x14ac:dyDescent="0.25">
      <c r="C4417" s="12" t="str">
        <f>IF(D4417=Inp_Gemeente,MAX($C$29:C4416)+1,"")</f>
        <v/>
      </c>
      <c r="D4417" s="10" t="s">
        <v>612</v>
      </c>
      <c r="E4417" s="10" t="s">
        <v>4041</v>
      </c>
      <c r="F4417" s="59" t="s">
        <v>21726</v>
      </c>
    </row>
    <row r="4418" spans="3:6" x14ac:dyDescent="0.25">
      <c r="C4418" s="12" t="str">
        <f>IF(D4418=Inp_Gemeente,MAX($C$29:C4417)+1,"")</f>
        <v/>
      </c>
      <c r="D4418" s="10" t="s">
        <v>612</v>
      </c>
      <c r="E4418" s="10" t="s">
        <v>634</v>
      </c>
      <c r="F4418" s="59" t="s">
        <v>21786</v>
      </c>
    </row>
    <row r="4419" spans="3:6" x14ac:dyDescent="0.25">
      <c r="C4419" s="12" t="str">
        <f>IF(D4419=Inp_Gemeente,MAX($C$29:C4418)+1,"")</f>
        <v/>
      </c>
      <c r="D4419" s="10" t="s">
        <v>612</v>
      </c>
      <c r="E4419" s="10" t="s">
        <v>4042</v>
      </c>
      <c r="F4419" s="59" t="s">
        <v>21690</v>
      </c>
    </row>
    <row r="4420" spans="3:6" x14ac:dyDescent="0.25">
      <c r="C4420" s="12" t="str">
        <f>IF(D4420=Inp_Gemeente,MAX($C$29:C4419)+1,"")</f>
        <v/>
      </c>
      <c r="D4420" s="10" t="s">
        <v>612</v>
      </c>
      <c r="E4420" s="10" t="s">
        <v>4043</v>
      </c>
      <c r="F4420" s="59" t="s">
        <v>21689</v>
      </c>
    </row>
    <row r="4421" spans="3:6" x14ac:dyDescent="0.25">
      <c r="C4421" s="12" t="str">
        <f>IF(D4421=Inp_Gemeente,MAX($C$29:C4420)+1,"")</f>
        <v/>
      </c>
      <c r="D4421" s="10" t="s">
        <v>612</v>
      </c>
      <c r="E4421" s="10" t="s">
        <v>4044</v>
      </c>
      <c r="F4421" s="59" t="s">
        <v>21699</v>
      </c>
    </row>
    <row r="4422" spans="3:6" x14ac:dyDescent="0.25">
      <c r="C4422" s="12" t="str">
        <f>IF(D4422=Inp_Gemeente,MAX($C$29:C4421)+1,"")</f>
        <v/>
      </c>
      <c r="D4422" s="10" t="s">
        <v>612</v>
      </c>
      <c r="E4422" s="10" t="s">
        <v>4045</v>
      </c>
      <c r="F4422" s="59" t="s">
        <v>21718</v>
      </c>
    </row>
    <row r="4423" spans="3:6" x14ac:dyDescent="0.25">
      <c r="C4423" s="12" t="str">
        <f>IF(D4423=Inp_Gemeente,MAX($C$29:C4422)+1,"")</f>
        <v/>
      </c>
      <c r="D4423" s="10" t="s">
        <v>612</v>
      </c>
      <c r="E4423" s="10" t="s">
        <v>4046</v>
      </c>
      <c r="F4423" s="59" t="s">
        <v>21770</v>
      </c>
    </row>
    <row r="4424" spans="3:6" x14ac:dyDescent="0.25">
      <c r="C4424" s="12" t="str">
        <f>IF(D4424=Inp_Gemeente,MAX($C$29:C4423)+1,"")</f>
        <v/>
      </c>
      <c r="D4424" s="10" t="s">
        <v>612</v>
      </c>
      <c r="E4424" s="10" t="s">
        <v>4047</v>
      </c>
      <c r="F4424" s="59" t="s">
        <v>21780</v>
      </c>
    </row>
    <row r="4425" spans="3:6" x14ac:dyDescent="0.25">
      <c r="C4425" s="12" t="str">
        <f>IF(D4425=Inp_Gemeente,MAX($C$29:C4424)+1,"")</f>
        <v/>
      </c>
      <c r="D4425" s="10" t="s">
        <v>612</v>
      </c>
      <c r="E4425" s="10" t="s">
        <v>4048</v>
      </c>
      <c r="F4425" s="59" t="s">
        <v>21789</v>
      </c>
    </row>
    <row r="4426" spans="3:6" x14ac:dyDescent="0.25">
      <c r="C4426" s="12" t="str">
        <f>IF(D4426=Inp_Gemeente,MAX($C$29:C4425)+1,"")</f>
        <v/>
      </c>
      <c r="D4426" s="10" t="s">
        <v>612</v>
      </c>
      <c r="E4426" s="10" t="s">
        <v>4049</v>
      </c>
      <c r="F4426" s="59" t="s">
        <v>21751</v>
      </c>
    </row>
    <row r="4427" spans="3:6" x14ac:dyDescent="0.25">
      <c r="C4427" s="12" t="str">
        <f>IF(D4427=Inp_Gemeente,MAX($C$29:C4426)+1,"")</f>
        <v/>
      </c>
      <c r="D4427" s="10" t="s">
        <v>612</v>
      </c>
      <c r="E4427" s="10" t="s">
        <v>4050</v>
      </c>
      <c r="F4427" s="59" t="s">
        <v>21717</v>
      </c>
    </row>
    <row r="4428" spans="3:6" x14ac:dyDescent="0.25">
      <c r="C4428" s="12" t="str">
        <f>IF(D4428=Inp_Gemeente,MAX($C$29:C4427)+1,"")</f>
        <v/>
      </c>
      <c r="D4428" s="10" t="s">
        <v>612</v>
      </c>
      <c r="E4428" s="10" t="s">
        <v>4051</v>
      </c>
      <c r="F4428" s="59" t="s">
        <v>21766</v>
      </c>
    </row>
    <row r="4429" spans="3:6" x14ac:dyDescent="0.25">
      <c r="C4429" s="12" t="str">
        <f>IF(D4429=Inp_Gemeente,MAX($C$29:C4428)+1,"")</f>
        <v/>
      </c>
      <c r="D4429" s="10" t="s">
        <v>612</v>
      </c>
      <c r="E4429" s="10" t="s">
        <v>4052</v>
      </c>
      <c r="F4429" s="59" t="s">
        <v>21761</v>
      </c>
    </row>
    <row r="4430" spans="3:6" x14ac:dyDescent="0.25">
      <c r="C4430" s="12" t="str">
        <f>IF(D4430=Inp_Gemeente,MAX($C$29:C4429)+1,"")</f>
        <v/>
      </c>
      <c r="D4430" s="10" t="s">
        <v>612</v>
      </c>
      <c r="E4430" s="10" t="s">
        <v>4053</v>
      </c>
      <c r="F4430" s="59" t="s">
        <v>21728</v>
      </c>
    </row>
    <row r="4431" spans="3:6" x14ac:dyDescent="0.25">
      <c r="C4431" s="12" t="str">
        <f>IF(D4431=Inp_Gemeente,MAX($C$29:C4430)+1,"")</f>
        <v/>
      </c>
      <c r="D4431" s="10" t="s">
        <v>612</v>
      </c>
      <c r="E4431" s="10" t="s">
        <v>4054</v>
      </c>
      <c r="F4431" s="59" t="s">
        <v>21760</v>
      </c>
    </row>
    <row r="4432" spans="3:6" x14ac:dyDescent="0.25">
      <c r="C4432" s="12" t="str">
        <f>IF(D4432=Inp_Gemeente,MAX($C$29:C4431)+1,"")</f>
        <v/>
      </c>
      <c r="D4432" s="10" t="s">
        <v>612</v>
      </c>
      <c r="E4432" s="10" t="s">
        <v>4055</v>
      </c>
      <c r="F4432" s="59" t="s">
        <v>21680</v>
      </c>
    </row>
    <row r="4433" spans="3:6" x14ac:dyDescent="0.25">
      <c r="C4433" s="12" t="str">
        <f>IF(D4433=Inp_Gemeente,MAX($C$29:C4432)+1,"")</f>
        <v/>
      </c>
      <c r="D4433" s="10" t="s">
        <v>612</v>
      </c>
      <c r="E4433" s="10" t="s">
        <v>4056</v>
      </c>
      <c r="F4433" s="59" t="s">
        <v>21734</v>
      </c>
    </row>
    <row r="4434" spans="3:6" x14ac:dyDescent="0.25">
      <c r="C4434" s="12" t="str">
        <f>IF(D4434=Inp_Gemeente,MAX($C$29:C4433)+1,"")</f>
        <v/>
      </c>
      <c r="D4434" s="10" t="s">
        <v>612</v>
      </c>
      <c r="E4434" s="10" t="s">
        <v>4057</v>
      </c>
      <c r="F4434" s="59" t="s">
        <v>21684</v>
      </c>
    </row>
    <row r="4435" spans="3:6" x14ac:dyDescent="0.25">
      <c r="C4435" s="12" t="str">
        <f>IF(D4435=Inp_Gemeente,MAX($C$29:C4434)+1,"")</f>
        <v/>
      </c>
      <c r="D4435" s="10" t="s">
        <v>612</v>
      </c>
      <c r="E4435" s="10" t="s">
        <v>4058</v>
      </c>
      <c r="F4435" s="59" t="s">
        <v>21738</v>
      </c>
    </row>
    <row r="4436" spans="3:6" x14ac:dyDescent="0.25">
      <c r="C4436" s="12" t="str">
        <f>IF(D4436=Inp_Gemeente,MAX($C$29:C4435)+1,"")</f>
        <v/>
      </c>
      <c r="D4436" s="10" t="s">
        <v>612</v>
      </c>
      <c r="E4436" s="10" t="s">
        <v>4059</v>
      </c>
      <c r="F4436" s="59" t="s">
        <v>21713</v>
      </c>
    </row>
    <row r="4437" spans="3:6" x14ac:dyDescent="0.25">
      <c r="C4437" s="12" t="str">
        <f>IF(D4437=Inp_Gemeente,MAX($C$29:C4436)+1,"")</f>
        <v/>
      </c>
      <c r="D4437" s="10" t="s">
        <v>612</v>
      </c>
      <c r="E4437" s="10" t="s">
        <v>4060</v>
      </c>
      <c r="F4437" s="59" t="s">
        <v>21739</v>
      </c>
    </row>
    <row r="4438" spans="3:6" x14ac:dyDescent="0.25">
      <c r="C4438" s="12" t="str">
        <f>IF(D4438=Inp_Gemeente,MAX($C$29:C4437)+1,"")</f>
        <v/>
      </c>
      <c r="D4438" s="10" t="s">
        <v>612</v>
      </c>
      <c r="E4438" s="10" t="s">
        <v>4061</v>
      </c>
      <c r="F4438" s="59" t="s">
        <v>21688</v>
      </c>
    </row>
    <row r="4439" spans="3:6" x14ac:dyDescent="0.25">
      <c r="C4439" s="12" t="str">
        <f>IF(D4439=Inp_Gemeente,MAX($C$29:C4438)+1,"")</f>
        <v/>
      </c>
      <c r="D4439" s="10" t="s">
        <v>612</v>
      </c>
      <c r="E4439" s="10" t="s">
        <v>4062</v>
      </c>
      <c r="F4439" s="59" t="s">
        <v>21714</v>
      </c>
    </row>
    <row r="4440" spans="3:6" x14ac:dyDescent="0.25">
      <c r="C4440" s="12" t="str">
        <f>IF(D4440=Inp_Gemeente,MAX($C$29:C4439)+1,"")</f>
        <v/>
      </c>
      <c r="D4440" s="10" t="s">
        <v>612</v>
      </c>
      <c r="E4440" s="10" t="s">
        <v>4063</v>
      </c>
      <c r="F4440" s="59" t="s">
        <v>21721</v>
      </c>
    </row>
    <row r="4441" spans="3:6" x14ac:dyDescent="0.25">
      <c r="C4441" s="12" t="str">
        <f>IF(D4441=Inp_Gemeente,MAX($C$29:C4440)+1,"")</f>
        <v/>
      </c>
      <c r="D4441" s="10" t="s">
        <v>612</v>
      </c>
      <c r="E4441" s="10" t="s">
        <v>1312</v>
      </c>
      <c r="F4441" s="59" t="s">
        <v>21701</v>
      </c>
    </row>
    <row r="4442" spans="3:6" x14ac:dyDescent="0.25">
      <c r="C4442" s="12" t="str">
        <f>IF(D4442=Inp_Gemeente,MAX($C$29:C4441)+1,"")</f>
        <v/>
      </c>
      <c r="D4442" s="10" t="s">
        <v>612</v>
      </c>
      <c r="E4442" s="10" t="s">
        <v>4064</v>
      </c>
      <c r="F4442" s="59" t="s">
        <v>21706</v>
      </c>
    </row>
    <row r="4443" spans="3:6" x14ac:dyDescent="0.25">
      <c r="C4443" s="12" t="str">
        <f>IF(D4443=Inp_Gemeente,MAX($C$29:C4442)+1,"")</f>
        <v/>
      </c>
      <c r="D4443" s="10" t="s">
        <v>612</v>
      </c>
      <c r="E4443" s="10" t="s">
        <v>4065</v>
      </c>
      <c r="F4443" s="59" t="s">
        <v>21703</v>
      </c>
    </row>
    <row r="4444" spans="3:6" x14ac:dyDescent="0.25">
      <c r="C4444" s="12" t="str">
        <f>IF(D4444=Inp_Gemeente,MAX($C$29:C4443)+1,"")</f>
        <v/>
      </c>
      <c r="D4444" s="10" t="s">
        <v>612</v>
      </c>
      <c r="E4444" s="10" t="s">
        <v>4066</v>
      </c>
      <c r="F4444" s="59" t="s">
        <v>21762</v>
      </c>
    </row>
    <row r="4445" spans="3:6" x14ac:dyDescent="0.25">
      <c r="C4445" s="12" t="str">
        <f>IF(D4445=Inp_Gemeente,MAX($C$29:C4444)+1,"")</f>
        <v/>
      </c>
      <c r="D4445" s="10" t="s">
        <v>612</v>
      </c>
      <c r="E4445" s="10" t="s">
        <v>4067</v>
      </c>
      <c r="F4445" s="59" t="s">
        <v>21716</v>
      </c>
    </row>
    <row r="4446" spans="3:6" x14ac:dyDescent="0.25">
      <c r="C4446" s="12" t="str">
        <f>IF(D4446=Inp_Gemeente,MAX($C$29:C4445)+1,"")</f>
        <v/>
      </c>
      <c r="D4446" s="10" t="s">
        <v>612</v>
      </c>
      <c r="E4446" s="10" t="s">
        <v>4068</v>
      </c>
      <c r="F4446" s="59" t="s">
        <v>21715</v>
      </c>
    </row>
    <row r="4447" spans="3:6" x14ac:dyDescent="0.25">
      <c r="C4447" s="12" t="str">
        <f>IF(D4447=Inp_Gemeente,MAX($C$29:C4446)+1,"")</f>
        <v/>
      </c>
      <c r="D4447" s="10" t="s">
        <v>612</v>
      </c>
      <c r="E4447" s="10" t="s">
        <v>4069</v>
      </c>
      <c r="F4447" s="59" t="s">
        <v>21686</v>
      </c>
    </row>
    <row r="4448" spans="3:6" x14ac:dyDescent="0.25">
      <c r="C4448" s="12" t="str">
        <f>IF(D4448=Inp_Gemeente,MAX($C$29:C4447)+1,"")</f>
        <v/>
      </c>
      <c r="D4448" s="10" t="s">
        <v>612</v>
      </c>
      <c r="E4448" s="10" t="s">
        <v>4070</v>
      </c>
      <c r="F4448" s="59" t="s">
        <v>21749</v>
      </c>
    </row>
    <row r="4449" spans="3:6" x14ac:dyDescent="0.25">
      <c r="C4449" s="12" t="str">
        <f>IF(D4449=Inp_Gemeente,MAX($C$29:C4448)+1,"")</f>
        <v/>
      </c>
      <c r="D4449" s="10" t="s">
        <v>612</v>
      </c>
      <c r="E4449" s="10" t="s">
        <v>4071</v>
      </c>
      <c r="F4449" s="59" t="s">
        <v>21769</v>
      </c>
    </row>
    <row r="4450" spans="3:6" x14ac:dyDescent="0.25">
      <c r="C4450" s="12" t="str">
        <f>IF(D4450=Inp_Gemeente,MAX($C$29:C4449)+1,"")</f>
        <v/>
      </c>
      <c r="D4450" s="10" t="s">
        <v>612</v>
      </c>
      <c r="E4450" s="10" t="s">
        <v>4072</v>
      </c>
      <c r="F4450" s="59" t="s">
        <v>21777</v>
      </c>
    </row>
    <row r="4451" spans="3:6" x14ac:dyDescent="0.25">
      <c r="C4451" s="12" t="str">
        <f>IF(D4451=Inp_Gemeente,MAX($C$29:C4450)+1,"")</f>
        <v/>
      </c>
      <c r="D4451" s="10" t="s">
        <v>612</v>
      </c>
      <c r="E4451" s="10" t="s">
        <v>4073</v>
      </c>
      <c r="F4451" s="59" t="s">
        <v>21723</v>
      </c>
    </row>
    <row r="4452" spans="3:6" x14ac:dyDescent="0.25">
      <c r="C4452" s="12" t="str">
        <f>IF(D4452=Inp_Gemeente,MAX($C$29:C4451)+1,"")</f>
        <v/>
      </c>
      <c r="D4452" s="10" t="s">
        <v>612</v>
      </c>
      <c r="E4452" s="10" t="s">
        <v>4074</v>
      </c>
      <c r="F4452" s="59" t="s">
        <v>21767</v>
      </c>
    </row>
    <row r="4453" spans="3:6" x14ac:dyDescent="0.25">
      <c r="C4453" s="12" t="str">
        <f>IF(D4453=Inp_Gemeente,MAX($C$29:C4452)+1,"")</f>
        <v/>
      </c>
      <c r="D4453" s="10" t="s">
        <v>612</v>
      </c>
      <c r="E4453" s="10" t="s">
        <v>4075</v>
      </c>
      <c r="F4453" s="59" t="s">
        <v>21710</v>
      </c>
    </row>
    <row r="4454" spans="3:6" x14ac:dyDescent="0.25">
      <c r="C4454" s="12" t="str">
        <f>IF(D4454=Inp_Gemeente,MAX($C$29:C4453)+1,"")</f>
        <v/>
      </c>
      <c r="D4454" s="10" t="s">
        <v>612</v>
      </c>
      <c r="E4454" s="10" t="s">
        <v>4076</v>
      </c>
      <c r="F4454" s="59" t="s">
        <v>21700</v>
      </c>
    </row>
    <row r="4455" spans="3:6" x14ac:dyDescent="0.25">
      <c r="C4455" s="12" t="str">
        <f>IF(D4455=Inp_Gemeente,MAX($C$29:C4454)+1,"")</f>
        <v/>
      </c>
      <c r="D4455" s="10" t="s">
        <v>612</v>
      </c>
      <c r="E4455" s="10" t="s">
        <v>4077</v>
      </c>
      <c r="F4455" s="59" t="s">
        <v>21790</v>
      </c>
    </row>
    <row r="4456" spans="3:6" x14ac:dyDescent="0.25">
      <c r="C4456" s="12" t="str">
        <f>IF(D4456=Inp_Gemeente,MAX($C$29:C4455)+1,"")</f>
        <v/>
      </c>
      <c r="D4456" s="10" t="s">
        <v>612</v>
      </c>
      <c r="E4456" s="10" t="s">
        <v>4078</v>
      </c>
      <c r="F4456" s="59" t="s">
        <v>21730</v>
      </c>
    </row>
    <row r="4457" spans="3:6" x14ac:dyDescent="0.25">
      <c r="C4457" s="12" t="str">
        <f>IF(D4457=Inp_Gemeente,MAX($C$29:C4456)+1,"")</f>
        <v/>
      </c>
      <c r="D4457" s="10" t="s">
        <v>612</v>
      </c>
      <c r="E4457" s="10" t="s">
        <v>4079</v>
      </c>
      <c r="F4457" s="59" t="s">
        <v>21729</v>
      </c>
    </row>
    <row r="4458" spans="3:6" x14ac:dyDescent="0.25">
      <c r="C4458" s="12" t="str">
        <f>IF(D4458=Inp_Gemeente,MAX($C$29:C4457)+1,"")</f>
        <v/>
      </c>
      <c r="D4458" s="10" t="s">
        <v>612</v>
      </c>
      <c r="E4458" s="10" t="s">
        <v>4080</v>
      </c>
      <c r="F4458" s="59" t="s">
        <v>21779</v>
      </c>
    </row>
    <row r="4459" spans="3:6" x14ac:dyDescent="0.25">
      <c r="C4459" s="12" t="str">
        <f>IF(D4459=Inp_Gemeente,MAX($C$29:C4458)+1,"")</f>
        <v/>
      </c>
      <c r="D4459" s="10" t="s">
        <v>612</v>
      </c>
      <c r="E4459" s="10" t="s">
        <v>4081</v>
      </c>
      <c r="F4459" s="59" t="s">
        <v>21727</v>
      </c>
    </row>
    <row r="4460" spans="3:6" x14ac:dyDescent="0.25">
      <c r="C4460" s="12" t="str">
        <f>IF(D4460=Inp_Gemeente,MAX($C$29:C4459)+1,"")</f>
        <v/>
      </c>
      <c r="D4460" s="10" t="s">
        <v>612</v>
      </c>
      <c r="E4460" s="10" t="s">
        <v>4082</v>
      </c>
      <c r="F4460" s="59" t="s">
        <v>21773</v>
      </c>
    </row>
    <row r="4461" spans="3:6" x14ac:dyDescent="0.25">
      <c r="C4461" s="12" t="str">
        <f>IF(D4461=Inp_Gemeente,MAX($C$29:C4460)+1,"")</f>
        <v/>
      </c>
      <c r="D4461" s="10" t="s">
        <v>612</v>
      </c>
      <c r="E4461" s="10" t="s">
        <v>4083</v>
      </c>
      <c r="F4461" s="59" t="s">
        <v>21755</v>
      </c>
    </row>
    <row r="4462" spans="3:6" x14ac:dyDescent="0.25">
      <c r="C4462" s="12" t="str">
        <f>IF(D4462=Inp_Gemeente,MAX($C$29:C4461)+1,"")</f>
        <v/>
      </c>
      <c r="D4462" s="10" t="s">
        <v>612</v>
      </c>
      <c r="E4462" s="10" t="s">
        <v>4084</v>
      </c>
      <c r="F4462" s="59" t="s">
        <v>21695</v>
      </c>
    </row>
    <row r="4463" spans="3:6" x14ac:dyDescent="0.25">
      <c r="C4463" s="12" t="str">
        <f>IF(D4463=Inp_Gemeente,MAX($C$29:C4462)+1,"")</f>
        <v/>
      </c>
      <c r="D4463" s="10" t="s">
        <v>612</v>
      </c>
      <c r="E4463" s="10" t="s">
        <v>4085</v>
      </c>
      <c r="F4463" s="59" t="s">
        <v>21733</v>
      </c>
    </row>
    <row r="4464" spans="3:6" x14ac:dyDescent="0.25">
      <c r="C4464" s="12" t="str">
        <f>IF(D4464=Inp_Gemeente,MAX($C$29:C4463)+1,"")</f>
        <v/>
      </c>
      <c r="D4464" s="10" t="s">
        <v>612</v>
      </c>
      <c r="E4464" s="10" t="s">
        <v>4086</v>
      </c>
      <c r="F4464" s="59" t="s">
        <v>21694</v>
      </c>
    </row>
    <row r="4465" spans="3:6" x14ac:dyDescent="0.25">
      <c r="C4465" s="12" t="str">
        <f>IF(D4465=Inp_Gemeente,MAX($C$29:C4464)+1,"")</f>
        <v/>
      </c>
      <c r="D4465" s="10" t="s">
        <v>612</v>
      </c>
      <c r="E4465" s="10" t="s">
        <v>4087</v>
      </c>
      <c r="F4465" s="59" t="s">
        <v>21783</v>
      </c>
    </row>
    <row r="4466" spans="3:6" x14ac:dyDescent="0.25">
      <c r="C4466" s="12" t="str">
        <f>IF(D4466=Inp_Gemeente,MAX($C$29:C4465)+1,"")</f>
        <v/>
      </c>
      <c r="D4466" s="10" t="s">
        <v>612</v>
      </c>
      <c r="E4466" s="10" t="s">
        <v>4088</v>
      </c>
      <c r="F4466" s="59" t="s">
        <v>21724</v>
      </c>
    </row>
    <row r="4467" spans="3:6" x14ac:dyDescent="0.25">
      <c r="C4467" s="12" t="str">
        <f>IF(D4467=Inp_Gemeente,MAX($C$29:C4466)+1,"")</f>
        <v/>
      </c>
      <c r="D4467" s="10" t="s">
        <v>612</v>
      </c>
      <c r="E4467" s="10" t="s">
        <v>4089</v>
      </c>
      <c r="F4467" s="59" t="s">
        <v>21704</v>
      </c>
    </row>
    <row r="4468" spans="3:6" x14ac:dyDescent="0.25">
      <c r="C4468" s="12" t="str">
        <f>IF(D4468=Inp_Gemeente,MAX($C$29:C4467)+1,"")</f>
        <v/>
      </c>
      <c r="D4468" s="10" t="s">
        <v>612</v>
      </c>
      <c r="E4468" s="10" t="s">
        <v>4090</v>
      </c>
      <c r="F4468" s="59" t="s">
        <v>21681</v>
      </c>
    </row>
    <row r="4469" spans="3:6" x14ac:dyDescent="0.25">
      <c r="C4469" s="12" t="str">
        <f>IF(D4469=Inp_Gemeente,MAX($C$29:C4468)+1,"")</f>
        <v/>
      </c>
      <c r="D4469" s="10" t="s">
        <v>612</v>
      </c>
      <c r="E4469" s="10" t="s">
        <v>4091</v>
      </c>
      <c r="F4469" s="59" t="s">
        <v>21691</v>
      </c>
    </row>
    <row r="4470" spans="3:6" x14ac:dyDescent="0.25">
      <c r="C4470" s="12" t="str">
        <f>IF(D4470=Inp_Gemeente,MAX($C$29:C4469)+1,"")</f>
        <v/>
      </c>
      <c r="D4470" s="10" t="s">
        <v>612</v>
      </c>
      <c r="E4470" s="10" t="s">
        <v>4092</v>
      </c>
      <c r="F4470" s="59" t="s">
        <v>21758</v>
      </c>
    </row>
    <row r="4471" spans="3:6" x14ac:dyDescent="0.25">
      <c r="C4471" s="12" t="str">
        <f>IF(D4471=Inp_Gemeente,MAX($C$29:C4470)+1,"")</f>
        <v/>
      </c>
      <c r="D4471" s="10" t="s">
        <v>612</v>
      </c>
      <c r="E4471" s="10" t="s">
        <v>4093</v>
      </c>
      <c r="F4471" s="59" t="s">
        <v>21757</v>
      </c>
    </row>
    <row r="4472" spans="3:6" x14ac:dyDescent="0.25">
      <c r="C4472" s="12" t="str">
        <f>IF(D4472=Inp_Gemeente,MAX($C$29:C4471)+1,"")</f>
        <v/>
      </c>
      <c r="D4472" s="10" t="s">
        <v>612</v>
      </c>
      <c r="E4472" s="10" t="s">
        <v>703</v>
      </c>
      <c r="F4472" s="59" t="s">
        <v>21778</v>
      </c>
    </row>
    <row r="4473" spans="3:6" x14ac:dyDescent="0.25">
      <c r="C4473" s="12" t="str">
        <f>IF(D4473=Inp_Gemeente,MAX($C$29:C4472)+1,"")</f>
        <v/>
      </c>
      <c r="D4473" s="10" t="s">
        <v>612</v>
      </c>
      <c r="E4473" s="10" t="s">
        <v>4094</v>
      </c>
      <c r="F4473" s="59" t="s">
        <v>21702</v>
      </c>
    </row>
    <row r="4474" spans="3:6" x14ac:dyDescent="0.25">
      <c r="C4474" s="12" t="str">
        <f>IF(D4474=Inp_Gemeente,MAX($C$29:C4473)+1,"")</f>
        <v/>
      </c>
      <c r="D4474" s="10" t="s">
        <v>612</v>
      </c>
      <c r="E4474" s="10" t="s">
        <v>4095</v>
      </c>
      <c r="F4474" s="59" t="s">
        <v>21697</v>
      </c>
    </row>
    <row r="4475" spans="3:6" x14ac:dyDescent="0.25">
      <c r="C4475" s="12" t="str">
        <f>IF(D4475=Inp_Gemeente,MAX($C$29:C4474)+1,"")</f>
        <v/>
      </c>
      <c r="D4475" s="10" t="s">
        <v>612</v>
      </c>
      <c r="E4475" s="10" t="s">
        <v>4096</v>
      </c>
      <c r="F4475" s="59" t="s">
        <v>21693</v>
      </c>
    </row>
    <row r="4476" spans="3:6" x14ac:dyDescent="0.25">
      <c r="C4476" s="12" t="str">
        <f>IF(D4476=Inp_Gemeente,MAX($C$29:C4475)+1,"")</f>
        <v/>
      </c>
      <c r="D4476" s="10" t="s">
        <v>612</v>
      </c>
      <c r="E4476" s="10" t="s">
        <v>4097</v>
      </c>
      <c r="F4476" s="59" t="s">
        <v>21759</v>
      </c>
    </row>
    <row r="4477" spans="3:6" x14ac:dyDescent="0.25">
      <c r="C4477" s="12" t="str">
        <f>IF(D4477=Inp_Gemeente,MAX($C$29:C4476)+1,"")</f>
        <v/>
      </c>
      <c r="D4477" s="10" t="s">
        <v>612</v>
      </c>
      <c r="E4477" s="10" t="s">
        <v>4098</v>
      </c>
      <c r="F4477" s="59" t="s">
        <v>21712</v>
      </c>
    </row>
    <row r="4478" spans="3:6" x14ac:dyDescent="0.25">
      <c r="C4478" s="12" t="str">
        <f>IF(D4478=Inp_Gemeente,MAX($C$29:C4477)+1,"")</f>
        <v/>
      </c>
      <c r="D4478" s="10" t="s">
        <v>612</v>
      </c>
      <c r="E4478" s="10" t="s">
        <v>4099</v>
      </c>
      <c r="F4478" s="59" t="s">
        <v>21735</v>
      </c>
    </row>
    <row r="4479" spans="3:6" x14ac:dyDescent="0.25">
      <c r="C4479" s="12" t="str">
        <f>IF(D4479=Inp_Gemeente,MAX($C$29:C4478)+1,"")</f>
        <v/>
      </c>
      <c r="D4479" s="10" t="s">
        <v>612</v>
      </c>
      <c r="E4479" s="10" t="s">
        <v>2492</v>
      </c>
      <c r="F4479" s="59" t="s">
        <v>21744</v>
      </c>
    </row>
    <row r="4480" spans="3:6" x14ac:dyDescent="0.25">
      <c r="C4480" s="12" t="str">
        <f>IF(D4480=Inp_Gemeente,MAX($C$29:C4479)+1,"")</f>
        <v/>
      </c>
      <c r="D4480" s="10" t="s">
        <v>612</v>
      </c>
      <c r="E4480" s="10" t="s">
        <v>4100</v>
      </c>
      <c r="F4480" s="59" t="s">
        <v>21698</v>
      </c>
    </row>
    <row r="4481" spans="3:6" x14ac:dyDescent="0.25">
      <c r="C4481" s="12" t="str">
        <f>IF(D4481=Inp_Gemeente,MAX($C$29:C4480)+1,"")</f>
        <v/>
      </c>
      <c r="D4481" s="10" t="s">
        <v>612</v>
      </c>
      <c r="E4481" s="10" t="s">
        <v>4101</v>
      </c>
      <c r="F4481" s="59" t="s">
        <v>21709</v>
      </c>
    </row>
    <row r="4482" spans="3:6" x14ac:dyDescent="0.25">
      <c r="C4482" s="12" t="str">
        <f>IF(D4482=Inp_Gemeente,MAX($C$29:C4481)+1,"")</f>
        <v/>
      </c>
      <c r="D4482" s="10" t="s">
        <v>612</v>
      </c>
      <c r="E4482" s="10" t="s">
        <v>3075</v>
      </c>
      <c r="F4482" s="59" t="s">
        <v>21683</v>
      </c>
    </row>
    <row r="4483" spans="3:6" x14ac:dyDescent="0.25">
      <c r="C4483" s="12" t="str">
        <f>IF(D4483=Inp_Gemeente,MAX($C$29:C4482)+1,"")</f>
        <v/>
      </c>
      <c r="D4483" s="10" t="s">
        <v>612</v>
      </c>
      <c r="E4483" s="10" t="s">
        <v>4102</v>
      </c>
      <c r="F4483" s="59" t="s">
        <v>21679</v>
      </c>
    </row>
    <row r="4484" spans="3:6" x14ac:dyDescent="0.25">
      <c r="C4484" s="12" t="str">
        <f>IF(D4484=Inp_Gemeente,MAX($C$29:C4483)+1,"")</f>
        <v/>
      </c>
      <c r="D4484" s="10" t="s">
        <v>612</v>
      </c>
      <c r="E4484" s="10" t="s">
        <v>4103</v>
      </c>
      <c r="F4484" s="59" t="s">
        <v>21711</v>
      </c>
    </row>
    <row r="4485" spans="3:6" x14ac:dyDescent="0.25">
      <c r="C4485" s="12" t="str">
        <f>IF(D4485=Inp_Gemeente,MAX($C$29:C4484)+1,"")</f>
        <v/>
      </c>
      <c r="D4485" s="10" t="s">
        <v>612</v>
      </c>
      <c r="E4485" s="10" t="s">
        <v>4104</v>
      </c>
      <c r="F4485" s="59" t="s">
        <v>21750</v>
      </c>
    </row>
    <row r="4486" spans="3:6" x14ac:dyDescent="0.25">
      <c r="C4486" s="12" t="str">
        <f>IF(D4486=Inp_Gemeente,MAX($C$29:C4485)+1,"")</f>
        <v/>
      </c>
      <c r="D4486" s="10" t="s">
        <v>612</v>
      </c>
      <c r="E4486" s="10" t="s">
        <v>4105</v>
      </c>
      <c r="F4486" s="59" t="s">
        <v>21705</v>
      </c>
    </row>
    <row r="4487" spans="3:6" x14ac:dyDescent="0.25">
      <c r="C4487" s="12" t="str">
        <f>IF(D4487=Inp_Gemeente,MAX($C$29:C4486)+1,"")</f>
        <v/>
      </c>
      <c r="D4487" s="10" t="s">
        <v>612</v>
      </c>
      <c r="E4487" s="10" t="s">
        <v>4106</v>
      </c>
      <c r="F4487" s="59" t="s">
        <v>21737</v>
      </c>
    </row>
    <row r="4488" spans="3:6" x14ac:dyDescent="0.25">
      <c r="C4488" s="12" t="str">
        <f>IF(D4488=Inp_Gemeente,MAX($C$29:C4487)+1,"")</f>
        <v/>
      </c>
      <c r="D4488" s="10" t="s">
        <v>612</v>
      </c>
      <c r="E4488" s="10" t="s">
        <v>4107</v>
      </c>
      <c r="F4488" s="59" t="s">
        <v>21725</v>
      </c>
    </row>
    <row r="4489" spans="3:6" x14ac:dyDescent="0.25">
      <c r="C4489" s="12" t="str">
        <f>IF(D4489=Inp_Gemeente,MAX($C$29:C4488)+1,"")</f>
        <v/>
      </c>
      <c r="D4489" s="10" t="s">
        <v>612</v>
      </c>
      <c r="E4489" s="10" t="s">
        <v>4108</v>
      </c>
      <c r="F4489" s="59" t="s">
        <v>21772</v>
      </c>
    </row>
    <row r="4490" spans="3:6" x14ac:dyDescent="0.25">
      <c r="C4490" s="12" t="str">
        <f>IF(D4490=Inp_Gemeente,MAX($C$29:C4489)+1,"")</f>
        <v/>
      </c>
      <c r="D4490" s="10" t="s">
        <v>612</v>
      </c>
      <c r="E4490" s="10" t="s">
        <v>4109</v>
      </c>
      <c r="F4490" s="59" t="s">
        <v>21765</v>
      </c>
    </row>
    <row r="4491" spans="3:6" x14ac:dyDescent="0.25">
      <c r="C4491" s="12" t="str">
        <f>IF(D4491=Inp_Gemeente,MAX($C$29:C4490)+1,"")</f>
        <v/>
      </c>
      <c r="D4491" s="10" t="s">
        <v>612</v>
      </c>
      <c r="E4491" s="10" t="s">
        <v>1287</v>
      </c>
      <c r="F4491" s="59" t="s">
        <v>21736</v>
      </c>
    </row>
    <row r="4492" spans="3:6" x14ac:dyDescent="0.25">
      <c r="C4492" s="12" t="str">
        <f>IF(D4492=Inp_Gemeente,MAX($C$29:C4491)+1,"")</f>
        <v/>
      </c>
      <c r="D4492" s="10" t="s">
        <v>612</v>
      </c>
      <c r="E4492" s="10" t="s">
        <v>4110</v>
      </c>
      <c r="F4492" s="59" t="s">
        <v>21677</v>
      </c>
    </row>
    <row r="4493" spans="3:6" x14ac:dyDescent="0.25">
      <c r="C4493" s="12" t="str">
        <f>IF(D4493=Inp_Gemeente,MAX($C$29:C4492)+1,"")</f>
        <v/>
      </c>
      <c r="D4493" s="10" t="s">
        <v>612</v>
      </c>
      <c r="E4493" s="10" t="s">
        <v>4111</v>
      </c>
      <c r="F4493" s="59" t="s">
        <v>21743</v>
      </c>
    </row>
    <row r="4494" spans="3:6" x14ac:dyDescent="0.25">
      <c r="C4494" s="12" t="str">
        <f>IF(D4494=Inp_Gemeente,MAX($C$29:C4493)+1,"")</f>
        <v/>
      </c>
      <c r="D4494" s="10" t="s">
        <v>612</v>
      </c>
      <c r="E4494" s="10" t="s">
        <v>4112</v>
      </c>
      <c r="F4494" s="59" t="s">
        <v>21719</v>
      </c>
    </row>
    <row r="4495" spans="3:6" x14ac:dyDescent="0.25">
      <c r="C4495" s="12" t="str">
        <f>IF(D4495=Inp_Gemeente,MAX($C$29:C4494)+1,"")</f>
        <v/>
      </c>
      <c r="D4495" s="10" t="s">
        <v>612</v>
      </c>
      <c r="E4495" s="10" t="s">
        <v>4113</v>
      </c>
      <c r="F4495" s="59" t="s">
        <v>21720</v>
      </c>
    </row>
    <row r="4496" spans="3:6" x14ac:dyDescent="0.25">
      <c r="C4496" s="12" t="str">
        <f>IF(D4496=Inp_Gemeente,MAX($C$29:C4495)+1,"")</f>
        <v/>
      </c>
      <c r="D4496" s="10" t="s">
        <v>612</v>
      </c>
      <c r="E4496" s="10" t="s">
        <v>4114</v>
      </c>
      <c r="F4496" s="59" t="s">
        <v>21771</v>
      </c>
    </row>
    <row r="4497" spans="3:6" x14ac:dyDescent="0.25">
      <c r="C4497" s="12" t="str">
        <f>IF(D4497=Inp_Gemeente,MAX($C$29:C4496)+1,"")</f>
        <v/>
      </c>
      <c r="D4497" s="10" t="s">
        <v>612</v>
      </c>
      <c r="E4497" s="10" t="s">
        <v>4115</v>
      </c>
      <c r="F4497" s="59" t="s">
        <v>21764</v>
      </c>
    </row>
    <row r="4498" spans="3:6" x14ac:dyDescent="0.25">
      <c r="C4498" s="12" t="str">
        <f>IF(D4498=Inp_Gemeente,MAX($C$29:C4497)+1,"")</f>
        <v/>
      </c>
      <c r="D4498" s="10" t="s">
        <v>614</v>
      </c>
      <c r="E4498" s="10" t="s">
        <v>15505</v>
      </c>
      <c r="F4498" s="59" t="s">
        <v>15504</v>
      </c>
    </row>
    <row r="4499" spans="3:6" x14ac:dyDescent="0.25">
      <c r="C4499" s="12" t="str">
        <f>IF(D4499=Inp_Gemeente,MAX($C$29:C4498)+1,"")</f>
        <v/>
      </c>
      <c r="D4499" s="10" t="s">
        <v>614</v>
      </c>
      <c r="E4499" s="10" t="s">
        <v>15511</v>
      </c>
      <c r="F4499" s="59" t="s">
        <v>15510</v>
      </c>
    </row>
    <row r="4500" spans="3:6" x14ac:dyDescent="0.25">
      <c r="C4500" s="12" t="str">
        <f>IF(D4500=Inp_Gemeente,MAX($C$29:C4499)+1,"")</f>
        <v/>
      </c>
      <c r="D4500" s="10" t="s">
        <v>614</v>
      </c>
      <c r="E4500" s="10" t="s">
        <v>15509</v>
      </c>
      <c r="F4500" s="59" t="s">
        <v>15508</v>
      </c>
    </row>
    <row r="4501" spans="3:6" x14ac:dyDescent="0.25">
      <c r="C4501" s="12" t="str">
        <f>IF(D4501=Inp_Gemeente,MAX($C$29:C4500)+1,"")</f>
        <v/>
      </c>
      <c r="D4501" s="10" t="s">
        <v>614</v>
      </c>
      <c r="E4501" s="10" t="s">
        <v>15507</v>
      </c>
      <c r="F4501" s="59" t="s">
        <v>15506</v>
      </c>
    </row>
    <row r="4502" spans="3:6" x14ac:dyDescent="0.25">
      <c r="C4502" s="12" t="str">
        <f>IF(D4502=Inp_Gemeente,MAX($C$29:C4501)+1,"")</f>
        <v/>
      </c>
      <c r="D4502" s="10" t="s">
        <v>614</v>
      </c>
      <c r="E4502" s="10" t="s">
        <v>15513</v>
      </c>
      <c r="F4502" s="59" t="s">
        <v>15512</v>
      </c>
    </row>
    <row r="4503" spans="3:6" x14ac:dyDescent="0.25">
      <c r="C4503" s="12" t="str">
        <f>IF(D4503=Inp_Gemeente,MAX($C$29:C4502)+1,"")</f>
        <v/>
      </c>
      <c r="D4503" s="10" t="s">
        <v>614</v>
      </c>
      <c r="E4503" s="10" t="s">
        <v>15495</v>
      </c>
      <c r="F4503" s="59" t="s">
        <v>15494</v>
      </c>
    </row>
    <row r="4504" spans="3:6" x14ac:dyDescent="0.25">
      <c r="C4504" s="12" t="str">
        <f>IF(D4504=Inp_Gemeente,MAX($C$29:C4503)+1,"")</f>
        <v/>
      </c>
      <c r="D4504" s="10" t="s">
        <v>614</v>
      </c>
      <c r="E4504" s="10" t="s">
        <v>1583</v>
      </c>
      <c r="F4504" s="59" t="s">
        <v>15486</v>
      </c>
    </row>
    <row r="4505" spans="3:6" x14ac:dyDescent="0.25">
      <c r="C4505" s="12" t="str">
        <f>IF(D4505=Inp_Gemeente,MAX($C$29:C4504)+1,"")</f>
        <v/>
      </c>
      <c r="D4505" s="10" t="s">
        <v>614</v>
      </c>
      <c r="E4505" s="10" t="s">
        <v>15503</v>
      </c>
      <c r="F4505" s="59" t="s">
        <v>15502</v>
      </c>
    </row>
    <row r="4506" spans="3:6" x14ac:dyDescent="0.25">
      <c r="C4506" s="12" t="str">
        <f>IF(D4506=Inp_Gemeente,MAX($C$29:C4505)+1,"")</f>
        <v/>
      </c>
      <c r="D4506" s="10" t="s">
        <v>614</v>
      </c>
      <c r="E4506" s="10" t="s">
        <v>15515</v>
      </c>
      <c r="F4506" s="59" t="s">
        <v>15514</v>
      </c>
    </row>
    <row r="4507" spans="3:6" x14ac:dyDescent="0.25">
      <c r="C4507" s="12" t="str">
        <f>IF(D4507=Inp_Gemeente,MAX($C$29:C4506)+1,"")</f>
        <v/>
      </c>
      <c r="D4507" s="10" t="s">
        <v>614</v>
      </c>
      <c r="E4507" s="10" t="s">
        <v>15517</v>
      </c>
      <c r="F4507" s="59" t="s">
        <v>15516</v>
      </c>
    </row>
    <row r="4508" spans="3:6" x14ac:dyDescent="0.25">
      <c r="C4508" s="12" t="str">
        <f>IF(D4508=Inp_Gemeente,MAX($C$29:C4507)+1,"")</f>
        <v/>
      </c>
      <c r="D4508" s="10" t="s">
        <v>614</v>
      </c>
      <c r="E4508" s="10" t="s">
        <v>15523</v>
      </c>
      <c r="F4508" s="59" t="s">
        <v>15522</v>
      </c>
    </row>
    <row r="4509" spans="3:6" x14ac:dyDescent="0.25">
      <c r="C4509" s="12" t="str">
        <f>IF(D4509=Inp_Gemeente,MAX($C$29:C4508)+1,"")</f>
        <v/>
      </c>
      <c r="D4509" s="10" t="s">
        <v>614</v>
      </c>
      <c r="E4509" s="10" t="s">
        <v>15521</v>
      </c>
      <c r="F4509" s="59" t="s">
        <v>15520</v>
      </c>
    </row>
    <row r="4510" spans="3:6" x14ac:dyDescent="0.25">
      <c r="C4510" s="12" t="str">
        <f>IF(D4510=Inp_Gemeente,MAX($C$29:C4509)+1,"")</f>
        <v/>
      </c>
      <c r="D4510" s="10" t="s">
        <v>614</v>
      </c>
      <c r="E4510" s="10" t="s">
        <v>15501</v>
      </c>
      <c r="F4510" s="59" t="s">
        <v>15500</v>
      </c>
    </row>
    <row r="4511" spans="3:6" x14ac:dyDescent="0.25">
      <c r="C4511" s="12" t="str">
        <f>IF(D4511=Inp_Gemeente,MAX($C$29:C4510)+1,"")</f>
        <v/>
      </c>
      <c r="D4511" s="10" t="s">
        <v>614</v>
      </c>
      <c r="E4511" s="10" t="s">
        <v>15499</v>
      </c>
      <c r="F4511" s="59" t="s">
        <v>15498</v>
      </c>
    </row>
    <row r="4512" spans="3:6" x14ac:dyDescent="0.25">
      <c r="C4512" s="12" t="str">
        <f>IF(D4512=Inp_Gemeente,MAX($C$29:C4511)+1,"")</f>
        <v/>
      </c>
      <c r="D4512" s="10" t="s">
        <v>614</v>
      </c>
      <c r="E4512" s="10" t="s">
        <v>4116</v>
      </c>
      <c r="F4512" s="59" t="s">
        <v>15518</v>
      </c>
    </row>
    <row r="4513" spans="3:6" x14ac:dyDescent="0.25">
      <c r="C4513" s="12" t="str">
        <f>IF(D4513=Inp_Gemeente,MAX($C$29:C4512)+1,"")</f>
        <v/>
      </c>
      <c r="D4513" s="10" t="s">
        <v>614</v>
      </c>
      <c r="E4513" s="10" t="s">
        <v>10910</v>
      </c>
      <c r="F4513" s="59" t="s">
        <v>15487</v>
      </c>
    </row>
    <row r="4514" spans="3:6" x14ac:dyDescent="0.25">
      <c r="C4514" s="12" t="str">
        <f>IF(D4514=Inp_Gemeente,MAX($C$29:C4513)+1,"")</f>
        <v/>
      </c>
      <c r="D4514" s="10" t="s">
        <v>614</v>
      </c>
      <c r="E4514" s="10" t="s">
        <v>4117</v>
      </c>
      <c r="F4514" s="59" t="s">
        <v>15519</v>
      </c>
    </row>
    <row r="4515" spans="3:6" x14ac:dyDescent="0.25">
      <c r="C4515" s="12" t="str">
        <f>IF(D4515=Inp_Gemeente,MAX($C$29:C4514)+1,"")</f>
        <v/>
      </c>
      <c r="D4515" s="10" t="s">
        <v>614</v>
      </c>
      <c r="E4515" s="10" t="s">
        <v>4118</v>
      </c>
      <c r="F4515" s="59" t="s">
        <v>15491</v>
      </c>
    </row>
    <row r="4516" spans="3:6" x14ac:dyDescent="0.25">
      <c r="C4516" s="12" t="str">
        <f>IF(D4516=Inp_Gemeente,MAX($C$29:C4515)+1,"")</f>
        <v/>
      </c>
      <c r="D4516" s="10" t="s">
        <v>614</v>
      </c>
      <c r="E4516" s="10" t="s">
        <v>12153</v>
      </c>
      <c r="F4516" s="59" t="s">
        <v>15488</v>
      </c>
    </row>
    <row r="4517" spans="3:6" x14ac:dyDescent="0.25">
      <c r="C4517" s="12" t="str">
        <f>IF(D4517=Inp_Gemeente,MAX($C$29:C4516)+1,"")</f>
        <v/>
      </c>
      <c r="D4517" s="10" t="s">
        <v>614</v>
      </c>
      <c r="E4517" s="10" t="s">
        <v>15493</v>
      </c>
      <c r="F4517" s="59" t="s">
        <v>15492</v>
      </c>
    </row>
    <row r="4518" spans="3:6" x14ac:dyDescent="0.25">
      <c r="C4518" s="12" t="str">
        <f>IF(D4518=Inp_Gemeente,MAX($C$29:C4517)+1,"")</f>
        <v/>
      </c>
      <c r="D4518" s="10" t="s">
        <v>614</v>
      </c>
      <c r="E4518" s="10" t="s">
        <v>15490</v>
      </c>
      <c r="F4518" s="59" t="s">
        <v>15489</v>
      </c>
    </row>
    <row r="4519" spans="3:6" x14ac:dyDescent="0.25">
      <c r="C4519" s="12" t="str">
        <f>IF(D4519=Inp_Gemeente,MAX($C$29:C4518)+1,"")</f>
        <v/>
      </c>
      <c r="D4519" s="10" t="s">
        <v>614</v>
      </c>
      <c r="E4519" s="10" t="s">
        <v>15497</v>
      </c>
      <c r="F4519" s="59" t="s">
        <v>15496</v>
      </c>
    </row>
    <row r="4520" spans="3:6" x14ac:dyDescent="0.25">
      <c r="C4520" s="12" t="str">
        <f>IF(D4520=Inp_Gemeente,MAX($C$29:C4519)+1,"")</f>
        <v/>
      </c>
      <c r="D4520" s="10" t="s">
        <v>616</v>
      </c>
      <c r="E4520" s="10" t="s">
        <v>4119</v>
      </c>
      <c r="F4520" s="59" t="s">
        <v>13766</v>
      </c>
    </row>
    <row r="4521" spans="3:6" x14ac:dyDescent="0.25">
      <c r="C4521" s="12" t="str">
        <f>IF(D4521=Inp_Gemeente,MAX($C$29:C4520)+1,"")</f>
        <v/>
      </c>
      <c r="D4521" s="10" t="s">
        <v>616</v>
      </c>
      <c r="E4521" s="10" t="s">
        <v>4120</v>
      </c>
      <c r="F4521" s="59" t="s">
        <v>13795</v>
      </c>
    </row>
    <row r="4522" spans="3:6" x14ac:dyDescent="0.25">
      <c r="C4522" s="12" t="str">
        <f>IF(D4522=Inp_Gemeente,MAX($C$29:C4521)+1,"")</f>
        <v/>
      </c>
      <c r="D4522" s="10" t="s">
        <v>616</v>
      </c>
      <c r="E4522" s="10" t="s">
        <v>4121</v>
      </c>
      <c r="F4522" s="59" t="s">
        <v>13831</v>
      </c>
    </row>
    <row r="4523" spans="3:6" x14ac:dyDescent="0.25">
      <c r="C4523" s="12" t="str">
        <f>IF(D4523=Inp_Gemeente,MAX($C$29:C4522)+1,"")</f>
        <v/>
      </c>
      <c r="D4523" s="10" t="s">
        <v>616</v>
      </c>
      <c r="E4523" s="10" t="s">
        <v>4122</v>
      </c>
      <c r="F4523" s="59" t="s">
        <v>13780</v>
      </c>
    </row>
    <row r="4524" spans="3:6" x14ac:dyDescent="0.25">
      <c r="C4524" s="12" t="str">
        <f>IF(D4524=Inp_Gemeente,MAX($C$29:C4523)+1,"")</f>
        <v/>
      </c>
      <c r="D4524" s="10" t="s">
        <v>616</v>
      </c>
      <c r="E4524" s="10" t="s">
        <v>4123</v>
      </c>
      <c r="F4524" s="59" t="s">
        <v>13791</v>
      </c>
    </row>
    <row r="4525" spans="3:6" x14ac:dyDescent="0.25">
      <c r="C4525" s="12" t="str">
        <f>IF(D4525=Inp_Gemeente,MAX($C$29:C4524)+1,"")</f>
        <v/>
      </c>
      <c r="D4525" s="10" t="s">
        <v>616</v>
      </c>
      <c r="E4525" s="10" t="s">
        <v>4124</v>
      </c>
      <c r="F4525" s="59" t="s">
        <v>13834</v>
      </c>
    </row>
    <row r="4526" spans="3:6" x14ac:dyDescent="0.25">
      <c r="C4526" s="12" t="str">
        <f>IF(D4526=Inp_Gemeente,MAX($C$29:C4525)+1,"")</f>
        <v/>
      </c>
      <c r="D4526" s="10" t="s">
        <v>616</v>
      </c>
      <c r="E4526" s="10" t="s">
        <v>4125</v>
      </c>
      <c r="F4526" s="59" t="s">
        <v>13802</v>
      </c>
    </row>
    <row r="4527" spans="3:6" x14ac:dyDescent="0.25">
      <c r="C4527" s="12" t="str">
        <f>IF(D4527=Inp_Gemeente,MAX($C$29:C4526)+1,"")</f>
        <v/>
      </c>
      <c r="D4527" s="10" t="s">
        <v>616</v>
      </c>
      <c r="E4527" s="10" t="s">
        <v>4126</v>
      </c>
      <c r="F4527" s="59" t="s">
        <v>13838</v>
      </c>
    </row>
    <row r="4528" spans="3:6" x14ac:dyDescent="0.25">
      <c r="C4528" s="12" t="str">
        <f>IF(D4528=Inp_Gemeente,MAX($C$29:C4527)+1,"")</f>
        <v/>
      </c>
      <c r="D4528" s="10" t="s">
        <v>616</v>
      </c>
      <c r="E4528" s="10" t="s">
        <v>4127</v>
      </c>
      <c r="F4528" s="59" t="s">
        <v>13845</v>
      </c>
    </row>
    <row r="4529" spans="3:6" x14ac:dyDescent="0.25">
      <c r="C4529" s="12" t="str">
        <f>IF(D4529=Inp_Gemeente,MAX($C$29:C4528)+1,"")</f>
        <v/>
      </c>
      <c r="D4529" s="10" t="s">
        <v>616</v>
      </c>
      <c r="E4529" s="10" t="s">
        <v>4128</v>
      </c>
      <c r="F4529" s="59" t="s">
        <v>13796</v>
      </c>
    </row>
    <row r="4530" spans="3:6" x14ac:dyDescent="0.25">
      <c r="C4530" s="12" t="str">
        <f>IF(D4530=Inp_Gemeente,MAX($C$29:C4529)+1,"")</f>
        <v/>
      </c>
      <c r="D4530" s="10" t="s">
        <v>616</v>
      </c>
      <c r="E4530" s="10" t="s">
        <v>4129</v>
      </c>
      <c r="F4530" s="59" t="s">
        <v>13837</v>
      </c>
    </row>
    <row r="4531" spans="3:6" x14ac:dyDescent="0.25">
      <c r="C4531" s="12" t="str">
        <f>IF(D4531=Inp_Gemeente,MAX($C$29:C4530)+1,"")</f>
        <v/>
      </c>
      <c r="D4531" s="10" t="s">
        <v>616</v>
      </c>
      <c r="E4531" s="10" t="s">
        <v>4130</v>
      </c>
      <c r="F4531" s="59" t="s">
        <v>13763</v>
      </c>
    </row>
    <row r="4532" spans="3:6" x14ac:dyDescent="0.25">
      <c r="C4532" s="12" t="str">
        <f>IF(D4532=Inp_Gemeente,MAX($C$29:C4531)+1,"")</f>
        <v/>
      </c>
      <c r="D4532" s="10" t="s">
        <v>616</v>
      </c>
      <c r="E4532" s="10" t="s">
        <v>4131</v>
      </c>
      <c r="F4532" s="59" t="s">
        <v>13805</v>
      </c>
    </row>
    <row r="4533" spans="3:6" x14ac:dyDescent="0.25">
      <c r="C4533" s="12" t="str">
        <f>IF(D4533=Inp_Gemeente,MAX($C$29:C4532)+1,"")</f>
        <v/>
      </c>
      <c r="D4533" s="10" t="s">
        <v>616</v>
      </c>
      <c r="E4533" s="10" t="s">
        <v>4132</v>
      </c>
      <c r="F4533" s="59" t="s">
        <v>13804</v>
      </c>
    </row>
    <row r="4534" spans="3:6" x14ac:dyDescent="0.25">
      <c r="C4534" s="12" t="str">
        <f>IF(D4534=Inp_Gemeente,MAX($C$29:C4533)+1,"")</f>
        <v/>
      </c>
      <c r="D4534" s="10" t="s">
        <v>616</v>
      </c>
      <c r="E4534" s="10" t="s">
        <v>4133</v>
      </c>
      <c r="F4534" s="59" t="s">
        <v>13764</v>
      </c>
    </row>
    <row r="4535" spans="3:6" x14ac:dyDescent="0.25">
      <c r="C4535" s="12" t="str">
        <f>IF(D4535=Inp_Gemeente,MAX($C$29:C4534)+1,"")</f>
        <v/>
      </c>
      <c r="D4535" s="10" t="s">
        <v>616</v>
      </c>
      <c r="E4535" s="10" t="s">
        <v>4134</v>
      </c>
      <c r="F4535" s="59" t="s">
        <v>13829</v>
      </c>
    </row>
    <row r="4536" spans="3:6" x14ac:dyDescent="0.25">
      <c r="C4536" s="12" t="str">
        <f>IF(D4536=Inp_Gemeente,MAX($C$29:C4535)+1,"")</f>
        <v/>
      </c>
      <c r="D4536" s="10" t="s">
        <v>616</v>
      </c>
      <c r="E4536" s="10" t="s">
        <v>4135</v>
      </c>
      <c r="F4536" s="59" t="s">
        <v>13827</v>
      </c>
    </row>
    <row r="4537" spans="3:6" x14ac:dyDescent="0.25">
      <c r="C4537" s="12" t="str">
        <f>IF(D4537=Inp_Gemeente,MAX($C$29:C4536)+1,"")</f>
        <v/>
      </c>
      <c r="D4537" s="10" t="s">
        <v>616</v>
      </c>
      <c r="E4537" s="10" t="s">
        <v>4136</v>
      </c>
      <c r="F4537" s="59" t="s">
        <v>13828</v>
      </c>
    </row>
    <row r="4538" spans="3:6" x14ac:dyDescent="0.25">
      <c r="C4538" s="12" t="str">
        <f>IF(D4538=Inp_Gemeente,MAX($C$29:C4537)+1,"")</f>
        <v/>
      </c>
      <c r="D4538" s="10" t="s">
        <v>616</v>
      </c>
      <c r="E4538" s="10" t="s">
        <v>4137</v>
      </c>
      <c r="F4538" s="59" t="s">
        <v>13774</v>
      </c>
    </row>
    <row r="4539" spans="3:6" x14ac:dyDescent="0.25">
      <c r="C4539" s="12" t="str">
        <f>IF(D4539=Inp_Gemeente,MAX($C$29:C4538)+1,"")</f>
        <v/>
      </c>
      <c r="D4539" s="10" t="s">
        <v>616</v>
      </c>
      <c r="E4539" s="10" t="s">
        <v>4138</v>
      </c>
      <c r="F4539" s="59" t="s">
        <v>13775</v>
      </c>
    </row>
    <row r="4540" spans="3:6" x14ac:dyDescent="0.25">
      <c r="C4540" s="12" t="str">
        <f>IF(D4540=Inp_Gemeente,MAX($C$29:C4539)+1,"")</f>
        <v/>
      </c>
      <c r="D4540" s="10" t="s">
        <v>616</v>
      </c>
      <c r="E4540" s="10" t="s">
        <v>4139</v>
      </c>
      <c r="F4540" s="59" t="s">
        <v>13832</v>
      </c>
    </row>
    <row r="4541" spans="3:6" x14ac:dyDescent="0.25">
      <c r="C4541" s="12" t="str">
        <f>IF(D4541=Inp_Gemeente,MAX($C$29:C4540)+1,"")</f>
        <v/>
      </c>
      <c r="D4541" s="10" t="s">
        <v>616</v>
      </c>
      <c r="E4541" s="10" t="s">
        <v>4140</v>
      </c>
      <c r="F4541" s="59" t="s">
        <v>13830</v>
      </c>
    </row>
    <row r="4542" spans="3:6" x14ac:dyDescent="0.25">
      <c r="C4542" s="12" t="str">
        <f>IF(D4542=Inp_Gemeente,MAX($C$29:C4541)+1,"")</f>
        <v/>
      </c>
      <c r="D4542" s="10" t="s">
        <v>616</v>
      </c>
      <c r="E4542" s="10" t="s">
        <v>4141</v>
      </c>
      <c r="F4542" s="59" t="s">
        <v>13833</v>
      </c>
    </row>
    <row r="4543" spans="3:6" x14ac:dyDescent="0.25">
      <c r="C4543" s="12" t="str">
        <f>IF(D4543=Inp_Gemeente,MAX($C$29:C4542)+1,"")</f>
        <v/>
      </c>
      <c r="D4543" s="10" t="s">
        <v>616</v>
      </c>
      <c r="E4543" s="10" t="s">
        <v>4142</v>
      </c>
      <c r="F4543" s="59" t="s">
        <v>13794</v>
      </c>
    </row>
    <row r="4544" spans="3:6" x14ac:dyDescent="0.25">
      <c r="C4544" s="12" t="str">
        <f>IF(D4544=Inp_Gemeente,MAX($C$29:C4543)+1,"")</f>
        <v/>
      </c>
      <c r="D4544" s="10" t="s">
        <v>616</v>
      </c>
      <c r="E4544" s="10" t="s">
        <v>4143</v>
      </c>
      <c r="F4544" s="59" t="s">
        <v>13798</v>
      </c>
    </row>
    <row r="4545" spans="3:6" x14ac:dyDescent="0.25">
      <c r="C4545" s="12" t="str">
        <f>IF(D4545=Inp_Gemeente,MAX($C$29:C4544)+1,"")</f>
        <v/>
      </c>
      <c r="D4545" s="10" t="s">
        <v>616</v>
      </c>
      <c r="E4545" s="10" t="s">
        <v>4144</v>
      </c>
      <c r="F4545" s="59" t="s">
        <v>13818</v>
      </c>
    </row>
    <row r="4546" spans="3:6" x14ac:dyDescent="0.25">
      <c r="C4546" s="12" t="str">
        <f>IF(D4546=Inp_Gemeente,MAX($C$29:C4545)+1,"")</f>
        <v/>
      </c>
      <c r="D4546" s="10" t="s">
        <v>616</v>
      </c>
      <c r="E4546" s="10" t="s">
        <v>4145</v>
      </c>
      <c r="F4546" s="59" t="s">
        <v>13776</v>
      </c>
    </row>
    <row r="4547" spans="3:6" x14ac:dyDescent="0.25">
      <c r="C4547" s="12" t="str">
        <f>IF(D4547=Inp_Gemeente,MAX($C$29:C4546)+1,"")</f>
        <v/>
      </c>
      <c r="D4547" s="10" t="s">
        <v>616</v>
      </c>
      <c r="E4547" s="10" t="s">
        <v>4146</v>
      </c>
      <c r="F4547" s="59" t="s">
        <v>13788</v>
      </c>
    </row>
    <row r="4548" spans="3:6" x14ac:dyDescent="0.25">
      <c r="C4548" s="12" t="str">
        <f>IF(D4548=Inp_Gemeente,MAX($C$29:C4547)+1,"")</f>
        <v/>
      </c>
      <c r="D4548" s="10" t="s">
        <v>616</v>
      </c>
      <c r="E4548" s="10" t="s">
        <v>4147</v>
      </c>
      <c r="F4548" s="59" t="s">
        <v>13778</v>
      </c>
    </row>
    <row r="4549" spans="3:6" x14ac:dyDescent="0.25">
      <c r="C4549" s="12" t="str">
        <f>IF(D4549=Inp_Gemeente,MAX($C$29:C4548)+1,"")</f>
        <v/>
      </c>
      <c r="D4549" s="10" t="s">
        <v>616</v>
      </c>
      <c r="E4549" s="10" t="s">
        <v>4148</v>
      </c>
      <c r="F4549" s="59" t="s">
        <v>13844</v>
      </c>
    </row>
    <row r="4550" spans="3:6" x14ac:dyDescent="0.25">
      <c r="C4550" s="12" t="str">
        <f>IF(D4550=Inp_Gemeente,MAX($C$29:C4549)+1,"")</f>
        <v/>
      </c>
      <c r="D4550" s="10" t="s">
        <v>616</v>
      </c>
      <c r="E4550" s="10" t="s">
        <v>4149</v>
      </c>
      <c r="F4550" s="59" t="s">
        <v>13815</v>
      </c>
    </row>
    <row r="4551" spans="3:6" x14ac:dyDescent="0.25">
      <c r="C4551" s="12" t="str">
        <f>IF(D4551=Inp_Gemeente,MAX($C$29:C4550)+1,"")</f>
        <v/>
      </c>
      <c r="D4551" s="10" t="s">
        <v>616</v>
      </c>
      <c r="E4551" s="10" t="s">
        <v>4150</v>
      </c>
      <c r="F4551" s="59" t="s">
        <v>13809</v>
      </c>
    </row>
    <row r="4552" spans="3:6" x14ac:dyDescent="0.25">
      <c r="C4552" s="12" t="str">
        <f>IF(D4552=Inp_Gemeente,MAX($C$29:C4551)+1,"")</f>
        <v/>
      </c>
      <c r="D4552" s="10" t="s">
        <v>616</v>
      </c>
      <c r="E4552" s="10" t="s">
        <v>4151</v>
      </c>
      <c r="F4552" s="59" t="s">
        <v>13800</v>
      </c>
    </row>
    <row r="4553" spans="3:6" x14ac:dyDescent="0.25">
      <c r="C4553" s="12" t="str">
        <f>IF(D4553=Inp_Gemeente,MAX($C$29:C4552)+1,"")</f>
        <v/>
      </c>
      <c r="D4553" s="10" t="s">
        <v>616</v>
      </c>
      <c r="E4553" s="10" t="s">
        <v>4152</v>
      </c>
      <c r="F4553" s="59" t="s">
        <v>13801</v>
      </c>
    </row>
    <row r="4554" spans="3:6" x14ac:dyDescent="0.25">
      <c r="C4554" s="12" t="str">
        <f>IF(D4554=Inp_Gemeente,MAX($C$29:C4553)+1,"")</f>
        <v/>
      </c>
      <c r="D4554" s="10" t="s">
        <v>616</v>
      </c>
      <c r="E4554" s="10" t="s">
        <v>4153</v>
      </c>
      <c r="F4554" s="59" t="s">
        <v>13803</v>
      </c>
    </row>
    <row r="4555" spans="3:6" x14ac:dyDescent="0.25">
      <c r="C4555" s="12" t="str">
        <f>IF(D4555=Inp_Gemeente,MAX($C$29:C4554)+1,"")</f>
        <v/>
      </c>
      <c r="D4555" s="10" t="s">
        <v>616</v>
      </c>
      <c r="E4555" s="10" t="s">
        <v>4154</v>
      </c>
      <c r="F4555" s="59" t="s">
        <v>13792</v>
      </c>
    </row>
    <row r="4556" spans="3:6" x14ac:dyDescent="0.25">
      <c r="C4556" s="12" t="str">
        <f>IF(D4556=Inp_Gemeente,MAX($C$29:C4555)+1,"")</f>
        <v/>
      </c>
      <c r="D4556" s="10" t="s">
        <v>616</v>
      </c>
      <c r="E4556" s="10" t="s">
        <v>4155</v>
      </c>
      <c r="F4556" s="59" t="s">
        <v>13783</v>
      </c>
    </row>
    <row r="4557" spans="3:6" x14ac:dyDescent="0.25">
      <c r="C4557" s="12" t="str">
        <f>IF(D4557=Inp_Gemeente,MAX($C$29:C4556)+1,"")</f>
        <v/>
      </c>
      <c r="D4557" s="10" t="s">
        <v>616</v>
      </c>
      <c r="E4557" s="10" t="s">
        <v>4156</v>
      </c>
      <c r="F4557" s="59" t="s">
        <v>13790</v>
      </c>
    </row>
    <row r="4558" spans="3:6" x14ac:dyDescent="0.25">
      <c r="C4558" s="12" t="str">
        <f>IF(D4558=Inp_Gemeente,MAX($C$29:C4557)+1,"")</f>
        <v/>
      </c>
      <c r="D4558" s="10" t="s">
        <v>616</v>
      </c>
      <c r="E4558" s="10" t="s">
        <v>4157</v>
      </c>
      <c r="F4558" s="59" t="s">
        <v>13785</v>
      </c>
    </row>
    <row r="4559" spans="3:6" x14ac:dyDescent="0.25">
      <c r="C4559" s="12" t="str">
        <f>IF(D4559=Inp_Gemeente,MAX($C$29:C4558)+1,"")</f>
        <v/>
      </c>
      <c r="D4559" s="10" t="s">
        <v>616</v>
      </c>
      <c r="E4559" s="10" t="s">
        <v>4158</v>
      </c>
      <c r="F4559" s="59" t="s">
        <v>13820</v>
      </c>
    </row>
    <row r="4560" spans="3:6" x14ac:dyDescent="0.25">
      <c r="C4560" s="12" t="str">
        <f>IF(D4560=Inp_Gemeente,MAX($C$29:C4559)+1,"")</f>
        <v/>
      </c>
      <c r="D4560" s="10" t="s">
        <v>616</v>
      </c>
      <c r="E4560" s="10" t="s">
        <v>4159</v>
      </c>
      <c r="F4560" s="59" t="s">
        <v>13842</v>
      </c>
    </row>
    <row r="4561" spans="3:6" x14ac:dyDescent="0.25">
      <c r="C4561" s="12" t="str">
        <f>IF(D4561=Inp_Gemeente,MAX($C$29:C4560)+1,"")</f>
        <v/>
      </c>
      <c r="D4561" s="10" t="s">
        <v>616</v>
      </c>
      <c r="E4561" s="10" t="s">
        <v>4160</v>
      </c>
      <c r="F4561" s="59" t="s">
        <v>13822</v>
      </c>
    </row>
    <row r="4562" spans="3:6" x14ac:dyDescent="0.25">
      <c r="C4562" s="12" t="str">
        <f>IF(D4562=Inp_Gemeente,MAX($C$29:C4561)+1,"")</f>
        <v/>
      </c>
      <c r="D4562" s="10" t="s">
        <v>616</v>
      </c>
      <c r="E4562" s="10" t="s">
        <v>4161</v>
      </c>
      <c r="F4562" s="59" t="s">
        <v>13777</v>
      </c>
    </row>
    <row r="4563" spans="3:6" x14ac:dyDescent="0.25">
      <c r="C4563" s="12" t="str">
        <f>IF(D4563=Inp_Gemeente,MAX($C$29:C4562)+1,"")</f>
        <v/>
      </c>
      <c r="D4563" s="10" t="s">
        <v>616</v>
      </c>
      <c r="E4563" s="10" t="s">
        <v>4162</v>
      </c>
      <c r="F4563" s="59" t="s">
        <v>13812</v>
      </c>
    </row>
    <row r="4564" spans="3:6" x14ac:dyDescent="0.25">
      <c r="C4564" s="12" t="str">
        <f>IF(D4564=Inp_Gemeente,MAX($C$29:C4563)+1,"")</f>
        <v/>
      </c>
      <c r="D4564" s="10" t="s">
        <v>616</v>
      </c>
      <c r="E4564" s="10" t="s">
        <v>4163</v>
      </c>
      <c r="F4564" s="59" t="s">
        <v>13786</v>
      </c>
    </row>
    <row r="4565" spans="3:6" x14ac:dyDescent="0.25">
      <c r="C4565" s="12" t="str">
        <f>IF(D4565=Inp_Gemeente,MAX($C$29:C4564)+1,"")</f>
        <v/>
      </c>
      <c r="D4565" s="10" t="s">
        <v>616</v>
      </c>
      <c r="E4565" s="10" t="s">
        <v>4164</v>
      </c>
      <c r="F4565" s="59" t="s">
        <v>13771</v>
      </c>
    </row>
    <row r="4566" spans="3:6" x14ac:dyDescent="0.25">
      <c r="C4566" s="12" t="str">
        <f>IF(D4566=Inp_Gemeente,MAX($C$29:C4565)+1,"")</f>
        <v/>
      </c>
      <c r="D4566" s="10" t="s">
        <v>616</v>
      </c>
      <c r="E4566" s="10" t="s">
        <v>4165</v>
      </c>
      <c r="F4566" s="59" t="s">
        <v>13836</v>
      </c>
    </row>
    <row r="4567" spans="3:6" x14ac:dyDescent="0.25">
      <c r="C4567" s="12" t="str">
        <f>IF(D4567=Inp_Gemeente,MAX($C$29:C4566)+1,"")</f>
        <v/>
      </c>
      <c r="D4567" s="10" t="s">
        <v>616</v>
      </c>
      <c r="E4567" s="10" t="s">
        <v>1522</v>
      </c>
      <c r="F4567" s="59" t="s">
        <v>13835</v>
      </c>
    </row>
    <row r="4568" spans="3:6" x14ac:dyDescent="0.25">
      <c r="C4568" s="12" t="str">
        <f>IF(D4568=Inp_Gemeente,MAX($C$29:C4567)+1,"")</f>
        <v/>
      </c>
      <c r="D4568" s="10" t="s">
        <v>616</v>
      </c>
      <c r="E4568" s="10" t="s">
        <v>4166</v>
      </c>
      <c r="F4568" s="59" t="s">
        <v>13770</v>
      </c>
    </row>
    <row r="4569" spans="3:6" x14ac:dyDescent="0.25">
      <c r="C4569" s="12" t="str">
        <f>IF(D4569=Inp_Gemeente,MAX($C$29:C4568)+1,"")</f>
        <v/>
      </c>
      <c r="D4569" s="10" t="s">
        <v>616</v>
      </c>
      <c r="E4569" s="10" t="s">
        <v>4167</v>
      </c>
      <c r="F4569" s="59" t="s">
        <v>13772</v>
      </c>
    </row>
    <row r="4570" spans="3:6" x14ac:dyDescent="0.25">
      <c r="C4570" s="12" t="str">
        <f>IF(D4570=Inp_Gemeente,MAX($C$29:C4569)+1,"")</f>
        <v/>
      </c>
      <c r="D4570" s="10" t="s">
        <v>616</v>
      </c>
      <c r="E4570" s="10" t="s">
        <v>4168</v>
      </c>
      <c r="F4570" s="59" t="s">
        <v>13781</v>
      </c>
    </row>
    <row r="4571" spans="3:6" x14ac:dyDescent="0.25">
      <c r="C4571" s="12" t="str">
        <f>IF(D4571=Inp_Gemeente,MAX($C$29:C4570)+1,"")</f>
        <v/>
      </c>
      <c r="D4571" s="10" t="s">
        <v>616</v>
      </c>
      <c r="E4571" s="10" t="s">
        <v>4169</v>
      </c>
      <c r="F4571" s="59" t="s">
        <v>13811</v>
      </c>
    </row>
    <row r="4572" spans="3:6" x14ac:dyDescent="0.25">
      <c r="C4572" s="12" t="str">
        <f>IF(D4572=Inp_Gemeente,MAX($C$29:C4571)+1,"")</f>
        <v/>
      </c>
      <c r="D4572" s="10" t="s">
        <v>616</v>
      </c>
      <c r="E4572" s="10" t="s">
        <v>4170</v>
      </c>
      <c r="F4572" s="59" t="s">
        <v>13768</v>
      </c>
    </row>
    <row r="4573" spans="3:6" x14ac:dyDescent="0.25">
      <c r="C4573" s="12" t="str">
        <f>IF(D4573=Inp_Gemeente,MAX($C$29:C4572)+1,"")</f>
        <v/>
      </c>
      <c r="D4573" s="10" t="s">
        <v>616</v>
      </c>
      <c r="E4573" s="10" t="s">
        <v>4171</v>
      </c>
      <c r="F4573" s="59" t="s">
        <v>13765</v>
      </c>
    </row>
    <row r="4574" spans="3:6" x14ac:dyDescent="0.25">
      <c r="C4574" s="12" t="str">
        <f>IF(D4574=Inp_Gemeente,MAX($C$29:C4573)+1,"")</f>
        <v/>
      </c>
      <c r="D4574" s="10" t="s">
        <v>616</v>
      </c>
      <c r="E4574" s="10" t="s">
        <v>4172</v>
      </c>
      <c r="F4574" s="59" t="s">
        <v>13806</v>
      </c>
    </row>
    <row r="4575" spans="3:6" x14ac:dyDescent="0.25">
      <c r="C4575" s="12" t="str">
        <f>IF(D4575=Inp_Gemeente,MAX($C$29:C4574)+1,"")</f>
        <v/>
      </c>
      <c r="D4575" s="10" t="s">
        <v>616</v>
      </c>
      <c r="E4575" s="10" t="s">
        <v>4173</v>
      </c>
      <c r="F4575" s="59" t="s">
        <v>13787</v>
      </c>
    </row>
    <row r="4576" spans="3:6" x14ac:dyDescent="0.25">
      <c r="C4576" s="12" t="str">
        <f>IF(D4576=Inp_Gemeente,MAX($C$29:C4575)+1,"")</f>
        <v/>
      </c>
      <c r="D4576" s="10" t="s">
        <v>616</v>
      </c>
      <c r="E4576" s="10" t="s">
        <v>4174</v>
      </c>
      <c r="F4576" s="59" t="s">
        <v>13817</v>
      </c>
    </row>
    <row r="4577" spans="3:6" x14ac:dyDescent="0.25">
      <c r="C4577" s="12" t="str">
        <f>IF(D4577=Inp_Gemeente,MAX($C$29:C4576)+1,"")</f>
        <v/>
      </c>
      <c r="D4577" s="10" t="s">
        <v>616</v>
      </c>
      <c r="E4577" s="10" t="s">
        <v>4175</v>
      </c>
      <c r="F4577" s="59" t="s">
        <v>13782</v>
      </c>
    </row>
    <row r="4578" spans="3:6" x14ac:dyDescent="0.25">
      <c r="C4578" s="12" t="str">
        <f>IF(D4578=Inp_Gemeente,MAX($C$29:C4577)+1,"")</f>
        <v/>
      </c>
      <c r="D4578" s="10" t="s">
        <v>616</v>
      </c>
      <c r="E4578" s="10" t="s">
        <v>4176</v>
      </c>
      <c r="F4578" s="59" t="s">
        <v>13797</v>
      </c>
    </row>
    <row r="4579" spans="3:6" x14ac:dyDescent="0.25">
      <c r="C4579" s="12" t="str">
        <f>IF(D4579=Inp_Gemeente,MAX($C$29:C4578)+1,"")</f>
        <v/>
      </c>
      <c r="D4579" s="10" t="s">
        <v>616</v>
      </c>
      <c r="E4579" s="10" t="s">
        <v>4177</v>
      </c>
      <c r="F4579" s="59" t="s">
        <v>13784</v>
      </c>
    </row>
    <row r="4580" spans="3:6" x14ac:dyDescent="0.25">
      <c r="C4580" s="12" t="str">
        <f>IF(D4580=Inp_Gemeente,MAX($C$29:C4579)+1,"")</f>
        <v/>
      </c>
      <c r="D4580" s="10" t="s">
        <v>616</v>
      </c>
      <c r="E4580" s="10" t="s">
        <v>4178</v>
      </c>
      <c r="F4580" s="59" t="s">
        <v>13841</v>
      </c>
    </row>
    <row r="4581" spans="3:6" x14ac:dyDescent="0.25">
      <c r="C4581" s="12" t="str">
        <f>IF(D4581=Inp_Gemeente,MAX($C$29:C4580)+1,"")</f>
        <v/>
      </c>
      <c r="D4581" s="10" t="s">
        <v>616</v>
      </c>
      <c r="E4581" s="10" t="s">
        <v>4179</v>
      </c>
      <c r="F4581" s="59" t="s">
        <v>13779</v>
      </c>
    </row>
    <row r="4582" spans="3:6" x14ac:dyDescent="0.25">
      <c r="C4582" s="12" t="str">
        <f>IF(D4582=Inp_Gemeente,MAX($C$29:C4581)+1,"")</f>
        <v/>
      </c>
      <c r="D4582" s="10" t="s">
        <v>616</v>
      </c>
      <c r="E4582" s="10" t="s">
        <v>4180</v>
      </c>
      <c r="F4582" s="59" t="s">
        <v>13799</v>
      </c>
    </row>
    <row r="4583" spans="3:6" x14ac:dyDescent="0.25">
      <c r="C4583" s="12" t="str">
        <f>IF(D4583=Inp_Gemeente,MAX($C$29:C4582)+1,"")</f>
        <v/>
      </c>
      <c r="D4583" s="10" t="s">
        <v>616</v>
      </c>
      <c r="E4583" s="10" t="s">
        <v>4181</v>
      </c>
      <c r="F4583" s="59" t="s">
        <v>13807</v>
      </c>
    </row>
    <row r="4584" spans="3:6" x14ac:dyDescent="0.25">
      <c r="C4584" s="12" t="str">
        <f>IF(D4584=Inp_Gemeente,MAX($C$29:C4583)+1,"")</f>
        <v/>
      </c>
      <c r="D4584" s="10" t="s">
        <v>616</v>
      </c>
      <c r="E4584" s="10" t="s">
        <v>4182</v>
      </c>
      <c r="F4584" s="59" t="s">
        <v>13793</v>
      </c>
    </row>
    <row r="4585" spans="3:6" x14ac:dyDescent="0.25">
      <c r="C4585" s="12" t="str">
        <f>IF(D4585=Inp_Gemeente,MAX($C$29:C4584)+1,"")</f>
        <v/>
      </c>
      <c r="D4585" s="10" t="s">
        <v>616</v>
      </c>
      <c r="E4585" s="10" t="s">
        <v>4183</v>
      </c>
      <c r="F4585" s="59" t="s">
        <v>13789</v>
      </c>
    </row>
    <row r="4586" spans="3:6" x14ac:dyDescent="0.25">
      <c r="C4586" s="12" t="str">
        <f>IF(D4586=Inp_Gemeente,MAX($C$29:C4585)+1,"")</f>
        <v/>
      </c>
      <c r="D4586" s="10" t="s">
        <v>616</v>
      </c>
      <c r="E4586" s="10" t="s">
        <v>4184</v>
      </c>
      <c r="F4586" s="59" t="s">
        <v>13823</v>
      </c>
    </row>
    <row r="4587" spans="3:6" x14ac:dyDescent="0.25">
      <c r="C4587" s="12" t="str">
        <f>IF(D4587=Inp_Gemeente,MAX($C$29:C4586)+1,"")</f>
        <v/>
      </c>
      <c r="D4587" s="10" t="s">
        <v>616</v>
      </c>
      <c r="E4587" s="10" t="s">
        <v>4185</v>
      </c>
      <c r="F4587" s="59" t="s">
        <v>13769</v>
      </c>
    </row>
    <row r="4588" spans="3:6" x14ac:dyDescent="0.25">
      <c r="C4588" s="12" t="str">
        <f>IF(D4588=Inp_Gemeente,MAX($C$29:C4587)+1,"")</f>
        <v/>
      </c>
      <c r="D4588" s="10" t="s">
        <v>616</v>
      </c>
      <c r="E4588" s="10" t="s">
        <v>4186</v>
      </c>
      <c r="F4588" s="59" t="s">
        <v>13773</v>
      </c>
    </row>
    <row r="4589" spans="3:6" x14ac:dyDescent="0.25">
      <c r="C4589" s="12" t="str">
        <f>IF(D4589=Inp_Gemeente,MAX($C$29:C4588)+1,"")</f>
        <v/>
      </c>
      <c r="D4589" s="10" t="s">
        <v>616</v>
      </c>
      <c r="E4589" s="10" t="s">
        <v>4187</v>
      </c>
      <c r="F4589" s="59" t="s">
        <v>13816</v>
      </c>
    </row>
    <row r="4590" spans="3:6" x14ac:dyDescent="0.25">
      <c r="C4590" s="12" t="str">
        <f>IF(D4590=Inp_Gemeente,MAX($C$29:C4589)+1,"")</f>
        <v/>
      </c>
      <c r="D4590" s="10" t="s">
        <v>616</v>
      </c>
      <c r="E4590" s="10" t="s">
        <v>2950</v>
      </c>
      <c r="F4590" s="59" t="s">
        <v>13819</v>
      </c>
    </row>
    <row r="4591" spans="3:6" x14ac:dyDescent="0.25">
      <c r="C4591" s="12" t="str">
        <f>IF(D4591=Inp_Gemeente,MAX($C$29:C4590)+1,"")</f>
        <v/>
      </c>
      <c r="D4591" s="10" t="s">
        <v>616</v>
      </c>
      <c r="E4591" s="10" t="s">
        <v>4188</v>
      </c>
      <c r="F4591" s="59" t="s">
        <v>13826</v>
      </c>
    </row>
    <row r="4592" spans="3:6" x14ac:dyDescent="0.25">
      <c r="C4592" s="12" t="str">
        <f>IF(D4592=Inp_Gemeente,MAX($C$29:C4591)+1,"")</f>
        <v/>
      </c>
      <c r="D4592" s="10" t="s">
        <v>616</v>
      </c>
      <c r="E4592" s="10" t="s">
        <v>4189</v>
      </c>
      <c r="F4592" s="59" t="s">
        <v>13810</v>
      </c>
    </row>
    <row r="4593" spans="3:6" x14ac:dyDescent="0.25">
      <c r="C4593" s="12" t="str">
        <f>IF(D4593=Inp_Gemeente,MAX($C$29:C4592)+1,"")</f>
        <v/>
      </c>
      <c r="D4593" s="10" t="s">
        <v>616</v>
      </c>
      <c r="E4593" s="10" t="s">
        <v>4190</v>
      </c>
      <c r="F4593" s="59" t="s">
        <v>13839</v>
      </c>
    </row>
    <row r="4594" spans="3:6" x14ac:dyDescent="0.25">
      <c r="C4594" s="12" t="str">
        <f>IF(D4594=Inp_Gemeente,MAX($C$29:C4593)+1,"")</f>
        <v/>
      </c>
      <c r="D4594" s="10" t="s">
        <v>616</v>
      </c>
      <c r="E4594" s="10" t="s">
        <v>4191</v>
      </c>
      <c r="F4594" s="59" t="s">
        <v>13767</v>
      </c>
    </row>
    <row r="4595" spans="3:6" x14ac:dyDescent="0.25">
      <c r="C4595" s="12" t="str">
        <f>IF(D4595=Inp_Gemeente,MAX($C$29:C4594)+1,"")</f>
        <v/>
      </c>
      <c r="D4595" s="10" t="s">
        <v>616</v>
      </c>
      <c r="E4595" s="10" t="s">
        <v>4192</v>
      </c>
      <c r="F4595" s="59" t="s">
        <v>13824</v>
      </c>
    </row>
    <row r="4596" spans="3:6" x14ac:dyDescent="0.25">
      <c r="C4596" s="12" t="str">
        <f>IF(D4596=Inp_Gemeente,MAX($C$29:C4595)+1,"")</f>
        <v/>
      </c>
      <c r="D4596" s="10" t="s">
        <v>616</v>
      </c>
      <c r="E4596" s="10" t="s">
        <v>4193</v>
      </c>
      <c r="F4596" s="59" t="s">
        <v>13825</v>
      </c>
    </row>
    <row r="4597" spans="3:6" x14ac:dyDescent="0.25">
      <c r="C4597" s="12" t="str">
        <f>IF(D4597=Inp_Gemeente,MAX($C$29:C4596)+1,"")</f>
        <v/>
      </c>
      <c r="D4597" s="10" t="s">
        <v>616</v>
      </c>
      <c r="E4597" s="10" t="s">
        <v>4194</v>
      </c>
      <c r="F4597" s="59" t="s">
        <v>13821</v>
      </c>
    </row>
    <row r="4598" spans="3:6" x14ac:dyDescent="0.25">
      <c r="C4598" s="12" t="str">
        <f>IF(D4598=Inp_Gemeente,MAX($C$29:C4597)+1,"")</f>
        <v/>
      </c>
      <c r="D4598" s="10" t="s">
        <v>616</v>
      </c>
      <c r="E4598" s="10" t="s">
        <v>4195</v>
      </c>
      <c r="F4598" s="59" t="s">
        <v>13840</v>
      </c>
    </row>
    <row r="4599" spans="3:6" x14ac:dyDescent="0.25">
      <c r="C4599" s="12" t="str">
        <f>IF(D4599=Inp_Gemeente,MAX($C$29:C4598)+1,"")</f>
        <v/>
      </c>
      <c r="D4599" s="10" t="s">
        <v>616</v>
      </c>
      <c r="E4599" s="10" t="s">
        <v>4196</v>
      </c>
      <c r="F4599" s="59" t="s">
        <v>13813</v>
      </c>
    </row>
    <row r="4600" spans="3:6" x14ac:dyDescent="0.25">
      <c r="C4600" s="12" t="str">
        <f>IF(D4600=Inp_Gemeente,MAX($C$29:C4599)+1,"")</f>
        <v/>
      </c>
      <c r="D4600" s="10" t="s">
        <v>616</v>
      </c>
      <c r="E4600" s="10" t="s">
        <v>4197</v>
      </c>
      <c r="F4600" s="59" t="s">
        <v>13814</v>
      </c>
    </row>
    <row r="4601" spans="3:6" x14ac:dyDescent="0.25">
      <c r="C4601" s="12" t="str">
        <f>IF(D4601=Inp_Gemeente,MAX($C$29:C4600)+1,"")</f>
        <v/>
      </c>
      <c r="D4601" s="10" t="s">
        <v>616</v>
      </c>
      <c r="E4601" s="10" t="s">
        <v>4198</v>
      </c>
      <c r="F4601" s="59" t="s">
        <v>13843</v>
      </c>
    </row>
    <row r="4602" spans="3:6" x14ac:dyDescent="0.25">
      <c r="C4602" s="12" t="str">
        <f>IF(D4602=Inp_Gemeente,MAX($C$29:C4601)+1,"")</f>
        <v/>
      </c>
      <c r="D4602" s="10" t="s">
        <v>616</v>
      </c>
      <c r="E4602" s="10" t="s">
        <v>4199</v>
      </c>
      <c r="F4602" s="59" t="s">
        <v>13808</v>
      </c>
    </row>
    <row r="4603" spans="3:6" x14ac:dyDescent="0.25">
      <c r="C4603" s="12" t="str">
        <f>IF(D4603=Inp_Gemeente,MAX($C$29:C4602)+1,"")</f>
        <v/>
      </c>
      <c r="D4603" s="10" t="s">
        <v>618</v>
      </c>
      <c r="E4603" s="10" t="s">
        <v>18194</v>
      </c>
      <c r="F4603" s="59" t="s">
        <v>18193</v>
      </c>
    </row>
    <row r="4604" spans="3:6" x14ac:dyDescent="0.25">
      <c r="C4604" s="12" t="str">
        <f>IF(D4604=Inp_Gemeente,MAX($C$29:C4603)+1,"")</f>
        <v/>
      </c>
      <c r="D4604" s="10" t="s">
        <v>618</v>
      </c>
      <c r="E4604" s="10" t="s">
        <v>18196</v>
      </c>
      <c r="F4604" s="59" t="s">
        <v>18195</v>
      </c>
    </row>
    <row r="4605" spans="3:6" x14ac:dyDescent="0.25">
      <c r="C4605" s="12" t="str">
        <f>IF(D4605=Inp_Gemeente,MAX($C$29:C4604)+1,"")</f>
        <v/>
      </c>
      <c r="D4605" s="10" t="s">
        <v>618</v>
      </c>
      <c r="E4605" s="10" t="s">
        <v>18192</v>
      </c>
      <c r="F4605" s="59" t="s">
        <v>18191</v>
      </c>
    </row>
    <row r="4606" spans="3:6" x14ac:dyDescent="0.25">
      <c r="C4606" s="12" t="str">
        <f>IF(D4606=Inp_Gemeente,MAX($C$29:C4605)+1,"")</f>
        <v/>
      </c>
      <c r="D4606" s="10" t="s">
        <v>618</v>
      </c>
      <c r="E4606" s="10" t="s">
        <v>18198</v>
      </c>
      <c r="F4606" s="59" t="s">
        <v>18197</v>
      </c>
    </row>
    <row r="4607" spans="3:6" x14ac:dyDescent="0.25">
      <c r="C4607" s="12" t="str">
        <f>IF(D4607=Inp_Gemeente,MAX($C$29:C4606)+1,"")</f>
        <v/>
      </c>
      <c r="D4607" s="10" t="s">
        <v>618</v>
      </c>
      <c r="E4607" s="10" t="s">
        <v>18203</v>
      </c>
      <c r="F4607" s="59" t="s">
        <v>18202</v>
      </c>
    </row>
    <row r="4608" spans="3:6" x14ac:dyDescent="0.25">
      <c r="C4608" s="12" t="str">
        <f>IF(D4608=Inp_Gemeente,MAX($C$29:C4607)+1,"")</f>
        <v/>
      </c>
      <c r="D4608" s="10" t="s">
        <v>618</v>
      </c>
      <c r="E4608" s="10" t="s">
        <v>18214</v>
      </c>
      <c r="F4608" s="59" t="s">
        <v>18213</v>
      </c>
    </row>
    <row r="4609" spans="3:6" x14ac:dyDescent="0.25">
      <c r="C4609" s="12" t="str">
        <f>IF(D4609=Inp_Gemeente,MAX($C$29:C4608)+1,"")</f>
        <v/>
      </c>
      <c r="D4609" s="10" t="s">
        <v>618</v>
      </c>
      <c r="E4609" s="10" t="s">
        <v>18212</v>
      </c>
      <c r="F4609" s="59" t="s">
        <v>18211</v>
      </c>
    </row>
    <row r="4610" spans="3:6" x14ac:dyDescent="0.25">
      <c r="C4610" s="12" t="str">
        <f>IF(D4610=Inp_Gemeente,MAX($C$29:C4609)+1,"")</f>
        <v/>
      </c>
      <c r="D4610" s="10" t="s">
        <v>618</v>
      </c>
      <c r="E4610" s="10" t="s">
        <v>18207</v>
      </c>
      <c r="F4610" s="59" t="s">
        <v>18206</v>
      </c>
    </row>
    <row r="4611" spans="3:6" x14ac:dyDescent="0.25">
      <c r="C4611" s="12" t="str">
        <f>IF(D4611=Inp_Gemeente,MAX($C$29:C4610)+1,"")</f>
        <v/>
      </c>
      <c r="D4611" s="10" t="s">
        <v>618</v>
      </c>
      <c r="E4611" s="10" t="s">
        <v>18205</v>
      </c>
      <c r="F4611" s="59" t="s">
        <v>18204</v>
      </c>
    </row>
    <row r="4612" spans="3:6" x14ac:dyDescent="0.25">
      <c r="C4612" s="12" t="str">
        <f>IF(D4612=Inp_Gemeente,MAX($C$29:C4611)+1,"")</f>
        <v/>
      </c>
      <c r="D4612" s="10" t="s">
        <v>618</v>
      </c>
      <c r="E4612" s="10" t="s">
        <v>18201</v>
      </c>
      <c r="F4612" s="59" t="s">
        <v>18200</v>
      </c>
    </row>
    <row r="4613" spans="3:6" x14ac:dyDescent="0.25">
      <c r="C4613" s="12" t="str">
        <f>IF(D4613=Inp_Gemeente,MAX($C$29:C4612)+1,"")</f>
        <v/>
      </c>
      <c r="D4613" s="10" t="s">
        <v>618</v>
      </c>
      <c r="E4613" s="10" t="s">
        <v>18223</v>
      </c>
      <c r="F4613" s="59" t="s">
        <v>18222</v>
      </c>
    </row>
    <row r="4614" spans="3:6" x14ac:dyDescent="0.25">
      <c r="C4614" s="12" t="str">
        <f>IF(D4614=Inp_Gemeente,MAX($C$29:C4613)+1,"")</f>
        <v/>
      </c>
      <c r="D4614" s="10" t="s">
        <v>618</v>
      </c>
      <c r="E4614" s="10" t="s">
        <v>1443</v>
      </c>
      <c r="F4614" s="59" t="s">
        <v>18199</v>
      </c>
    </row>
    <row r="4615" spans="3:6" x14ac:dyDescent="0.25">
      <c r="C4615" s="12" t="str">
        <f>IF(D4615=Inp_Gemeente,MAX($C$29:C4614)+1,"")</f>
        <v/>
      </c>
      <c r="D4615" s="10" t="s">
        <v>618</v>
      </c>
      <c r="E4615" s="10" t="s">
        <v>18221</v>
      </c>
      <c r="F4615" s="59" t="s">
        <v>18220</v>
      </c>
    </row>
    <row r="4616" spans="3:6" x14ac:dyDescent="0.25">
      <c r="C4616" s="12" t="str">
        <f>IF(D4616=Inp_Gemeente,MAX($C$29:C4615)+1,"")</f>
        <v/>
      </c>
      <c r="D4616" s="10" t="s">
        <v>618</v>
      </c>
      <c r="E4616" s="10" t="s">
        <v>18219</v>
      </c>
      <c r="F4616" s="59" t="s">
        <v>18218</v>
      </c>
    </row>
    <row r="4617" spans="3:6" x14ac:dyDescent="0.25">
      <c r="C4617" s="12" t="str">
        <f>IF(D4617=Inp_Gemeente,MAX($C$29:C4616)+1,"")</f>
        <v/>
      </c>
      <c r="D4617" s="10" t="s">
        <v>618</v>
      </c>
      <c r="E4617" s="10" t="s">
        <v>2240</v>
      </c>
      <c r="F4617" s="59" t="s">
        <v>18210</v>
      </c>
    </row>
    <row r="4618" spans="3:6" x14ac:dyDescent="0.25">
      <c r="C4618" s="12" t="str">
        <f>IF(D4618=Inp_Gemeente,MAX($C$29:C4617)+1,"")</f>
        <v/>
      </c>
      <c r="D4618" s="10" t="s">
        <v>618</v>
      </c>
      <c r="E4618" s="10" t="s">
        <v>18209</v>
      </c>
      <c r="F4618" s="59" t="s">
        <v>18208</v>
      </c>
    </row>
    <row r="4619" spans="3:6" x14ac:dyDescent="0.25">
      <c r="C4619" s="12" t="str">
        <f>IF(D4619=Inp_Gemeente,MAX($C$29:C4618)+1,"")</f>
        <v/>
      </c>
      <c r="D4619" s="10" t="s">
        <v>618</v>
      </c>
      <c r="E4619" s="10" t="s">
        <v>18217</v>
      </c>
      <c r="F4619" s="59" t="s">
        <v>18216</v>
      </c>
    </row>
    <row r="4620" spans="3:6" x14ac:dyDescent="0.25">
      <c r="C4620" s="12" t="str">
        <f>IF(D4620=Inp_Gemeente,MAX($C$29:C4619)+1,"")</f>
        <v/>
      </c>
      <c r="D4620" s="10" t="s">
        <v>618</v>
      </c>
      <c r="E4620" s="10" t="s">
        <v>18225</v>
      </c>
      <c r="F4620" s="59" t="s">
        <v>18224</v>
      </c>
    </row>
    <row r="4621" spans="3:6" x14ac:dyDescent="0.25">
      <c r="C4621" s="12" t="str">
        <f>IF(D4621=Inp_Gemeente,MAX($C$29:C4620)+1,"")</f>
        <v/>
      </c>
      <c r="D4621" s="10" t="s">
        <v>618</v>
      </c>
      <c r="E4621" s="10" t="s">
        <v>2493</v>
      </c>
      <c r="F4621" s="59" t="s">
        <v>18215</v>
      </c>
    </row>
    <row r="4622" spans="3:6" x14ac:dyDescent="0.25">
      <c r="C4622" s="12" t="str">
        <f>IF(D4622=Inp_Gemeente,MAX($C$29:C4621)+1,"")</f>
        <v/>
      </c>
      <c r="D4622" s="10" t="s">
        <v>620</v>
      </c>
      <c r="E4622" s="10" t="s">
        <v>4200</v>
      </c>
      <c r="F4622" s="59" t="s">
        <v>14217</v>
      </c>
    </row>
    <row r="4623" spans="3:6" x14ac:dyDescent="0.25">
      <c r="C4623" s="12" t="str">
        <f>IF(D4623=Inp_Gemeente,MAX($C$29:C4622)+1,"")</f>
        <v/>
      </c>
      <c r="D4623" s="10" t="s">
        <v>620</v>
      </c>
      <c r="E4623" s="10" t="s">
        <v>4201</v>
      </c>
      <c r="F4623" s="59" t="s">
        <v>14172</v>
      </c>
    </row>
    <row r="4624" spans="3:6" x14ac:dyDescent="0.25">
      <c r="C4624" s="12" t="str">
        <f>IF(D4624=Inp_Gemeente,MAX($C$29:C4623)+1,"")</f>
        <v/>
      </c>
      <c r="D4624" s="10" t="s">
        <v>620</v>
      </c>
      <c r="E4624" s="10" t="s">
        <v>4202</v>
      </c>
      <c r="F4624" s="59" t="s">
        <v>14232</v>
      </c>
    </row>
    <row r="4625" spans="3:6" x14ac:dyDescent="0.25">
      <c r="C4625" s="12" t="str">
        <f>IF(D4625=Inp_Gemeente,MAX($C$29:C4624)+1,"")</f>
        <v/>
      </c>
      <c r="D4625" s="10" t="s">
        <v>620</v>
      </c>
      <c r="E4625" s="10" t="s">
        <v>4203</v>
      </c>
      <c r="F4625" s="59" t="s">
        <v>14192</v>
      </c>
    </row>
    <row r="4626" spans="3:6" x14ac:dyDescent="0.25">
      <c r="C4626" s="12" t="str">
        <f>IF(D4626=Inp_Gemeente,MAX($C$29:C4625)+1,"")</f>
        <v/>
      </c>
      <c r="D4626" s="10" t="s">
        <v>620</v>
      </c>
      <c r="E4626" s="10" t="s">
        <v>4204</v>
      </c>
      <c r="F4626" s="59" t="s">
        <v>14181</v>
      </c>
    </row>
    <row r="4627" spans="3:6" x14ac:dyDescent="0.25">
      <c r="C4627" s="12" t="str">
        <f>IF(D4627=Inp_Gemeente,MAX($C$29:C4626)+1,"")</f>
        <v/>
      </c>
      <c r="D4627" s="10" t="s">
        <v>620</v>
      </c>
      <c r="E4627" s="10" t="s">
        <v>4205</v>
      </c>
      <c r="F4627" s="59" t="s">
        <v>14230</v>
      </c>
    </row>
    <row r="4628" spans="3:6" x14ac:dyDescent="0.25">
      <c r="C4628" s="12" t="str">
        <f>IF(D4628=Inp_Gemeente,MAX($C$29:C4627)+1,"")</f>
        <v/>
      </c>
      <c r="D4628" s="10" t="s">
        <v>620</v>
      </c>
      <c r="E4628" s="10" t="s">
        <v>4206</v>
      </c>
      <c r="F4628" s="59" t="s">
        <v>14227</v>
      </c>
    </row>
    <row r="4629" spans="3:6" x14ac:dyDescent="0.25">
      <c r="C4629" s="12" t="str">
        <f>IF(D4629=Inp_Gemeente,MAX($C$29:C4628)+1,"")</f>
        <v/>
      </c>
      <c r="D4629" s="10" t="s">
        <v>620</v>
      </c>
      <c r="E4629" s="10" t="s">
        <v>4207</v>
      </c>
      <c r="F4629" s="59" t="s">
        <v>14233</v>
      </c>
    </row>
    <row r="4630" spans="3:6" x14ac:dyDescent="0.25">
      <c r="C4630" s="12" t="str">
        <f>IF(D4630=Inp_Gemeente,MAX($C$29:C4629)+1,"")</f>
        <v/>
      </c>
      <c r="D4630" s="10" t="s">
        <v>620</v>
      </c>
      <c r="E4630" s="10" t="s">
        <v>4208</v>
      </c>
      <c r="F4630" s="59" t="s">
        <v>14231</v>
      </c>
    </row>
    <row r="4631" spans="3:6" x14ac:dyDescent="0.25">
      <c r="C4631" s="12" t="str">
        <f>IF(D4631=Inp_Gemeente,MAX($C$29:C4630)+1,"")</f>
        <v/>
      </c>
      <c r="D4631" s="10" t="s">
        <v>620</v>
      </c>
      <c r="E4631" s="10" t="s">
        <v>4209</v>
      </c>
      <c r="F4631" s="59" t="s">
        <v>14229</v>
      </c>
    </row>
    <row r="4632" spans="3:6" x14ac:dyDescent="0.25">
      <c r="C4632" s="12" t="str">
        <f>IF(D4632=Inp_Gemeente,MAX($C$29:C4631)+1,"")</f>
        <v/>
      </c>
      <c r="D4632" s="10" t="s">
        <v>620</v>
      </c>
      <c r="E4632" s="10" t="s">
        <v>2577</v>
      </c>
      <c r="F4632" s="59" t="s">
        <v>14164</v>
      </c>
    </row>
    <row r="4633" spans="3:6" x14ac:dyDescent="0.25">
      <c r="C4633" s="12" t="str">
        <f>IF(D4633=Inp_Gemeente,MAX($C$29:C4632)+1,"")</f>
        <v/>
      </c>
      <c r="D4633" s="10" t="s">
        <v>620</v>
      </c>
      <c r="E4633" s="10" t="s">
        <v>4210</v>
      </c>
      <c r="F4633" s="59" t="s">
        <v>14180</v>
      </c>
    </row>
    <row r="4634" spans="3:6" x14ac:dyDescent="0.25">
      <c r="C4634" s="12" t="str">
        <f>IF(D4634=Inp_Gemeente,MAX($C$29:C4633)+1,"")</f>
        <v/>
      </c>
      <c r="D4634" s="10" t="s">
        <v>620</v>
      </c>
      <c r="E4634" s="10" t="s">
        <v>4211</v>
      </c>
      <c r="F4634" s="59" t="s">
        <v>14167</v>
      </c>
    </row>
    <row r="4635" spans="3:6" x14ac:dyDescent="0.25">
      <c r="C4635" s="12" t="str">
        <f>IF(D4635=Inp_Gemeente,MAX($C$29:C4634)+1,"")</f>
        <v/>
      </c>
      <c r="D4635" s="10" t="s">
        <v>620</v>
      </c>
      <c r="E4635" s="10" t="s">
        <v>4212</v>
      </c>
      <c r="F4635" s="59" t="s">
        <v>14166</v>
      </c>
    </row>
    <row r="4636" spans="3:6" x14ac:dyDescent="0.25">
      <c r="C4636" s="12" t="str">
        <f>IF(D4636=Inp_Gemeente,MAX($C$29:C4635)+1,"")</f>
        <v/>
      </c>
      <c r="D4636" s="10" t="s">
        <v>620</v>
      </c>
      <c r="E4636" s="10" t="s">
        <v>4213</v>
      </c>
      <c r="F4636" s="59" t="s">
        <v>14179</v>
      </c>
    </row>
    <row r="4637" spans="3:6" x14ac:dyDescent="0.25">
      <c r="C4637" s="12" t="str">
        <f>IF(D4637=Inp_Gemeente,MAX($C$29:C4636)+1,"")</f>
        <v/>
      </c>
      <c r="D4637" s="10" t="s">
        <v>620</v>
      </c>
      <c r="E4637" s="10" t="s">
        <v>4214</v>
      </c>
      <c r="F4637" s="59" t="s">
        <v>14222</v>
      </c>
    </row>
    <row r="4638" spans="3:6" x14ac:dyDescent="0.25">
      <c r="C4638" s="12" t="str">
        <f>IF(D4638=Inp_Gemeente,MAX($C$29:C4637)+1,"")</f>
        <v/>
      </c>
      <c r="D4638" s="10" t="s">
        <v>620</v>
      </c>
      <c r="E4638" s="10" t="s">
        <v>4215</v>
      </c>
      <c r="F4638" s="59" t="s">
        <v>14195</v>
      </c>
    </row>
    <row r="4639" spans="3:6" x14ac:dyDescent="0.25">
      <c r="C4639" s="12" t="str">
        <f>IF(D4639=Inp_Gemeente,MAX($C$29:C4638)+1,"")</f>
        <v/>
      </c>
      <c r="D4639" s="10" t="s">
        <v>620</v>
      </c>
      <c r="E4639" s="10" t="s">
        <v>4216</v>
      </c>
      <c r="F4639" s="59" t="s">
        <v>14223</v>
      </c>
    </row>
    <row r="4640" spans="3:6" x14ac:dyDescent="0.25">
      <c r="C4640" s="12" t="str">
        <f>IF(D4640=Inp_Gemeente,MAX($C$29:C4639)+1,"")</f>
        <v/>
      </c>
      <c r="D4640" s="10" t="s">
        <v>620</v>
      </c>
      <c r="E4640" s="10" t="s">
        <v>4217</v>
      </c>
      <c r="F4640" s="59" t="s">
        <v>14226</v>
      </c>
    </row>
    <row r="4641" spans="3:6" x14ac:dyDescent="0.25">
      <c r="C4641" s="12" t="str">
        <f>IF(D4641=Inp_Gemeente,MAX($C$29:C4640)+1,"")</f>
        <v/>
      </c>
      <c r="D4641" s="10" t="s">
        <v>620</v>
      </c>
      <c r="E4641" s="10" t="s">
        <v>4218</v>
      </c>
      <c r="F4641" s="59" t="s">
        <v>14225</v>
      </c>
    </row>
    <row r="4642" spans="3:6" x14ac:dyDescent="0.25">
      <c r="C4642" s="12" t="str">
        <f>IF(D4642=Inp_Gemeente,MAX($C$29:C4641)+1,"")</f>
        <v/>
      </c>
      <c r="D4642" s="10" t="s">
        <v>620</v>
      </c>
      <c r="E4642" s="10" t="s">
        <v>4219</v>
      </c>
      <c r="F4642" s="59" t="s">
        <v>14197</v>
      </c>
    </row>
    <row r="4643" spans="3:6" x14ac:dyDescent="0.25">
      <c r="C4643" s="12" t="str">
        <f>IF(D4643=Inp_Gemeente,MAX($C$29:C4642)+1,"")</f>
        <v/>
      </c>
      <c r="D4643" s="10" t="s">
        <v>620</v>
      </c>
      <c r="E4643" s="10" t="s">
        <v>4220</v>
      </c>
      <c r="F4643" s="59" t="s">
        <v>14219</v>
      </c>
    </row>
    <row r="4644" spans="3:6" x14ac:dyDescent="0.25">
      <c r="C4644" s="12" t="str">
        <f>IF(D4644=Inp_Gemeente,MAX($C$29:C4643)+1,"")</f>
        <v/>
      </c>
      <c r="D4644" s="10" t="s">
        <v>620</v>
      </c>
      <c r="E4644" s="10" t="s">
        <v>4221</v>
      </c>
      <c r="F4644" s="59" t="s">
        <v>14224</v>
      </c>
    </row>
    <row r="4645" spans="3:6" x14ac:dyDescent="0.25">
      <c r="C4645" s="12" t="str">
        <f>IF(D4645=Inp_Gemeente,MAX($C$29:C4644)+1,"")</f>
        <v/>
      </c>
      <c r="D4645" s="10" t="s">
        <v>620</v>
      </c>
      <c r="E4645" s="10" t="s">
        <v>4222</v>
      </c>
      <c r="F4645" s="59" t="s">
        <v>14221</v>
      </c>
    </row>
    <row r="4646" spans="3:6" x14ac:dyDescent="0.25">
      <c r="C4646" s="12" t="str">
        <f>IF(D4646=Inp_Gemeente,MAX($C$29:C4645)+1,"")</f>
        <v/>
      </c>
      <c r="D4646" s="10" t="s">
        <v>620</v>
      </c>
      <c r="E4646" s="10" t="s">
        <v>4223</v>
      </c>
      <c r="F4646" s="59" t="s">
        <v>14185</v>
      </c>
    </row>
    <row r="4647" spans="3:6" x14ac:dyDescent="0.25">
      <c r="C4647" s="12" t="str">
        <f>IF(D4647=Inp_Gemeente,MAX($C$29:C4646)+1,"")</f>
        <v/>
      </c>
      <c r="D4647" s="10" t="s">
        <v>620</v>
      </c>
      <c r="E4647" s="10" t="s">
        <v>4224</v>
      </c>
      <c r="F4647" s="59" t="s">
        <v>14169</v>
      </c>
    </row>
    <row r="4648" spans="3:6" x14ac:dyDescent="0.25">
      <c r="C4648" s="12" t="str">
        <f>IF(D4648=Inp_Gemeente,MAX($C$29:C4647)+1,"")</f>
        <v/>
      </c>
      <c r="D4648" s="10" t="s">
        <v>620</v>
      </c>
      <c r="E4648" s="10" t="s">
        <v>4225</v>
      </c>
      <c r="F4648" s="59" t="s">
        <v>14216</v>
      </c>
    </row>
    <row r="4649" spans="3:6" x14ac:dyDescent="0.25">
      <c r="C4649" s="12" t="str">
        <f>IF(D4649=Inp_Gemeente,MAX($C$29:C4648)+1,"")</f>
        <v/>
      </c>
      <c r="D4649" s="10" t="s">
        <v>620</v>
      </c>
      <c r="E4649" s="10" t="s">
        <v>4226</v>
      </c>
      <c r="F4649" s="59" t="s">
        <v>14209</v>
      </c>
    </row>
    <row r="4650" spans="3:6" x14ac:dyDescent="0.25">
      <c r="C4650" s="12" t="str">
        <f>IF(D4650=Inp_Gemeente,MAX($C$29:C4649)+1,"")</f>
        <v/>
      </c>
      <c r="D4650" s="10" t="s">
        <v>620</v>
      </c>
      <c r="E4650" s="10" t="s">
        <v>4227</v>
      </c>
      <c r="F4650" s="59" t="s">
        <v>14210</v>
      </c>
    </row>
    <row r="4651" spans="3:6" x14ac:dyDescent="0.25">
      <c r="C4651" s="12" t="str">
        <f>IF(D4651=Inp_Gemeente,MAX($C$29:C4650)+1,"")</f>
        <v/>
      </c>
      <c r="D4651" s="10" t="s">
        <v>620</v>
      </c>
      <c r="E4651" s="10" t="s">
        <v>4228</v>
      </c>
      <c r="F4651" s="59" t="s">
        <v>14211</v>
      </c>
    </row>
    <row r="4652" spans="3:6" x14ac:dyDescent="0.25">
      <c r="C4652" s="12" t="str">
        <f>IF(D4652=Inp_Gemeente,MAX($C$29:C4651)+1,"")</f>
        <v/>
      </c>
      <c r="D4652" s="10" t="s">
        <v>620</v>
      </c>
      <c r="E4652" s="10" t="s">
        <v>4229</v>
      </c>
      <c r="F4652" s="59" t="s">
        <v>14168</v>
      </c>
    </row>
    <row r="4653" spans="3:6" x14ac:dyDescent="0.25">
      <c r="C4653" s="12" t="str">
        <f>IF(D4653=Inp_Gemeente,MAX($C$29:C4652)+1,"")</f>
        <v/>
      </c>
      <c r="D4653" s="10" t="s">
        <v>620</v>
      </c>
      <c r="E4653" s="10" t="s">
        <v>4230</v>
      </c>
      <c r="F4653" s="59" t="s">
        <v>14175</v>
      </c>
    </row>
    <row r="4654" spans="3:6" x14ac:dyDescent="0.25">
      <c r="C4654" s="12" t="str">
        <f>IF(D4654=Inp_Gemeente,MAX($C$29:C4653)+1,"")</f>
        <v/>
      </c>
      <c r="D4654" s="10" t="s">
        <v>620</v>
      </c>
      <c r="E4654" s="10" t="s">
        <v>4231</v>
      </c>
      <c r="F4654" s="59" t="s">
        <v>14171</v>
      </c>
    </row>
    <row r="4655" spans="3:6" x14ac:dyDescent="0.25">
      <c r="C4655" s="12" t="str">
        <f>IF(D4655=Inp_Gemeente,MAX($C$29:C4654)+1,"")</f>
        <v/>
      </c>
      <c r="D4655" s="10" t="s">
        <v>620</v>
      </c>
      <c r="E4655" s="10" t="s">
        <v>4232</v>
      </c>
      <c r="F4655" s="59" t="s">
        <v>14212</v>
      </c>
    </row>
    <row r="4656" spans="3:6" x14ac:dyDescent="0.25">
      <c r="C4656" s="12" t="str">
        <f>IF(D4656=Inp_Gemeente,MAX($C$29:C4655)+1,"")</f>
        <v/>
      </c>
      <c r="D4656" s="10" t="s">
        <v>620</v>
      </c>
      <c r="E4656" s="10" t="s">
        <v>4233</v>
      </c>
      <c r="F4656" s="59" t="s">
        <v>14215</v>
      </c>
    </row>
    <row r="4657" spans="3:6" x14ac:dyDescent="0.25">
      <c r="C4657" s="12" t="str">
        <f>IF(D4657=Inp_Gemeente,MAX($C$29:C4656)+1,"")</f>
        <v/>
      </c>
      <c r="D4657" s="10" t="s">
        <v>620</v>
      </c>
      <c r="E4657" s="10" t="s">
        <v>4234</v>
      </c>
      <c r="F4657" s="59" t="s">
        <v>14214</v>
      </c>
    </row>
    <row r="4658" spans="3:6" x14ac:dyDescent="0.25">
      <c r="C4658" s="12" t="str">
        <f>IF(D4658=Inp_Gemeente,MAX($C$29:C4657)+1,"")</f>
        <v/>
      </c>
      <c r="D4658" s="10" t="s">
        <v>620</v>
      </c>
      <c r="E4658" s="10" t="s">
        <v>4235</v>
      </c>
      <c r="F4658" s="59" t="s">
        <v>14165</v>
      </c>
    </row>
    <row r="4659" spans="3:6" x14ac:dyDescent="0.25">
      <c r="C4659" s="12" t="str">
        <f>IF(D4659=Inp_Gemeente,MAX($C$29:C4658)+1,"")</f>
        <v/>
      </c>
      <c r="D4659" s="10" t="s">
        <v>620</v>
      </c>
      <c r="E4659" s="10" t="s">
        <v>4236</v>
      </c>
      <c r="F4659" s="59" t="s">
        <v>14213</v>
      </c>
    </row>
    <row r="4660" spans="3:6" x14ac:dyDescent="0.25">
      <c r="C4660" s="12" t="str">
        <f>IF(D4660=Inp_Gemeente,MAX($C$29:C4659)+1,"")</f>
        <v/>
      </c>
      <c r="D4660" s="10" t="s">
        <v>620</v>
      </c>
      <c r="E4660" s="10" t="s">
        <v>4237</v>
      </c>
      <c r="F4660" s="59" t="s">
        <v>14194</v>
      </c>
    </row>
    <row r="4661" spans="3:6" x14ac:dyDescent="0.25">
      <c r="C4661" s="12" t="str">
        <f>IF(D4661=Inp_Gemeente,MAX($C$29:C4660)+1,"")</f>
        <v/>
      </c>
      <c r="D4661" s="10" t="s">
        <v>620</v>
      </c>
      <c r="E4661" s="10" t="s">
        <v>4238</v>
      </c>
      <c r="F4661" s="59" t="s">
        <v>14228</v>
      </c>
    </row>
    <row r="4662" spans="3:6" x14ac:dyDescent="0.25">
      <c r="C4662" s="12" t="str">
        <f>IF(D4662=Inp_Gemeente,MAX($C$29:C4661)+1,"")</f>
        <v/>
      </c>
      <c r="D4662" s="10" t="s">
        <v>620</v>
      </c>
      <c r="E4662" s="10" t="s">
        <v>4239</v>
      </c>
      <c r="F4662" s="59" t="s">
        <v>14220</v>
      </c>
    </row>
    <row r="4663" spans="3:6" x14ac:dyDescent="0.25">
      <c r="C4663" s="12" t="str">
        <f>IF(D4663=Inp_Gemeente,MAX($C$29:C4662)+1,"")</f>
        <v/>
      </c>
      <c r="D4663" s="10" t="s">
        <v>620</v>
      </c>
      <c r="E4663" s="10" t="s">
        <v>4240</v>
      </c>
      <c r="F4663" s="59" t="s">
        <v>14200</v>
      </c>
    </row>
    <row r="4664" spans="3:6" x14ac:dyDescent="0.25">
      <c r="C4664" s="12" t="str">
        <f>IF(D4664=Inp_Gemeente,MAX($C$29:C4663)+1,"")</f>
        <v/>
      </c>
      <c r="D4664" s="10" t="s">
        <v>620</v>
      </c>
      <c r="E4664" s="10" t="s">
        <v>4241</v>
      </c>
      <c r="F4664" s="59" t="s">
        <v>14182</v>
      </c>
    </row>
    <row r="4665" spans="3:6" x14ac:dyDescent="0.25">
      <c r="C4665" s="12" t="str">
        <f>IF(D4665=Inp_Gemeente,MAX($C$29:C4664)+1,"")</f>
        <v/>
      </c>
      <c r="D4665" s="10" t="s">
        <v>620</v>
      </c>
      <c r="E4665" s="10" t="s">
        <v>4242</v>
      </c>
      <c r="F4665" s="59" t="s">
        <v>14199</v>
      </c>
    </row>
    <row r="4666" spans="3:6" x14ac:dyDescent="0.25">
      <c r="C4666" s="12" t="str">
        <f>IF(D4666=Inp_Gemeente,MAX($C$29:C4665)+1,"")</f>
        <v/>
      </c>
      <c r="D4666" s="10" t="s">
        <v>620</v>
      </c>
      <c r="E4666" s="10" t="s">
        <v>4243</v>
      </c>
      <c r="F4666" s="59" t="s">
        <v>14193</v>
      </c>
    </row>
    <row r="4667" spans="3:6" x14ac:dyDescent="0.25">
      <c r="C4667" s="12" t="str">
        <f>IF(D4667=Inp_Gemeente,MAX($C$29:C4666)+1,"")</f>
        <v/>
      </c>
      <c r="D4667" s="10" t="s">
        <v>620</v>
      </c>
      <c r="E4667" s="10" t="s">
        <v>4244</v>
      </c>
      <c r="F4667" s="59" t="s">
        <v>14188</v>
      </c>
    </row>
    <row r="4668" spans="3:6" x14ac:dyDescent="0.25">
      <c r="C4668" s="12" t="str">
        <f>IF(D4668=Inp_Gemeente,MAX($C$29:C4667)+1,"")</f>
        <v/>
      </c>
      <c r="D4668" s="10" t="s">
        <v>620</v>
      </c>
      <c r="E4668" s="10" t="s">
        <v>4245</v>
      </c>
      <c r="F4668" s="59" t="s">
        <v>14218</v>
      </c>
    </row>
    <row r="4669" spans="3:6" x14ac:dyDescent="0.25">
      <c r="C4669" s="12" t="str">
        <f>IF(D4669=Inp_Gemeente,MAX($C$29:C4668)+1,"")</f>
        <v/>
      </c>
      <c r="D4669" s="10" t="s">
        <v>620</v>
      </c>
      <c r="E4669" s="10" t="s">
        <v>4246</v>
      </c>
      <c r="F4669" s="59" t="s">
        <v>14198</v>
      </c>
    </row>
    <row r="4670" spans="3:6" x14ac:dyDescent="0.25">
      <c r="C4670" s="12" t="str">
        <f>IF(D4670=Inp_Gemeente,MAX($C$29:C4669)+1,"")</f>
        <v/>
      </c>
      <c r="D4670" s="10" t="s">
        <v>620</v>
      </c>
      <c r="E4670" s="10" t="s">
        <v>4247</v>
      </c>
      <c r="F4670" s="59" t="s">
        <v>14177</v>
      </c>
    </row>
    <row r="4671" spans="3:6" x14ac:dyDescent="0.25">
      <c r="C4671" s="12" t="str">
        <f>IF(D4671=Inp_Gemeente,MAX($C$29:C4670)+1,"")</f>
        <v/>
      </c>
      <c r="D4671" s="10" t="s">
        <v>620</v>
      </c>
      <c r="E4671" s="10" t="s">
        <v>4248</v>
      </c>
      <c r="F4671" s="59" t="s">
        <v>14186</v>
      </c>
    </row>
    <row r="4672" spans="3:6" x14ac:dyDescent="0.25">
      <c r="C4672" s="12" t="str">
        <f>IF(D4672=Inp_Gemeente,MAX($C$29:C4671)+1,"")</f>
        <v/>
      </c>
      <c r="D4672" s="10" t="s">
        <v>620</v>
      </c>
      <c r="E4672" s="10" t="s">
        <v>4249</v>
      </c>
      <c r="F4672" s="59" t="s">
        <v>14184</v>
      </c>
    </row>
    <row r="4673" spans="3:6" x14ac:dyDescent="0.25">
      <c r="C4673" s="12" t="str">
        <f>IF(D4673=Inp_Gemeente,MAX($C$29:C4672)+1,"")</f>
        <v/>
      </c>
      <c r="D4673" s="10" t="s">
        <v>620</v>
      </c>
      <c r="E4673" s="10" t="s">
        <v>4250</v>
      </c>
      <c r="F4673" s="59" t="s">
        <v>14183</v>
      </c>
    </row>
    <row r="4674" spans="3:6" x14ac:dyDescent="0.25">
      <c r="C4674" s="12" t="str">
        <f>IF(D4674=Inp_Gemeente,MAX($C$29:C4673)+1,"")</f>
        <v/>
      </c>
      <c r="D4674" s="10" t="s">
        <v>620</v>
      </c>
      <c r="E4674" s="10" t="s">
        <v>4251</v>
      </c>
      <c r="F4674" s="59" t="s">
        <v>14201</v>
      </c>
    </row>
    <row r="4675" spans="3:6" x14ac:dyDescent="0.25">
      <c r="C4675" s="12" t="str">
        <f>IF(D4675=Inp_Gemeente,MAX($C$29:C4674)+1,"")</f>
        <v/>
      </c>
      <c r="D4675" s="10" t="s">
        <v>620</v>
      </c>
      <c r="E4675" s="10" t="s">
        <v>4252</v>
      </c>
      <c r="F4675" s="59" t="s">
        <v>14202</v>
      </c>
    </row>
    <row r="4676" spans="3:6" x14ac:dyDescent="0.25">
      <c r="C4676" s="12" t="str">
        <f>IF(D4676=Inp_Gemeente,MAX($C$29:C4675)+1,"")</f>
        <v/>
      </c>
      <c r="D4676" s="10" t="s">
        <v>620</v>
      </c>
      <c r="E4676" s="10" t="s">
        <v>4253</v>
      </c>
      <c r="F4676" s="59" t="s">
        <v>14204</v>
      </c>
    </row>
    <row r="4677" spans="3:6" x14ac:dyDescent="0.25">
      <c r="C4677" s="12" t="str">
        <f>IF(D4677=Inp_Gemeente,MAX($C$29:C4676)+1,"")</f>
        <v/>
      </c>
      <c r="D4677" s="10" t="s">
        <v>620</v>
      </c>
      <c r="E4677" s="10" t="s">
        <v>4254</v>
      </c>
      <c r="F4677" s="59" t="s">
        <v>14203</v>
      </c>
    </row>
    <row r="4678" spans="3:6" x14ac:dyDescent="0.25">
      <c r="C4678" s="12" t="str">
        <f>IF(D4678=Inp_Gemeente,MAX($C$29:C4677)+1,"")</f>
        <v/>
      </c>
      <c r="D4678" s="10" t="s">
        <v>620</v>
      </c>
      <c r="E4678" s="10" t="s">
        <v>4255</v>
      </c>
      <c r="F4678" s="59" t="s">
        <v>14178</v>
      </c>
    </row>
    <row r="4679" spans="3:6" x14ac:dyDescent="0.25">
      <c r="C4679" s="12" t="str">
        <f>IF(D4679=Inp_Gemeente,MAX($C$29:C4678)+1,"")</f>
        <v/>
      </c>
      <c r="D4679" s="10" t="s">
        <v>620</v>
      </c>
      <c r="E4679" s="10" t="s">
        <v>4256</v>
      </c>
      <c r="F4679" s="59" t="s">
        <v>14187</v>
      </c>
    </row>
    <row r="4680" spans="3:6" x14ac:dyDescent="0.25">
      <c r="C4680" s="12" t="str">
        <f>IF(D4680=Inp_Gemeente,MAX($C$29:C4679)+1,"")</f>
        <v/>
      </c>
      <c r="D4680" s="10" t="s">
        <v>620</v>
      </c>
      <c r="E4680" s="10" t="s">
        <v>4257</v>
      </c>
      <c r="F4680" s="59" t="s">
        <v>14189</v>
      </c>
    </row>
    <row r="4681" spans="3:6" x14ac:dyDescent="0.25">
      <c r="C4681" s="12" t="str">
        <f>IF(D4681=Inp_Gemeente,MAX($C$29:C4680)+1,"")</f>
        <v/>
      </c>
      <c r="D4681" s="10" t="s">
        <v>620</v>
      </c>
      <c r="E4681" s="10" t="s">
        <v>4258</v>
      </c>
      <c r="F4681" s="59" t="s">
        <v>14190</v>
      </c>
    </row>
    <row r="4682" spans="3:6" x14ac:dyDescent="0.25">
      <c r="C4682" s="12" t="str">
        <f>IF(D4682=Inp_Gemeente,MAX($C$29:C4681)+1,"")</f>
        <v/>
      </c>
      <c r="D4682" s="10" t="s">
        <v>620</v>
      </c>
      <c r="E4682" s="10" t="s">
        <v>4259</v>
      </c>
      <c r="F4682" s="59" t="s">
        <v>14176</v>
      </c>
    </row>
    <row r="4683" spans="3:6" x14ac:dyDescent="0.25">
      <c r="C4683" s="12" t="str">
        <f>IF(D4683=Inp_Gemeente,MAX($C$29:C4682)+1,"")</f>
        <v/>
      </c>
      <c r="D4683" s="10" t="s">
        <v>620</v>
      </c>
      <c r="E4683" s="10" t="s">
        <v>4260</v>
      </c>
      <c r="F4683" s="59" t="s">
        <v>14170</v>
      </c>
    </row>
    <row r="4684" spans="3:6" x14ac:dyDescent="0.25">
      <c r="C4684" s="12" t="str">
        <f>IF(D4684=Inp_Gemeente,MAX($C$29:C4683)+1,"")</f>
        <v/>
      </c>
      <c r="D4684" s="10" t="s">
        <v>620</v>
      </c>
      <c r="E4684" s="10" t="s">
        <v>4261</v>
      </c>
      <c r="F4684" s="59" t="s">
        <v>14173</v>
      </c>
    </row>
    <row r="4685" spans="3:6" x14ac:dyDescent="0.25">
      <c r="C4685" s="12" t="str">
        <f>IF(D4685=Inp_Gemeente,MAX($C$29:C4684)+1,"")</f>
        <v/>
      </c>
      <c r="D4685" s="10" t="s">
        <v>620</v>
      </c>
      <c r="E4685" s="10" t="s">
        <v>4262</v>
      </c>
      <c r="F4685" s="59" t="s">
        <v>14196</v>
      </c>
    </row>
    <row r="4686" spans="3:6" x14ac:dyDescent="0.25">
      <c r="C4686" s="12" t="str">
        <f>IF(D4686=Inp_Gemeente,MAX($C$29:C4685)+1,"")</f>
        <v/>
      </c>
      <c r="D4686" s="10" t="s">
        <v>620</v>
      </c>
      <c r="E4686" s="10" t="s">
        <v>4263</v>
      </c>
      <c r="F4686" s="59" t="s">
        <v>14191</v>
      </c>
    </row>
    <row r="4687" spans="3:6" x14ac:dyDescent="0.25">
      <c r="C4687" s="12" t="str">
        <f>IF(D4687=Inp_Gemeente,MAX($C$29:C4686)+1,"")</f>
        <v/>
      </c>
      <c r="D4687" s="10" t="s">
        <v>620</v>
      </c>
      <c r="E4687" s="10" t="s">
        <v>4264</v>
      </c>
      <c r="F4687" s="59" t="s">
        <v>14205</v>
      </c>
    </row>
    <row r="4688" spans="3:6" x14ac:dyDescent="0.25">
      <c r="C4688" s="12" t="str">
        <f>IF(D4688=Inp_Gemeente,MAX($C$29:C4687)+1,"")</f>
        <v/>
      </c>
      <c r="D4688" s="10" t="s">
        <v>620</v>
      </c>
      <c r="E4688" s="10" t="s">
        <v>4265</v>
      </c>
      <c r="F4688" s="59" t="s">
        <v>14208</v>
      </c>
    </row>
    <row r="4689" spans="3:6" x14ac:dyDescent="0.25">
      <c r="C4689" s="12" t="str">
        <f>IF(D4689=Inp_Gemeente,MAX($C$29:C4688)+1,"")</f>
        <v/>
      </c>
      <c r="D4689" s="10" t="s">
        <v>620</v>
      </c>
      <c r="E4689" s="10" t="s">
        <v>4266</v>
      </c>
      <c r="F4689" s="59" t="s">
        <v>14206</v>
      </c>
    </row>
    <row r="4690" spans="3:6" x14ac:dyDescent="0.25">
      <c r="C4690" s="12" t="str">
        <f>IF(D4690=Inp_Gemeente,MAX($C$29:C4689)+1,"")</f>
        <v/>
      </c>
      <c r="D4690" s="10" t="s">
        <v>620</v>
      </c>
      <c r="E4690" s="10" t="s">
        <v>4267</v>
      </c>
      <c r="F4690" s="59" t="s">
        <v>14207</v>
      </c>
    </row>
    <row r="4691" spans="3:6" x14ac:dyDescent="0.25">
      <c r="C4691" s="12" t="str">
        <f>IF(D4691=Inp_Gemeente,MAX($C$29:C4690)+1,"")</f>
        <v/>
      </c>
      <c r="D4691" s="10" t="s">
        <v>620</v>
      </c>
      <c r="E4691" s="10" t="s">
        <v>4268</v>
      </c>
      <c r="F4691" s="59" t="s">
        <v>14174</v>
      </c>
    </row>
    <row r="4692" spans="3:6" x14ac:dyDescent="0.25">
      <c r="C4692" s="12" t="str">
        <f>IF(D4692=Inp_Gemeente,MAX($C$29:C4691)+1,"")</f>
        <v/>
      </c>
      <c r="D4692" s="10" t="s">
        <v>622</v>
      </c>
      <c r="E4692" s="10" t="s">
        <v>4269</v>
      </c>
      <c r="F4692" s="59" t="s">
        <v>15544</v>
      </c>
    </row>
    <row r="4693" spans="3:6" x14ac:dyDescent="0.25">
      <c r="C4693" s="12" t="str">
        <f>IF(D4693=Inp_Gemeente,MAX($C$29:C4692)+1,"")</f>
        <v/>
      </c>
      <c r="D4693" s="10" t="s">
        <v>622</v>
      </c>
      <c r="E4693" s="10" t="s">
        <v>4270</v>
      </c>
      <c r="F4693" s="59" t="s">
        <v>15545</v>
      </c>
    </row>
    <row r="4694" spans="3:6" x14ac:dyDescent="0.25">
      <c r="C4694" s="12" t="str">
        <f>IF(D4694=Inp_Gemeente,MAX($C$29:C4693)+1,"")</f>
        <v/>
      </c>
      <c r="D4694" s="10" t="s">
        <v>622</v>
      </c>
      <c r="E4694" s="10" t="s">
        <v>4271</v>
      </c>
      <c r="F4694" s="59" t="s">
        <v>15538</v>
      </c>
    </row>
    <row r="4695" spans="3:6" x14ac:dyDescent="0.25">
      <c r="C4695" s="12" t="str">
        <f>IF(D4695=Inp_Gemeente,MAX($C$29:C4694)+1,"")</f>
        <v/>
      </c>
      <c r="D4695" s="10" t="s">
        <v>622</v>
      </c>
      <c r="E4695" s="10" t="s">
        <v>4272</v>
      </c>
      <c r="F4695" s="59" t="s">
        <v>15534</v>
      </c>
    </row>
    <row r="4696" spans="3:6" x14ac:dyDescent="0.25">
      <c r="C4696" s="12" t="str">
        <f>IF(D4696=Inp_Gemeente,MAX($C$29:C4695)+1,"")</f>
        <v/>
      </c>
      <c r="D4696" s="10" t="s">
        <v>622</v>
      </c>
      <c r="E4696" s="10" t="s">
        <v>4273</v>
      </c>
      <c r="F4696" s="59" t="s">
        <v>15536</v>
      </c>
    </row>
    <row r="4697" spans="3:6" x14ac:dyDescent="0.25">
      <c r="C4697" s="12" t="str">
        <f>IF(D4697=Inp_Gemeente,MAX($C$29:C4696)+1,"")</f>
        <v/>
      </c>
      <c r="D4697" s="10" t="s">
        <v>622</v>
      </c>
      <c r="E4697" s="10" t="s">
        <v>4274</v>
      </c>
      <c r="F4697" s="59" t="s">
        <v>15535</v>
      </c>
    </row>
    <row r="4698" spans="3:6" x14ac:dyDescent="0.25">
      <c r="C4698" s="12" t="str">
        <f>IF(D4698=Inp_Gemeente,MAX($C$29:C4697)+1,"")</f>
        <v/>
      </c>
      <c r="D4698" s="10" t="s">
        <v>622</v>
      </c>
      <c r="E4698" s="10" t="s">
        <v>4275</v>
      </c>
      <c r="F4698" s="59" t="s">
        <v>15552</v>
      </c>
    </row>
    <row r="4699" spans="3:6" x14ac:dyDescent="0.25">
      <c r="C4699" s="12" t="str">
        <f>IF(D4699=Inp_Gemeente,MAX($C$29:C4698)+1,"")</f>
        <v/>
      </c>
      <c r="D4699" s="10" t="s">
        <v>622</v>
      </c>
      <c r="E4699" s="10" t="s">
        <v>4276</v>
      </c>
      <c r="F4699" s="59" t="s">
        <v>15550</v>
      </c>
    </row>
    <row r="4700" spans="3:6" x14ac:dyDescent="0.25">
      <c r="C4700" s="12" t="str">
        <f>IF(D4700=Inp_Gemeente,MAX($C$29:C4699)+1,"")</f>
        <v/>
      </c>
      <c r="D4700" s="10" t="s">
        <v>622</v>
      </c>
      <c r="E4700" s="10" t="s">
        <v>4277</v>
      </c>
      <c r="F4700" s="59" t="s">
        <v>15528</v>
      </c>
    </row>
    <row r="4701" spans="3:6" x14ac:dyDescent="0.25">
      <c r="C4701" s="12" t="str">
        <f>IF(D4701=Inp_Gemeente,MAX($C$29:C4700)+1,"")</f>
        <v/>
      </c>
      <c r="D4701" s="10" t="s">
        <v>622</v>
      </c>
      <c r="E4701" s="10" t="s">
        <v>4278</v>
      </c>
      <c r="F4701" s="59" t="s">
        <v>15549</v>
      </c>
    </row>
    <row r="4702" spans="3:6" x14ac:dyDescent="0.25">
      <c r="C4702" s="12" t="str">
        <f>IF(D4702=Inp_Gemeente,MAX($C$29:C4701)+1,"")</f>
        <v/>
      </c>
      <c r="D4702" s="10" t="s">
        <v>622</v>
      </c>
      <c r="E4702" s="10" t="s">
        <v>4279</v>
      </c>
      <c r="F4702" s="59" t="s">
        <v>15529</v>
      </c>
    </row>
    <row r="4703" spans="3:6" x14ac:dyDescent="0.25">
      <c r="C4703" s="12" t="str">
        <f>IF(D4703=Inp_Gemeente,MAX($C$29:C4702)+1,"")</f>
        <v/>
      </c>
      <c r="D4703" s="10" t="s">
        <v>622</v>
      </c>
      <c r="E4703" s="10" t="s">
        <v>4280</v>
      </c>
      <c r="F4703" s="59" t="s">
        <v>15524</v>
      </c>
    </row>
    <row r="4704" spans="3:6" x14ac:dyDescent="0.25">
      <c r="C4704" s="12" t="str">
        <f>IF(D4704=Inp_Gemeente,MAX($C$29:C4703)+1,"")</f>
        <v/>
      </c>
      <c r="D4704" s="10" t="s">
        <v>622</v>
      </c>
      <c r="E4704" s="10" t="s">
        <v>4281</v>
      </c>
      <c r="F4704" s="59" t="s">
        <v>15527</v>
      </c>
    </row>
    <row r="4705" spans="3:6" x14ac:dyDescent="0.25">
      <c r="C4705" s="12" t="str">
        <f>IF(D4705=Inp_Gemeente,MAX($C$29:C4704)+1,"")</f>
        <v/>
      </c>
      <c r="D4705" s="10" t="s">
        <v>622</v>
      </c>
      <c r="E4705" s="10" t="s">
        <v>4282</v>
      </c>
      <c r="F4705" s="59" t="s">
        <v>15530</v>
      </c>
    </row>
    <row r="4706" spans="3:6" x14ac:dyDescent="0.25">
      <c r="C4706" s="12" t="str">
        <f>IF(D4706=Inp_Gemeente,MAX($C$29:C4705)+1,"")</f>
        <v/>
      </c>
      <c r="D4706" s="10" t="s">
        <v>622</v>
      </c>
      <c r="E4706" s="10" t="s">
        <v>4283</v>
      </c>
      <c r="F4706" s="59" t="s">
        <v>15540</v>
      </c>
    </row>
    <row r="4707" spans="3:6" x14ac:dyDescent="0.25">
      <c r="C4707" s="12" t="str">
        <f>IF(D4707=Inp_Gemeente,MAX($C$29:C4706)+1,"")</f>
        <v/>
      </c>
      <c r="D4707" s="10" t="s">
        <v>622</v>
      </c>
      <c r="E4707" s="10" t="s">
        <v>4284</v>
      </c>
      <c r="F4707" s="59" t="s">
        <v>15525</v>
      </c>
    </row>
    <row r="4708" spans="3:6" x14ac:dyDescent="0.25">
      <c r="C4708" s="12" t="str">
        <f>IF(D4708=Inp_Gemeente,MAX($C$29:C4707)+1,"")</f>
        <v/>
      </c>
      <c r="D4708" s="10" t="s">
        <v>622</v>
      </c>
      <c r="E4708" s="10" t="s">
        <v>4285</v>
      </c>
      <c r="F4708" s="59" t="s">
        <v>15526</v>
      </c>
    </row>
    <row r="4709" spans="3:6" x14ac:dyDescent="0.25">
      <c r="C4709" s="12" t="str">
        <f>IF(D4709=Inp_Gemeente,MAX($C$29:C4708)+1,"")</f>
        <v/>
      </c>
      <c r="D4709" s="10" t="s">
        <v>622</v>
      </c>
      <c r="E4709" s="10" t="s">
        <v>4286</v>
      </c>
      <c r="F4709" s="59" t="s">
        <v>15537</v>
      </c>
    </row>
    <row r="4710" spans="3:6" x14ac:dyDescent="0.25">
      <c r="C4710" s="12" t="str">
        <f>IF(D4710=Inp_Gemeente,MAX($C$29:C4709)+1,"")</f>
        <v/>
      </c>
      <c r="D4710" s="10" t="s">
        <v>622</v>
      </c>
      <c r="E4710" s="10" t="s">
        <v>4287</v>
      </c>
      <c r="F4710" s="59" t="s">
        <v>15551</v>
      </c>
    </row>
    <row r="4711" spans="3:6" x14ac:dyDescent="0.25">
      <c r="C4711" s="12" t="str">
        <f>IF(D4711=Inp_Gemeente,MAX($C$29:C4710)+1,"")</f>
        <v/>
      </c>
      <c r="D4711" s="10" t="s">
        <v>622</v>
      </c>
      <c r="E4711" s="10" t="s">
        <v>4288</v>
      </c>
      <c r="F4711" s="59" t="s">
        <v>15533</v>
      </c>
    </row>
    <row r="4712" spans="3:6" x14ac:dyDescent="0.25">
      <c r="C4712" s="12" t="str">
        <f>IF(D4712=Inp_Gemeente,MAX($C$29:C4711)+1,"")</f>
        <v/>
      </c>
      <c r="D4712" s="10" t="s">
        <v>622</v>
      </c>
      <c r="E4712" s="10" t="s">
        <v>4289</v>
      </c>
      <c r="F4712" s="59" t="s">
        <v>15541</v>
      </c>
    </row>
    <row r="4713" spans="3:6" x14ac:dyDescent="0.25">
      <c r="C4713" s="12" t="str">
        <f>IF(D4713=Inp_Gemeente,MAX($C$29:C4712)+1,"")</f>
        <v/>
      </c>
      <c r="D4713" s="10" t="s">
        <v>622</v>
      </c>
      <c r="E4713" s="10" t="s">
        <v>4290</v>
      </c>
      <c r="F4713" s="59" t="s">
        <v>15542</v>
      </c>
    </row>
    <row r="4714" spans="3:6" x14ac:dyDescent="0.25">
      <c r="C4714" s="12" t="str">
        <f>IF(D4714=Inp_Gemeente,MAX($C$29:C4713)+1,"")</f>
        <v/>
      </c>
      <c r="D4714" s="10" t="s">
        <v>622</v>
      </c>
      <c r="E4714" s="10" t="s">
        <v>4291</v>
      </c>
      <c r="F4714" s="59" t="s">
        <v>15531</v>
      </c>
    </row>
    <row r="4715" spans="3:6" x14ac:dyDescent="0.25">
      <c r="C4715" s="12" t="str">
        <f>IF(D4715=Inp_Gemeente,MAX($C$29:C4714)+1,"")</f>
        <v/>
      </c>
      <c r="D4715" s="10" t="s">
        <v>622</v>
      </c>
      <c r="E4715" s="10" t="s">
        <v>4292</v>
      </c>
      <c r="F4715" s="59" t="s">
        <v>15543</v>
      </c>
    </row>
    <row r="4716" spans="3:6" x14ac:dyDescent="0.25">
      <c r="C4716" s="12" t="str">
        <f>IF(D4716=Inp_Gemeente,MAX($C$29:C4715)+1,"")</f>
        <v/>
      </c>
      <c r="D4716" s="10" t="s">
        <v>622</v>
      </c>
      <c r="E4716" s="10" t="s">
        <v>4293</v>
      </c>
      <c r="F4716" s="59" t="s">
        <v>15539</v>
      </c>
    </row>
    <row r="4717" spans="3:6" x14ac:dyDescent="0.25">
      <c r="C4717" s="12" t="str">
        <f>IF(D4717=Inp_Gemeente,MAX($C$29:C4716)+1,"")</f>
        <v/>
      </c>
      <c r="D4717" s="10" t="s">
        <v>622</v>
      </c>
      <c r="E4717" s="10" t="s">
        <v>4294</v>
      </c>
      <c r="F4717" s="59" t="s">
        <v>15532</v>
      </c>
    </row>
    <row r="4718" spans="3:6" x14ac:dyDescent="0.25">
      <c r="C4718" s="12" t="str">
        <f>IF(D4718=Inp_Gemeente,MAX($C$29:C4717)+1,"")</f>
        <v/>
      </c>
      <c r="D4718" s="10" t="s">
        <v>622</v>
      </c>
      <c r="E4718" s="10" t="s">
        <v>709</v>
      </c>
      <c r="F4718" s="59" t="s">
        <v>15547</v>
      </c>
    </row>
    <row r="4719" spans="3:6" x14ac:dyDescent="0.25">
      <c r="C4719" s="12" t="str">
        <f>IF(D4719=Inp_Gemeente,MAX($C$29:C4718)+1,"")</f>
        <v/>
      </c>
      <c r="D4719" s="10" t="s">
        <v>622</v>
      </c>
      <c r="E4719" s="10" t="s">
        <v>4295</v>
      </c>
      <c r="F4719" s="59" t="s">
        <v>15548</v>
      </c>
    </row>
    <row r="4720" spans="3:6" x14ac:dyDescent="0.25">
      <c r="C4720" s="12" t="str">
        <f>IF(D4720=Inp_Gemeente,MAX($C$29:C4719)+1,"")</f>
        <v/>
      </c>
      <c r="D4720" s="10" t="s">
        <v>622</v>
      </c>
      <c r="E4720" s="10" t="s">
        <v>4296</v>
      </c>
      <c r="F4720" s="59" t="s">
        <v>15546</v>
      </c>
    </row>
    <row r="4721" spans="3:6" x14ac:dyDescent="0.25">
      <c r="C4721" s="12" t="str">
        <f>IF(D4721=Inp_Gemeente,MAX($C$29:C4720)+1,"")</f>
        <v/>
      </c>
      <c r="D4721" s="10" t="s">
        <v>624</v>
      </c>
      <c r="E4721" s="10" t="s">
        <v>15575</v>
      </c>
      <c r="F4721" s="59" t="s">
        <v>15574</v>
      </c>
    </row>
    <row r="4722" spans="3:6" x14ac:dyDescent="0.25">
      <c r="C4722" s="12" t="str">
        <f>IF(D4722=Inp_Gemeente,MAX($C$29:C4721)+1,"")</f>
        <v/>
      </c>
      <c r="D4722" s="10" t="s">
        <v>624</v>
      </c>
      <c r="E4722" s="10" t="s">
        <v>15564</v>
      </c>
      <c r="F4722" s="59" t="s">
        <v>15563</v>
      </c>
    </row>
    <row r="4723" spans="3:6" x14ac:dyDescent="0.25">
      <c r="C4723" s="12" t="str">
        <f>IF(D4723=Inp_Gemeente,MAX($C$29:C4722)+1,"")</f>
        <v/>
      </c>
      <c r="D4723" s="10" t="s">
        <v>624</v>
      </c>
      <c r="E4723" s="10" t="s">
        <v>15554</v>
      </c>
      <c r="F4723" s="59" t="s">
        <v>15553</v>
      </c>
    </row>
    <row r="4724" spans="3:6" x14ac:dyDescent="0.25">
      <c r="C4724" s="12" t="str">
        <f>IF(D4724=Inp_Gemeente,MAX($C$29:C4723)+1,"")</f>
        <v/>
      </c>
      <c r="D4724" s="10" t="s">
        <v>624</v>
      </c>
      <c r="E4724" s="10" t="s">
        <v>15556</v>
      </c>
      <c r="F4724" s="59" t="s">
        <v>15555</v>
      </c>
    </row>
    <row r="4725" spans="3:6" x14ac:dyDescent="0.25">
      <c r="C4725" s="12" t="str">
        <f>IF(D4725=Inp_Gemeente,MAX($C$29:C4724)+1,"")</f>
        <v/>
      </c>
      <c r="D4725" s="10" t="s">
        <v>624</v>
      </c>
      <c r="E4725" s="10" t="s">
        <v>15560</v>
      </c>
      <c r="F4725" s="59" t="s">
        <v>15559</v>
      </c>
    </row>
    <row r="4726" spans="3:6" x14ac:dyDescent="0.25">
      <c r="C4726" s="12" t="str">
        <f>IF(D4726=Inp_Gemeente,MAX($C$29:C4725)+1,"")</f>
        <v/>
      </c>
      <c r="D4726" s="10" t="s">
        <v>624</v>
      </c>
      <c r="E4726" s="10" t="s">
        <v>15558</v>
      </c>
      <c r="F4726" s="59" t="s">
        <v>15557</v>
      </c>
    </row>
    <row r="4727" spans="3:6" x14ac:dyDescent="0.25">
      <c r="C4727" s="12" t="str">
        <f>IF(D4727=Inp_Gemeente,MAX($C$29:C4726)+1,"")</f>
        <v/>
      </c>
      <c r="D4727" s="10" t="s">
        <v>624</v>
      </c>
      <c r="E4727" s="10" t="s">
        <v>15571</v>
      </c>
      <c r="F4727" s="59" t="s">
        <v>15570</v>
      </c>
    </row>
    <row r="4728" spans="3:6" x14ac:dyDescent="0.25">
      <c r="C4728" s="12" t="str">
        <f>IF(D4728=Inp_Gemeente,MAX($C$29:C4727)+1,"")</f>
        <v/>
      </c>
      <c r="D4728" s="10" t="s">
        <v>624</v>
      </c>
      <c r="E4728" s="10" t="s">
        <v>4298</v>
      </c>
      <c r="F4728" s="59" t="s">
        <v>15565</v>
      </c>
    </row>
    <row r="4729" spans="3:6" x14ac:dyDescent="0.25">
      <c r="C4729" s="12" t="str">
        <f>IF(D4729=Inp_Gemeente,MAX($C$29:C4728)+1,"")</f>
        <v/>
      </c>
      <c r="D4729" s="10" t="s">
        <v>624</v>
      </c>
      <c r="E4729" s="10" t="s">
        <v>15562</v>
      </c>
      <c r="F4729" s="59" t="s">
        <v>15561</v>
      </c>
    </row>
    <row r="4730" spans="3:6" x14ac:dyDescent="0.25">
      <c r="C4730" s="12" t="str">
        <f>IF(D4730=Inp_Gemeente,MAX($C$29:C4729)+1,"")</f>
        <v/>
      </c>
      <c r="D4730" s="10" t="s">
        <v>624</v>
      </c>
      <c r="E4730" s="10" t="s">
        <v>15567</v>
      </c>
      <c r="F4730" s="59" t="s">
        <v>15566</v>
      </c>
    </row>
    <row r="4731" spans="3:6" x14ac:dyDescent="0.25">
      <c r="C4731" s="12" t="str">
        <f>IF(D4731=Inp_Gemeente,MAX($C$29:C4730)+1,"")</f>
        <v/>
      </c>
      <c r="D4731" s="10" t="s">
        <v>624</v>
      </c>
      <c r="E4731" s="10" t="s">
        <v>4299</v>
      </c>
      <c r="F4731" s="59" t="s">
        <v>15573</v>
      </c>
    </row>
    <row r="4732" spans="3:6" x14ac:dyDescent="0.25">
      <c r="C4732" s="12" t="str">
        <f>IF(D4732=Inp_Gemeente,MAX($C$29:C4731)+1,"")</f>
        <v/>
      </c>
      <c r="D4732" s="10" t="s">
        <v>624</v>
      </c>
      <c r="E4732" s="10" t="s">
        <v>4300</v>
      </c>
      <c r="F4732" s="59" t="s">
        <v>15580</v>
      </c>
    </row>
    <row r="4733" spans="3:6" x14ac:dyDescent="0.25">
      <c r="C4733" s="12" t="str">
        <f>IF(D4733=Inp_Gemeente,MAX($C$29:C4732)+1,"")</f>
        <v/>
      </c>
      <c r="D4733" s="10" t="s">
        <v>624</v>
      </c>
      <c r="E4733" s="10" t="s">
        <v>15579</v>
      </c>
      <c r="F4733" s="59" t="s">
        <v>15578</v>
      </c>
    </row>
    <row r="4734" spans="3:6" x14ac:dyDescent="0.25">
      <c r="C4734" s="12" t="str">
        <f>IF(D4734=Inp_Gemeente,MAX($C$29:C4733)+1,"")</f>
        <v/>
      </c>
      <c r="D4734" s="10" t="s">
        <v>624</v>
      </c>
      <c r="E4734" s="10" t="s">
        <v>5890</v>
      </c>
      <c r="F4734" s="59" t="s">
        <v>15568</v>
      </c>
    </row>
    <row r="4735" spans="3:6" x14ac:dyDescent="0.25">
      <c r="C4735" s="12" t="str">
        <f>IF(D4735=Inp_Gemeente,MAX($C$29:C4734)+1,"")</f>
        <v/>
      </c>
      <c r="D4735" s="10" t="s">
        <v>624</v>
      </c>
      <c r="E4735" s="10" t="s">
        <v>4301</v>
      </c>
      <c r="F4735" s="59" t="s">
        <v>15581</v>
      </c>
    </row>
    <row r="4736" spans="3:6" x14ac:dyDescent="0.25">
      <c r="C4736" s="12" t="str">
        <f>IF(D4736=Inp_Gemeente,MAX($C$29:C4735)+1,"")</f>
        <v/>
      </c>
      <c r="D4736" s="10" t="s">
        <v>624</v>
      </c>
      <c r="E4736" s="10" t="s">
        <v>4302</v>
      </c>
      <c r="F4736" s="59" t="s">
        <v>15583</v>
      </c>
    </row>
    <row r="4737" spans="3:6" x14ac:dyDescent="0.25">
      <c r="C4737" s="12" t="str">
        <f>IF(D4737=Inp_Gemeente,MAX($C$29:C4736)+1,"")</f>
        <v/>
      </c>
      <c r="D4737" s="10" t="s">
        <v>624</v>
      </c>
      <c r="E4737" s="10" t="s">
        <v>15577</v>
      </c>
      <c r="F4737" s="59" t="s">
        <v>15576</v>
      </c>
    </row>
    <row r="4738" spans="3:6" x14ac:dyDescent="0.25">
      <c r="C4738" s="12" t="str">
        <f>IF(D4738=Inp_Gemeente,MAX($C$29:C4737)+1,"")</f>
        <v/>
      </c>
      <c r="D4738" s="10" t="s">
        <v>624</v>
      </c>
      <c r="E4738" s="10" t="s">
        <v>4303</v>
      </c>
      <c r="F4738" s="59" t="s">
        <v>15582</v>
      </c>
    </row>
    <row r="4739" spans="3:6" x14ac:dyDescent="0.25">
      <c r="C4739" s="12" t="str">
        <f>IF(D4739=Inp_Gemeente,MAX($C$29:C4738)+1,"")</f>
        <v/>
      </c>
      <c r="D4739" s="10" t="s">
        <v>624</v>
      </c>
      <c r="E4739" s="10" t="s">
        <v>4304</v>
      </c>
      <c r="F4739" s="59" t="s">
        <v>15572</v>
      </c>
    </row>
    <row r="4740" spans="3:6" x14ac:dyDescent="0.25">
      <c r="C4740" s="12" t="str">
        <f>IF(D4740=Inp_Gemeente,MAX($C$29:C4739)+1,"")</f>
        <v/>
      </c>
      <c r="D4740" s="10" t="s">
        <v>624</v>
      </c>
      <c r="E4740" s="10" t="s">
        <v>4305</v>
      </c>
      <c r="F4740" s="59" t="s">
        <v>15569</v>
      </c>
    </row>
    <row r="4741" spans="3:6" x14ac:dyDescent="0.25">
      <c r="C4741" s="12" t="str">
        <f>IF(D4741=Inp_Gemeente,MAX($C$29:C4740)+1,"")</f>
        <v/>
      </c>
      <c r="D4741" s="10" t="s">
        <v>626</v>
      </c>
      <c r="E4741" s="10" t="s">
        <v>4306</v>
      </c>
      <c r="F4741" s="59" t="s">
        <v>21813</v>
      </c>
    </row>
    <row r="4742" spans="3:6" x14ac:dyDescent="0.25">
      <c r="C4742" s="12" t="str">
        <f>IF(D4742=Inp_Gemeente,MAX($C$29:C4741)+1,"")</f>
        <v/>
      </c>
      <c r="D4742" s="10" t="s">
        <v>626</v>
      </c>
      <c r="E4742" s="10" t="s">
        <v>4307</v>
      </c>
      <c r="F4742" s="59" t="s">
        <v>21803</v>
      </c>
    </row>
    <row r="4743" spans="3:6" x14ac:dyDescent="0.25">
      <c r="C4743" s="12" t="str">
        <f>IF(D4743=Inp_Gemeente,MAX($C$29:C4742)+1,"")</f>
        <v/>
      </c>
      <c r="D4743" s="10" t="s">
        <v>626</v>
      </c>
      <c r="E4743" s="10" t="s">
        <v>4308</v>
      </c>
      <c r="F4743" s="59" t="s">
        <v>21804</v>
      </c>
    </row>
    <row r="4744" spans="3:6" x14ac:dyDescent="0.25">
      <c r="C4744" s="12" t="str">
        <f>IF(D4744=Inp_Gemeente,MAX($C$29:C4743)+1,"")</f>
        <v/>
      </c>
      <c r="D4744" s="10" t="s">
        <v>626</v>
      </c>
      <c r="E4744" s="10" t="s">
        <v>4309</v>
      </c>
      <c r="F4744" s="59" t="s">
        <v>21805</v>
      </c>
    </row>
    <row r="4745" spans="3:6" x14ac:dyDescent="0.25">
      <c r="C4745" s="12" t="str">
        <f>IF(D4745=Inp_Gemeente,MAX($C$29:C4744)+1,"")</f>
        <v/>
      </c>
      <c r="D4745" s="10" t="s">
        <v>626</v>
      </c>
      <c r="E4745" s="10" t="s">
        <v>4310</v>
      </c>
      <c r="F4745" s="59" t="s">
        <v>21806</v>
      </c>
    </row>
    <row r="4746" spans="3:6" x14ac:dyDescent="0.25">
      <c r="C4746" s="12" t="str">
        <f>IF(D4746=Inp_Gemeente,MAX($C$29:C4745)+1,"")</f>
        <v/>
      </c>
      <c r="D4746" s="10" t="s">
        <v>626</v>
      </c>
      <c r="E4746" s="10" t="s">
        <v>4311</v>
      </c>
      <c r="F4746" s="59" t="s">
        <v>21820</v>
      </c>
    </row>
    <row r="4747" spans="3:6" x14ac:dyDescent="0.25">
      <c r="C4747" s="12" t="str">
        <f>IF(D4747=Inp_Gemeente,MAX($C$29:C4746)+1,"")</f>
        <v/>
      </c>
      <c r="D4747" s="10" t="s">
        <v>626</v>
      </c>
      <c r="E4747" s="10" t="s">
        <v>4312</v>
      </c>
      <c r="F4747" s="59" t="s">
        <v>21821</v>
      </c>
    </row>
    <row r="4748" spans="3:6" x14ac:dyDescent="0.25">
      <c r="C4748" s="12" t="str">
        <f>IF(D4748=Inp_Gemeente,MAX($C$29:C4747)+1,"")</f>
        <v/>
      </c>
      <c r="D4748" s="10" t="s">
        <v>626</v>
      </c>
      <c r="E4748" s="10" t="s">
        <v>4313</v>
      </c>
      <c r="F4748" s="59" t="s">
        <v>21822</v>
      </c>
    </row>
    <row r="4749" spans="3:6" x14ac:dyDescent="0.25">
      <c r="C4749" s="12" t="str">
        <f>IF(D4749=Inp_Gemeente,MAX($C$29:C4748)+1,"")</f>
        <v/>
      </c>
      <c r="D4749" s="10" t="s">
        <v>626</v>
      </c>
      <c r="E4749" s="10" t="s">
        <v>4314</v>
      </c>
      <c r="F4749" s="59" t="s">
        <v>21823</v>
      </c>
    </row>
    <row r="4750" spans="3:6" x14ac:dyDescent="0.25">
      <c r="C4750" s="12" t="str">
        <f>IF(D4750=Inp_Gemeente,MAX($C$29:C4749)+1,"")</f>
        <v/>
      </c>
      <c r="D4750" s="10" t="s">
        <v>626</v>
      </c>
      <c r="E4750" s="10" t="s">
        <v>4315</v>
      </c>
      <c r="F4750" s="59" t="s">
        <v>21833</v>
      </c>
    </row>
    <row r="4751" spans="3:6" x14ac:dyDescent="0.25">
      <c r="C4751" s="12" t="str">
        <f>IF(D4751=Inp_Gemeente,MAX($C$29:C4750)+1,"")</f>
        <v/>
      </c>
      <c r="D4751" s="10" t="s">
        <v>626</v>
      </c>
      <c r="E4751" s="10" t="s">
        <v>4316</v>
      </c>
      <c r="F4751" s="59" t="s">
        <v>21815</v>
      </c>
    </row>
    <row r="4752" spans="3:6" x14ac:dyDescent="0.25">
      <c r="C4752" s="12" t="str">
        <f>IF(D4752=Inp_Gemeente,MAX($C$29:C4751)+1,"")</f>
        <v/>
      </c>
      <c r="D4752" s="10" t="s">
        <v>626</v>
      </c>
      <c r="E4752" s="10" t="s">
        <v>4317</v>
      </c>
      <c r="F4752" s="59" t="s">
        <v>21791</v>
      </c>
    </row>
    <row r="4753" spans="3:6" x14ac:dyDescent="0.25">
      <c r="C4753" s="12" t="str">
        <f>IF(D4753=Inp_Gemeente,MAX($C$29:C4752)+1,"")</f>
        <v/>
      </c>
      <c r="D4753" s="10" t="s">
        <v>626</v>
      </c>
      <c r="E4753" s="10" t="s">
        <v>4318</v>
      </c>
      <c r="F4753" s="59" t="s">
        <v>21792</v>
      </c>
    </row>
    <row r="4754" spans="3:6" x14ac:dyDescent="0.25">
      <c r="C4754" s="12" t="str">
        <f>IF(D4754=Inp_Gemeente,MAX($C$29:C4753)+1,"")</f>
        <v/>
      </c>
      <c r="D4754" s="10" t="s">
        <v>626</v>
      </c>
      <c r="E4754" s="10" t="s">
        <v>4319</v>
      </c>
      <c r="F4754" s="59" t="s">
        <v>21793</v>
      </c>
    </row>
    <row r="4755" spans="3:6" x14ac:dyDescent="0.25">
      <c r="C4755" s="12" t="str">
        <f>IF(D4755=Inp_Gemeente,MAX($C$29:C4754)+1,"")</f>
        <v/>
      </c>
      <c r="D4755" s="10" t="s">
        <v>626</v>
      </c>
      <c r="E4755" s="10" t="s">
        <v>4320</v>
      </c>
      <c r="F4755" s="59" t="s">
        <v>21794</v>
      </c>
    </row>
    <row r="4756" spans="3:6" x14ac:dyDescent="0.25">
      <c r="C4756" s="12" t="str">
        <f>IF(D4756=Inp_Gemeente,MAX($C$29:C4755)+1,"")</f>
        <v/>
      </c>
      <c r="D4756" s="10" t="s">
        <v>626</v>
      </c>
      <c r="E4756" s="10" t="s">
        <v>4321</v>
      </c>
      <c r="F4756" s="59" t="s">
        <v>21795</v>
      </c>
    </row>
    <row r="4757" spans="3:6" x14ac:dyDescent="0.25">
      <c r="C4757" s="12" t="str">
        <f>IF(D4757=Inp_Gemeente,MAX($C$29:C4756)+1,"")</f>
        <v/>
      </c>
      <c r="D4757" s="10" t="s">
        <v>626</v>
      </c>
      <c r="E4757" s="10" t="s">
        <v>4322</v>
      </c>
      <c r="F4757" s="59" t="s">
        <v>21830</v>
      </c>
    </row>
    <row r="4758" spans="3:6" x14ac:dyDescent="0.25">
      <c r="C4758" s="12" t="str">
        <f>IF(D4758=Inp_Gemeente,MAX($C$29:C4757)+1,"")</f>
        <v/>
      </c>
      <c r="D4758" s="10" t="s">
        <v>626</v>
      </c>
      <c r="E4758" s="10" t="s">
        <v>4323</v>
      </c>
      <c r="F4758" s="59" t="s">
        <v>21811</v>
      </c>
    </row>
    <row r="4759" spans="3:6" x14ac:dyDescent="0.25">
      <c r="C4759" s="12" t="str">
        <f>IF(D4759=Inp_Gemeente,MAX($C$29:C4758)+1,"")</f>
        <v/>
      </c>
      <c r="D4759" s="10" t="s">
        <v>626</v>
      </c>
      <c r="E4759" s="10" t="s">
        <v>4324</v>
      </c>
      <c r="F4759" s="59" t="s">
        <v>21812</v>
      </c>
    </row>
    <row r="4760" spans="3:6" x14ac:dyDescent="0.25">
      <c r="C4760" s="12" t="str">
        <f>IF(D4760=Inp_Gemeente,MAX($C$29:C4759)+1,"")</f>
        <v/>
      </c>
      <c r="D4760" s="10" t="s">
        <v>626</v>
      </c>
      <c r="E4760" s="10" t="s">
        <v>2719</v>
      </c>
      <c r="F4760" s="59" t="s">
        <v>21831</v>
      </c>
    </row>
    <row r="4761" spans="3:6" x14ac:dyDescent="0.25">
      <c r="C4761" s="12" t="str">
        <f>IF(D4761=Inp_Gemeente,MAX($C$29:C4760)+1,"")</f>
        <v/>
      </c>
      <c r="D4761" s="10" t="s">
        <v>626</v>
      </c>
      <c r="E4761" s="10" t="s">
        <v>4325</v>
      </c>
      <c r="F4761" s="59" t="s">
        <v>21824</v>
      </c>
    </row>
    <row r="4762" spans="3:6" x14ac:dyDescent="0.25">
      <c r="C4762" s="12" t="str">
        <f>IF(D4762=Inp_Gemeente,MAX($C$29:C4761)+1,"")</f>
        <v/>
      </c>
      <c r="D4762" s="10" t="s">
        <v>626</v>
      </c>
      <c r="E4762" s="10" t="s">
        <v>4326</v>
      </c>
      <c r="F4762" s="59" t="s">
        <v>21825</v>
      </c>
    </row>
    <row r="4763" spans="3:6" x14ac:dyDescent="0.25">
      <c r="C4763" s="12" t="str">
        <f>IF(D4763=Inp_Gemeente,MAX($C$29:C4762)+1,"")</f>
        <v/>
      </c>
      <c r="D4763" s="10" t="s">
        <v>626</v>
      </c>
      <c r="E4763" s="10" t="s">
        <v>4327</v>
      </c>
      <c r="F4763" s="59" t="s">
        <v>21826</v>
      </c>
    </row>
    <row r="4764" spans="3:6" x14ac:dyDescent="0.25">
      <c r="C4764" s="12" t="str">
        <f>IF(D4764=Inp_Gemeente,MAX($C$29:C4763)+1,"")</f>
        <v/>
      </c>
      <c r="D4764" s="10" t="s">
        <v>626</v>
      </c>
      <c r="E4764" s="10" t="s">
        <v>4328</v>
      </c>
      <c r="F4764" s="59" t="s">
        <v>21827</v>
      </c>
    </row>
    <row r="4765" spans="3:6" x14ac:dyDescent="0.25">
      <c r="C4765" s="12" t="str">
        <f>IF(D4765=Inp_Gemeente,MAX($C$29:C4764)+1,"")</f>
        <v/>
      </c>
      <c r="D4765" s="10" t="s">
        <v>626</v>
      </c>
      <c r="E4765" s="10" t="s">
        <v>4329</v>
      </c>
      <c r="F4765" s="59" t="s">
        <v>21828</v>
      </c>
    </row>
    <row r="4766" spans="3:6" x14ac:dyDescent="0.25">
      <c r="C4766" s="12" t="str">
        <f>IF(D4766=Inp_Gemeente,MAX($C$29:C4765)+1,"")</f>
        <v/>
      </c>
      <c r="D4766" s="10" t="s">
        <v>626</v>
      </c>
      <c r="E4766" s="10" t="s">
        <v>4330</v>
      </c>
      <c r="F4766" s="59" t="s">
        <v>21796</v>
      </c>
    </row>
    <row r="4767" spans="3:6" x14ac:dyDescent="0.25">
      <c r="C4767" s="12" t="str">
        <f>IF(D4767=Inp_Gemeente,MAX($C$29:C4766)+1,"")</f>
        <v/>
      </c>
      <c r="D4767" s="10" t="s">
        <v>626</v>
      </c>
      <c r="E4767" s="10" t="s">
        <v>4331</v>
      </c>
      <c r="F4767" s="59" t="s">
        <v>21829</v>
      </c>
    </row>
    <row r="4768" spans="3:6" x14ac:dyDescent="0.25">
      <c r="C4768" s="12" t="str">
        <f>IF(D4768=Inp_Gemeente,MAX($C$29:C4767)+1,"")</f>
        <v/>
      </c>
      <c r="D4768" s="10" t="s">
        <v>626</v>
      </c>
      <c r="E4768" s="10" t="s">
        <v>4332</v>
      </c>
      <c r="F4768" s="59" t="s">
        <v>21797</v>
      </c>
    </row>
    <row r="4769" spans="3:6" x14ac:dyDescent="0.25">
      <c r="C4769" s="12" t="str">
        <f>IF(D4769=Inp_Gemeente,MAX($C$29:C4768)+1,"")</f>
        <v/>
      </c>
      <c r="D4769" s="10" t="s">
        <v>626</v>
      </c>
      <c r="E4769" s="10" t="s">
        <v>4333</v>
      </c>
      <c r="F4769" s="59" t="s">
        <v>21798</v>
      </c>
    </row>
    <row r="4770" spans="3:6" x14ac:dyDescent="0.25">
      <c r="C4770" s="12" t="str">
        <f>IF(D4770=Inp_Gemeente,MAX($C$29:C4769)+1,"")</f>
        <v/>
      </c>
      <c r="D4770" s="10" t="s">
        <v>626</v>
      </c>
      <c r="E4770" s="10" t="s">
        <v>1921</v>
      </c>
      <c r="F4770" s="59" t="s">
        <v>21799</v>
      </c>
    </row>
    <row r="4771" spans="3:6" x14ac:dyDescent="0.25">
      <c r="C4771" s="12" t="str">
        <f>IF(D4771=Inp_Gemeente,MAX($C$29:C4770)+1,"")</f>
        <v/>
      </c>
      <c r="D4771" s="10" t="s">
        <v>626</v>
      </c>
      <c r="E4771" s="10" t="s">
        <v>1922</v>
      </c>
      <c r="F4771" s="59" t="s">
        <v>21800</v>
      </c>
    </row>
    <row r="4772" spans="3:6" x14ac:dyDescent="0.25">
      <c r="C4772" s="12" t="str">
        <f>IF(D4772=Inp_Gemeente,MAX($C$29:C4771)+1,"")</f>
        <v/>
      </c>
      <c r="D4772" s="10" t="s">
        <v>626</v>
      </c>
      <c r="E4772" s="10" t="s">
        <v>1923</v>
      </c>
      <c r="F4772" s="59" t="s">
        <v>21801</v>
      </c>
    </row>
    <row r="4773" spans="3:6" x14ac:dyDescent="0.25">
      <c r="C4773" s="12" t="str">
        <f>IF(D4773=Inp_Gemeente,MAX($C$29:C4772)+1,"")</f>
        <v/>
      </c>
      <c r="D4773" s="10" t="s">
        <v>626</v>
      </c>
      <c r="E4773" s="10" t="s">
        <v>1924</v>
      </c>
      <c r="F4773" s="59" t="s">
        <v>21802</v>
      </c>
    </row>
    <row r="4774" spans="3:6" x14ac:dyDescent="0.25">
      <c r="C4774" s="12" t="str">
        <f>IF(D4774=Inp_Gemeente,MAX($C$29:C4773)+1,"")</f>
        <v/>
      </c>
      <c r="D4774" s="10" t="s">
        <v>626</v>
      </c>
      <c r="E4774" s="10" t="s">
        <v>4334</v>
      </c>
      <c r="F4774" s="59" t="s">
        <v>21816</v>
      </c>
    </row>
    <row r="4775" spans="3:6" x14ac:dyDescent="0.25">
      <c r="C4775" s="12" t="str">
        <f>IF(D4775=Inp_Gemeente,MAX($C$29:C4774)+1,"")</f>
        <v/>
      </c>
      <c r="D4775" s="10" t="s">
        <v>626</v>
      </c>
      <c r="E4775" s="10" t="s">
        <v>4335</v>
      </c>
      <c r="F4775" s="59" t="s">
        <v>21817</v>
      </c>
    </row>
    <row r="4776" spans="3:6" x14ac:dyDescent="0.25">
      <c r="C4776" s="12" t="str">
        <f>IF(D4776=Inp_Gemeente,MAX($C$29:C4775)+1,"")</f>
        <v/>
      </c>
      <c r="D4776" s="10" t="s">
        <v>626</v>
      </c>
      <c r="E4776" s="10" t="s">
        <v>4336</v>
      </c>
      <c r="F4776" s="59" t="s">
        <v>21818</v>
      </c>
    </row>
    <row r="4777" spans="3:6" x14ac:dyDescent="0.25">
      <c r="C4777" s="12" t="str">
        <f>IF(D4777=Inp_Gemeente,MAX($C$29:C4776)+1,"")</f>
        <v/>
      </c>
      <c r="D4777" s="10" t="s">
        <v>626</v>
      </c>
      <c r="E4777" s="10" t="s">
        <v>4337</v>
      </c>
      <c r="F4777" s="59" t="s">
        <v>21819</v>
      </c>
    </row>
    <row r="4778" spans="3:6" x14ac:dyDescent="0.25">
      <c r="C4778" s="12" t="str">
        <f>IF(D4778=Inp_Gemeente,MAX($C$29:C4777)+1,"")</f>
        <v/>
      </c>
      <c r="D4778" s="10" t="s">
        <v>626</v>
      </c>
      <c r="E4778" s="10" t="s">
        <v>4338</v>
      </c>
      <c r="F4778" s="59" t="s">
        <v>21807</v>
      </c>
    </row>
    <row r="4779" spans="3:6" x14ac:dyDescent="0.25">
      <c r="C4779" s="12" t="str">
        <f>IF(D4779=Inp_Gemeente,MAX($C$29:C4778)+1,"")</f>
        <v/>
      </c>
      <c r="D4779" s="10" t="s">
        <v>626</v>
      </c>
      <c r="E4779" s="10" t="s">
        <v>4339</v>
      </c>
      <c r="F4779" s="59" t="s">
        <v>21808</v>
      </c>
    </row>
    <row r="4780" spans="3:6" x14ac:dyDescent="0.25">
      <c r="C4780" s="12" t="str">
        <f>IF(D4780=Inp_Gemeente,MAX($C$29:C4779)+1,"")</f>
        <v/>
      </c>
      <c r="D4780" s="10" t="s">
        <v>626</v>
      </c>
      <c r="E4780" s="10" t="s">
        <v>4340</v>
      </c>
      <c r="F4780" s="59" t="s">
        <v>21809</v>
      </c>
    </row>
    <row r="4781" spans="3:6" x14ac:dyDescent="0.25">
      <c r="C4781" s="12" t="str">
        <f>IF(D4781=Inp_Gemeente,MAX($C$29:C4780)+1,"")</f>
        <v/>
      </c>
      <c r="D4781" s="10" t="s">
        <v>626</v>
      </c>
      <c r="E4781" s="10" t="s">
        <v>4341</v>
      </c>
      <c r="F4781" s="59" t="s">
        <v>21810</v>
      </c>
    </row>
    <row r="4782" spans="3:6" x14ac:dyDescent="0.25">
      <c r="C4782" s="12" t="str">
        <f>IF(D4782=Inp_Gemeente,MAX($C$29:C4781)+1,"")</f>
        <v/>
      </c>
      <c r="D4782" s="10" t="s">
        <v>626</v>
      </c>
      <c r="E4782" s="10" t="s">
        <v>4342</v>
      </c>
      <c r="F4782" s="59" t="s">
        <v>21814</v>
      </c>
    </row>
    <row r="4783" spans="3:6" x14ac:dyDescent="0.25">
      <c r="C4783" s="12" t="str">
        <f>IF(D4783=Inp_Gemeente,MAX($C$29:C4782)+1,"")</f>
        <v/>
      </c>
      <c r="D4783" s="10" t="s">
        <v>626</v>
      </c>
      <c r="E4783" s="10" t="s">
        <v>4343</v>
      </c>
      <c r="F4783" s="59" t="s">
        <v>21832</v>
      </c>
    </row>
    <row r="4784" spans="3:6" x14ac:dyDescent="0.25">
      <c r="C4784" s="12" t="str">
        <f>IF(D4784=Inp_Gemeente,MAX($C$29:C4783)+1,"")</f>
        <v/>
      </c>
      <c r="D4784" s="10" t="s">
        <v>626</v>
      </c>
      <c r="E4784" s="10" t="s">
        <v>4344</v>
      </c>
      <c r="F4784" s="59" t="s">
        <v>21834</v>
      </c>
    </row>
    <row r="4785" spans="3:6" x14ac:dyDescent="0.25">
      <c r="C4785" s="12" t="str">
        <f>IF(D4785=Inp_Gemeente,MAX($C$29:C4784)+1,"")</f>
        <v/>
      </c>
      <c r="D4785" s="10" t="s">
        <v>626</v>
      </c>
      <c r="E4785" s="10" t="s">
        <v>4345</v>
      </c>
      <c r="F4785" s="59" t="s">
        <v>21835</v>
      </c>
    </row>
    <row r="4786" spans="3:6" x14ac:dyDescent="0.25">
      <c r="C4786" s="12" t="str">
        <f>IF(D4786=Inp_Gemeente,MAX($C$29:C4785)+1,"")</f>
        <v/>
      </c>
      <c r="D4786" s="10" t="s">
        <v>626</v>
      </c>
      <c r="E4786" s="10" t="s">
        <v>4346</v>
      </c>
      <c r="F4786" s="59" t="s">
        <v>21836</v>
      </c>
    </row>
    <row r="4787" spans="3:6" x14ac:dyDescent="0.25">
      <c r="C4787" s="12" t="str">
        <f>IF(D4787=Inp_Gemeente,MAX($C$29:C4786)+1,"")</f>
        <v/>
      </c>
      <c r="D4787" s="10" t="s">
        <v>626</v>
      </c>
      <c r="E4787" s="10" t="s">
        <v>4347</v>
      </c>
      <c r="F4787" s="59" t="s">
        <v>21837</v>
      </c>
    </row>
    <row r="4788" spans="3:6" x14ac:dyDescent="0.25">
      <c r="C4788" s="12" t="str">
        <f>IF(D4788=Inp_Gemeente,MAX($C$29:C4787)+1,"")</f>
        <v/>
      </c>
      <c r="D4788" s="10" t="s">
        <v>628</v>
      </c>
      <c r="E4788" s="10" t="s">
        <v>4348</v>
      </c>
      <c r="F4788" s="59" t="s">
        <v>21844</v>
      </c>
    </row>
    <row r="4789" spans="3:6" x14ac:dyDescent="0.25">
      <c r="C4789" s="12" t="str">
        <f>IF(D4789=Inp_Gemeente,MAX($C$29:C4788)+1,"")</f>
        <v/>
      </c>
      <c r="D4789" s="10" t="s">
        <v>628</v>
      </c>
      <c r="E4789" s="10" t="s">
        <v>4349</v>
      </c>
      <c r="F4789" s="59" t="s">
        <v>21846</v>
      </c>
    </row>
    <row r="4790" spans="3:6" x14ac:dyDescent="0.25">
      <c r="C4790" s="12" t="str">
        <f>IF(D4790=Inp_Gemeente,MAX($C$29:C4789)+1,"")</f>
        <v/>
      </c>
      <c r="D4790" s="10" t="s">
        <v>628</v>
      </c>
      <c r="E4790" s="10" t="s">
        <v>4350</v>
      </c>
      <c r="F4790" s="59" t="s">
        <v>21845</v>
      </c>
    </row>
    <row r="4791" spans="3:6" x14ac:dyDescent="0.25">
      <c r="C4791" s="12" t="str">
        <f>IF(D4791=Inp_Gemeente,MAX($C$29:C4790)+1,"")</f>
        <v/>
      </c>
      <c r="D4791" s="10" t="s">
        <v>628</v>
      </c>
      <c r="E4791" s="10" t="s">
        <v>4351</v>
      </c>
      <c r="F4791" s="59" t="s">
        <v>21839</v>
      </c>
    </row>
    <row r="4792" spans="3:6" x14ac:dyDescent="0.25">
      <c r="C4792" s="12" t="str">
        <f>IF(D4792=Inp_Gemeente,MAX($C$29:C4791)+1,"")</f>
        <v/>
      </c>
      <c r="D4792" s="10" t="s">
        <v>628</v>
      </c>
      <c r="E4792" s="10" t="s">
        <v>4352</v>
      </c>
      <c r="F4792" s="59" t="s">
        <v>21840</v>
      </c>
    </row>
    <row r="4793" spans="3:6" x14ac:dyDescent="0.25">
      <c r="C4793" s="12" t="str">
        <f>IF(D4793=Inp_Gemeente,MAX($C$29:C4792)+1,"")</f>
        <v/>
      </c>
      <c r="D4793" s="10" t="s">
        <v>628</v>
      </c>
      <c r="E4793" s="10" t="s">
        <v>4353</v>
      </c>
      <c r="F4793" s="59" t="s">
        <v>21847</v>
      </c>
    </row>
    <row r="4794" spans="3:6" x14ac:dyDescent="0.25">
      <c r="C4794" s="12" t="str">
        <f>IF(D4794=Inp_Gemeente,MAX($C$29:C4793)+1,"")</f>
        <v/>
      </c>
      <c r="D4794" s="10" t="s">
        <v>628</v>
      </c>
      <c r="E4794" s="10" t="s">
        <v>4354</v>
      </c>
      <c r="F4794" s="59" t="s">
        <v>21842</v>
      </c>
    </row>
    <row r="4795" spans="3:6" x14ac:dyDescent="0.25">
      <c r="C4795" s="12" t="str">
        <f>IF(D4795=Inp_Gemeente,MAX($C$29:C4794)+1,"")</f>
        <v/>
      </c>
      <c r="D4795" s="10" t="s">
        <v>628</v>
      </c>
      <c r="E4795" s="10" t="s">
        <v>4355</v>
      </c>
      <c r="F4795" s="59" t="s">
        <v>21838</v>
      </c>
    </row>
    <row r="4796" spans="3:6" x14ac:dyDescent="0.25">
      <c r="C4796" s="12" t="str">
        <f>IF(D4796=Inp_Gemeente,MAX($C$29:C4795)+1,"")</f>
        <v/>
      </c>
      <c r="D4796" s="10" t="s">
        <v>628</v>
      </c>
      <c r="E4796" s="10" t="s">
        <v>4356</v>
      </c>
      <c r="F4796" s="59" t="s">
        <v>21848</v>
      </c>
    </row>
    <row r="4797" spans="3:6" x14ac:dyDescent="0.25">
      <c r="C4797" s="12" t="str">
        <f>IF(D4797=Inp_Gemeente,MAX($C$29:C4796)+1,"")</f>
        <v/>
      </c>
      <c r="D4797" s="10" t="s">
        <v>628</v>
      </c>
      <c r="E4797" s="10" t="s">
        <v>4357</v>
      </c>
      <c r="F4797" s="59" t="s">
        <v>21843</v>
      </c>
    </row>
    <row r="4798" spans="3:6" x14ac:dyDescent="0.25">
      <c r="C4798" s="12" t="str">
        <f>IF(D4798=Inp_Gemeente,MAX($C$29:C4797)+1,"")</f>
        <v/>
      </c>
      <c r="D4798" s="10" t="s">
        <v>628</v>
      </c>
      <c r="E4798" s="10" t="s">
        <v>4358</v>
      </c>
      <c r="F4798" s="59" t="s">
        <v>21841</v>
      </c>
    </row>
    <row r="4799" spans="3:6" x14ac:dyDescent="0.25">
      <c r="C4799" s="12" t="str">
        <f>IF(D4799=Inp_Gemeente,MAX($C$29:C4798)+1,"")</f>
        <v/>
      </c>
      <c r="D4799" s="10" t="s">
        <v>630</v>
      </c>
      <c r="E4799" s="10" t="s">
        <v>4359</v>
      </c>
      <c r="F4799" s="59" t="s">
        <v>25476</v>
      </c>
    </row>
    <row r="4800" spans="3:6" x14ac:dyDescent="0.25">
      <c r="C4800" s="12" t="str">
        <f>IF(D4800=Inp_Gemeente,MAX($C$29:C4799)+1,"")</f>
        <v/>
      </c>
      <c r="D4800" s="10" t="s">
        <v>630</v>
      </c>
      <c r="E4800" s="10" t="s">
        <v>4360</v>
      </c>
      <c r="F4800" s="59" t="s">
        <v>25478</v>
      </c>
    </row>
    <row r="4801" spans="3:6" x14ac:dyDescent="0.25">
      <c r="C4801" s="12" t="str">
        <f>IF(D4801=Inp_Gemeente,MAX($C$29:C4800)+1,"")</f>
        <v/>
      </c>
      <c r="D4801" s="10" t="s">
        <v>630</v>
      </c>
      <c r="E4801" s="10" t="s">
        <v>4361</v>
      </c>
      <c r="F4801" s="59" t="s">
        <v>25479</v>
      </c>
    </row>
    <row r="4802" spans="3:6" x14ac:dyDescent="0.25">
      <c r="C4802" s="12" t="str">
        <f>IF(D4802=Inp_Gemeente,MAX($C$29:C4801)+1,"")</f>
        <v/>
      </c>
      <c r="D4802" s="10" t="s">
        <v>630</v>
      </c>
      <c r="E4802" s="10" t="s">
        <v>541</v>
      </c>
      <c r="F4802" s="59" t="s">
        <v>25474</v>
      </c>
    </row>
    <row r="4803" spans="3:6" x14ac:dyDescent="0.25">
      <c r="C4803" s="12" t="str">
        <f>IF(D4803=Inp_Gemeente,MAX($C$29:C4802)+1,"")</f>
        <v/>
      </c>
      <c r="D4803" s="10" t="s">
        <v>630</v>
      </c>
      <c r="E4803" s="10" t="s">
        <v>4362</v>
      </c>
      <c r="F4803" s="59" t="s">
        <v>25480</v>
      </c>
    </row>
    <row r="4804" spans="3:6" x14ac:dyDescent="0.25">
      <c r="C4804" s="12" t="str">
        <f>IF(D4804=Inp_Gemeente,MAX($C$29:C4803)+1,"")</f>
        <v/>
      </c>
      <c r="D4804" s="10" t="s">
        <v>630</v>
      </c>
      <c r="E4804" s="10" t="s">
        <v>4363</v>
      </c>
      <c r="F4804" s="59" t="s">
        <v>25481</v>
      </c>
    </row>
    <row r="4805" spans="3:6" x14ac:dyDescent="0.25">
      <c r="C4805" s="12" t="str">
        <f>IF(D4805=Inp_Gemeente,MAX($C$29:C4804)+1,"")</f>
        <v/>
      </c>
      <c r="D4805" s="10" t="s">
        <v>630</v>
      </c>
      <c r="E4805" s="10" t="s">
        <v>4044</v>
      </c>
      <c r="F4805" s="59" t="s">
        <v>25482</v>
      </c>
    </row>
    <row r="4806" spans="3:6" x14ac:dyDescent="0.25">
      <c r="C4806" s="12" t="str">
        <f>IF(D4806=Inp_Gemeente,MAX($C$29:C4805)+1,"")</f>
        <v/>
      </c>
      <c r="D4806" s="10" t="s">
        <v>630</v>
      </c>
      <c r="E4806" s="10" t="s">
        <v>4364</v>
      </c>
      <c r="F4806" s="59" t="s">
        <v>25483</v>
      </c>
    </row>
    <row r="4807" spans="3:6" x14ac:dyDescent="0.25">
      <c r="C4807" s="12" t="str">
        <f>IF(D4807=Inp_Gemeente,MAX($C$29:C4806)+1,"")</f>
        <v/>
      </c>
      <c r="D4807" s="10" t="s">
        <v>630</v>
      </c>
      <c r="E4807" s="10" t="s">
        <v>4365</v>
      </c>
      <c r="F4807" s="59" t="s">
        <v>25475</v>
      </c>
    </row>
    <row r="4808" spans="3:6" x14ac:dyDescent="0.25">
      <c r="C4808" s="12" t="str">
        <f>IF(D4808=Inp_Gemeente,MAX($C$29:C4807)+1,"")</f>
        <v/>
      </c>
      <c r="D4808" s="10" t="s">
        <v>630</v>
      </c>
      <c r="E4808" s="10" t="s">
        <v>4366</v>
      </c>
      <c r="F4808" s="59" t="s">
        <v>25484</v>
      </c>
    </row>
    <row r="4809" spans="3:6" x14ac:dyDescent="0.25">
      <c r="C4809" s="12" t="str">
        <f>IF(D4809=Inp_Gemeente,MAX($C$29:C4808)+1,"")</f>
        <v/>
      </c>
      <c r="D4809" s="10" t="s">
        <v>630</v>
      </c>
      <c r="E4809" s="10" t="s">
        <v>4367</v>
      </c>
      <c r="F4809" s="59" t="s">
        <v>25477</v>
      </c>
    </row>
    <row r="4810" spans="3:6" x14ac:dyDescent="0.25">
      <c r="C4810" s="12" t="str">
        <f>IF(D4810=Inp_Gemeente,MAX($C$29:C4809)+1,"")</f>
        <v/>
      </c>
      <c r="D4810" s="10" t="s">
        <v>632</v>
      </c>
      <c r="E4810" s="10" t="s">
        <v>4368</v>
      </c>
      <c r="F4810" s="59" t="s">
        <v>24030</v>
      </c>
    </row>
    <row r="4811" spans="3:6" x14ac:dyDescent="0.25">
      <c r="C4811" s="12" t="str">
        <f>IF(D4811=Inp_Gemeente,MAX($C$29:C4810)+1,"")</f>
        <v/>
      </c>
      <c r="D4811" s="10" t="s">
        <v>632</v>
      </c>
      <c r="E4811" s="10" t="s">
        <v>4369</v>
      </c>
      <c r="F4811" s="59" t="s">
        <v>24025</v>
      </c>
    </row>
    <row r="4812" spans="3:6" x14ac:dyDescent="0.25">
      <c r="C4812" s="12" t="str">
        <f>IF(D4812=Inp_Gemeente,MAX($C$29:C4811)+1,"")</f>
        <v/>
      </c>
      <c r="D4812" s="10" t="s">
        <v>632</v>
      </c>
      <c r="E4812" s="10" t="s">
        <v>4370</v>
      </c>
      <c r="F4812" s="59" t="s">
        <v>24036</v>
      </c>
    </row>
    <row r="4813" spans="3:6" x14ac:dyDescent="0.25">
      <c r="C4813" s="12" t="str">
        <f>IF(D4813=Inp_Gemeente,MAX($C$29:C4812)+1,"")</f>
        <v/>
      </c>
      <c r="D4813" s="10" t="s">
        <v>632</v>
      </c>
      <c r="E4813" s="10" t="s">
        <v>4371</v>
      </c>
      <c r="F4813" s="59" t="s">
        <v>24017</v>
      </c>
    </row>
    <row r="4814" spans="3:6" x14ac:dyDescent="0.25">
      <c r="C4814" s="12" t="str">
        <f>IF(D4814=Inp_Gemeente,MAX($C$29:C4813)+1,"")</f>
        <v/>
      </c>
      <c r="D4814" s="10" t="s">
        <v>632</v>
      </c>
      <c r="E4814" s="10" t="s">
        <v>4372</v>
      </c>
      <c r="F4814" s="59" t="s">
        <v>24028</v>
      </c>
    </row>
    <row r="4815" spans="3:6" x14ac:dyDescent="0.25">
      <c r="C4815" s="12" t="str">
        <f>IF(D4815=Inp_Gemeente,MAX($C$29:C4814)+1,"")</f>
        <v/>
      </c>
      <c r="D4815" s="10" t="s">
        <v>632</v>
      </c>
      <c r="E4815" s="10" t="s">
        <v>4373</v>
      </c>
      <c r="F4815" s="59" t="s">
        <v>24014</v>
      </c>
    </row>
    <row r="4816" spans="3:6" x14ac:dyDescent="0.25">
      <c r="C4816" s="12" t="str">
        <f>IF(D4816=Inp_Gemeente,MAX($C$29:C4815)+1,"")</f>
        <v/>
      </c>
      <c r="D4816" s="10" t="s">
        <v>632</v>
      </c>
      <c r="E4816" s="10" t="s">
        <v>4374</v>
      </c>
      <c r="F4816" s="59" t="s">
        <v>24016</v>
      </c>
    </row>
    <row r="4817" spans="3:6" x14ac:dyDescent="0.25">
      <c r="C4817" s="12" t="str">
        <f>IF(D4817=Inp_Gemeente,MAX($C$29:C4816)+1,"")</f>
        <v/>
      </c>
      <c r="D4817" s="10" t="s">
        <v>632</v>
      </c>
      <c r="E4817" s="10" t="s">
        <v>4375</v>
      </c>
      <c r="F4817" s="59" t="s">
        <v>24019</v>
      </c>
    </row>
    <row r="4818" spans="3:6" x14ac:dyDescent="0.25">
      <c r="C4818" s="12" t="str">
        <f>IF(D4818=Inp_Gemeente,MAX($C$29:C4817)+1,"")</f>
        <v/>
      </c>
      <c r="D4818" s="10" t="s">
        <v>632</v>
      </c>
      <c r="E4818" s="10" t="s">
        <v>4376</v>
      </c>
      <c r="F4818" s="59" t="s">
        <v>24022</v>
      </c>
    </row>
    <row r="4819" spans="3:6" x14ac:dyDescent="0.25">
      <c r="C4819" s="12" t="str">
        <f>IF(D4819=Inp_Gemeente,MAX($C$29:C4818)+1,"")</f>
        <v/>
      </c>
      <c r="D4819" s="10" t="s">
        <v>632</v>
      </c>
      <c r="E4819" s="10" t="s">
        <v>4377</v>
      </c>
      <c r="F4819" s="59" t="s">
        <v>24020</v>
      </c>
    </row>
    <row r="4820" spans="3:6" x14ac:dyDescent="0.25">
      <c r="C4820" s="12" t="str">
        <f>IF(D4820=Inp_Gemeente,MAX($C$29:C4819)+1,"")</f>
        <v/>
      </c>
      <c r="D4820" s="10" t="s">
        <v>632</v>
      </c>
      <c r="E4820" s="10" t="s">
        <v>4378</v>
      </c>
      <c r="F4820" s="59" t="s">
        <v>24033</v>
      </c>
    </row>
    <row r="4821" spans="3:6" x14ac:dyDescent="0.25">
      <c r="C4821" s="12" t="str">
        <f>IF(D4821=Inp_Gemeente,MAX($C$29:C4820)+1,"")</f>
        <v/>
      </c>
      <c r="D4821" s="10" t="s">
        <v>632</v>
      </c>
      <c r="E4821" s="10" t="s">
        <v>4379</v>
      </c>
      <c r="F4821" s="59" t="s">
        <v>24015</v>
      </c>
    </row>
    <row r="4822" spans="3:6" x14ac:dyDescent="0.25">
      <c r="C4822" s="12" t="str">
        <f>IF(D4822=Inp_Gemeente,MAX($C$29:C4821)+1,"")</f>
        <v/>
      </c>
      <c r="D4822" s="10" t="s">
        <v>632</v>
      </c>
      <c r="E4822" s="10" t="s">
        <v>4380</v>
      </c>
      <c r="F4822" s="59" t="s">
        <v>24029</v>
      </c>
    </row>
    <row r="4823" spans="3:6" x14ac:dyDescent="0.25">
      <c r="C4823" s="12" t="str">
        <f>IF(D4823=Inp_Gemeente,MAX($C$29:C4822)+1,"")</f>
        <v/>
      </c>
      <c r="D4823" s="10" t="s">
        <v>632</v>
      </c>
      <c r="E4823" s="10" t="s">
        <v>4381</v>
      </c>
      <c r="F4823" s="59" t="s">
        <v>24034</v>
      </c>
    </row>
    <row r="4824" spans="3:6" x14ac:dyDescent="0.25">
      <c r="C4824" s="12" t="str">
        <f>IF(D4824=Inp_Gemeente,MAX($C$29:C4823)+1,"")</f>
        <v/>
      </c>
      <c r="D4824" s="10" t="s">
        <v>632</v>
      </c>
      <c r="E4824" s="10" t="s">
        <v>4382</v>
      </c>
      <c r="F4824" s="59" t="s">
        <v>24031</v>
      </c>
    </row>
    <row r="4825" spans="3:6" x14ac:dyDescent="0.25">
      <c r="C4825" s="12" t="str">
        <f>IF(D4825=Inp_Gemeente,MAX($C$29:C4824)+1,"")</f>
        <v/>
      </c>
      <c r="D4825" s="10" t="s">
        <v>632</v>
      </c>
      <c r="E4825" s="10" t="s">
        <v>4383</v>
      </c>
      <c r="F4825" s="59" t="s">
        <v>24024</v>
      </c>
    </row>
    <row r="4826" spans="3:6" x14ac:dyDescent="0.25">
      <c r="C4826" s="12" t="str">
        <f>IF(D4826=Inp_Gemeente,MAX($C$29:C4825)+1,"")</f>
        <v/>
      </c>
      <c r="D4826" s="10" t="s">
        <v>632</v>
      </c>
      <c r="E4826" s="10" t="s">
        <v>4384</v>
      </c>
      <c r="F4826" s="59" t="s">
        <v>24018</v>
      </c>
    </row>
    <row r="4827" spans="3:6" x14ac:dyDescent="0.25">
      <c r="C4827" s="12" t="str">
        <f>IF(D4827=Inp_Gemeente,MAX($C$29:C4826)+1,"")</f>
        <v/>
      </c>
      <c r="D4827" s="10" t="s">
        <v>632</v>
      </c>
      <c r="E4827" s="10" t="s">
        <v>4385</v>
      </c>
      <c r="F4827" s="59" t="s">
        <v>24035</v>
      </c>
    </row>
    <row r="4828" spans="3:6" x14ac:dyDescent="0.25">
      <c r="C4828" s="12" t="str">
        <f>IF(D4828=Inp_Gemeente,MAX($C$29:C4827)+1,"")</f>
        <v/>
      </c>
      <c r="D4828" s="10" t="s">
        <v>632</v>
      </c>
      <c r="E4828" s="10" t="s">
        <v>4386</v>
      </c>
      <c r="F4828" s="59" t="s">
        <v>24026</v>
      </c>
    </row>
    <row r="4829" spans="3:6" x14ac:dyDescent="0.25">
      <c r="C4829" s="12" t="str">
        <f>IF(D4829=Inp_Gemeente,MAX($C$29:C4828)+1,"")</f>
        <v/>
      </c>
      <c r="D4829" s="10" t="s">
        <v>632</v>
      </c>
      <c r="E4829" s="10" t="s">
        <v>4387</v>
      </c>
      <c r="F4829" s="59" t="s">
        <v>24027</v>
      </c>
    </row>
    <row r="4830" spans="3:6" x14ac:dyDescent="0.25">
      <c r="C4830" s="12" t="str">
        <f>IF(D4830=Inp_Gemeente,MAX($C$29:C4829)+1,"")</f>
        <v/>
      </c>
      <c r="D4830" s="10" t="s">
        <v>632</v>
      </c>
      <c r="E4830" s="10" t="s">
        <v>4388</v>
      </c>
      <c r="F4830" s="59" t="s">
        <v>24037</v>
      </c>
    </row>
    <row r="4831" spans="3:6" x14ac:dyDescent="0.25">
      <c r="C4831" s="12" t="str">
        <f>IF(D4831=Inp_Gemeente,MAX($C$29:C4830)+1,"")</f>
        <v/>
      </c>
      <c r="D4831" s="10" t="s">
        <v>632</v>
      </c>
      <c r="E4831" s="10" t="s">
        <v>4389</v>
      </c>
      <c r="F4831" s="59" t="s">
        <v>24021</v>
      </c>
    </row>
    <row r="4832" spans="3:6" x14ac:dyDescent="0.25">
      <c r="C4832" s="12" t="str">
        <f>IF(D4832=Inp_Gemeente,MAX($C$29:C4831)+1,"")</f>
        <v/>
      </c>
      <c r="D4832" s="10" t="s">
        <v>632</v>
      </c>
      <c r="E4832" s="10" t="s">
        <v>4390</v>
      </c>
      <c r="F4832" s="59" t="s">
        <v>24032</v>
      </c>
    </row>
    <row r="4833" spans="3:6" x14ac:dyDescent="0.25">
      <c r="C4833" s="12" t="str">
        <f>IF(D4833=Inp_Gemeente,MAX($C$29:C4832)+1,"")</f>
        <v/>
      </c>
      <c r="D4833" s="10" t="s">
        <v>632</v>
      </c>
      <c r="E4833" s="10" t="s">
        <v>4391</v>
      </c>
      <c r="F4833" s="59" t="s">
        <v>24023</v>
      </c>
    </row>
    <row r="4834" spans="3:6" x14ac:dyDescent="0.25">
      <c r="C4834" s="12" t="str">
        <f>IF(D4834=Inp_Gemeente,MAX($C$29:C4833)+1,"")</f>
        <v/>
      </c>
      <c r="D4834" s="10" t="s">
        <v>634</v>
      </c>
      <c r="E4834" s="10" t="s">
        <v>4392</v>
      </c>
      <c r="F4834" s="59" t="s">
        <v>23000</v>
      </c>
    </row>
    <row r="4835" spans="3:6" x14ac:dyDescent="0.25">
      <c r="C4835" s="12" t="str">
        <f>IF(D4835=Inp_Gemeente,MAX($C$29:C4834)+1,"")</f>
        <v/>
      </c>
      <c r="D4835" s="10" t="s">
        <v>634</v>
      </c>
      <c r="E4835" s="10" t="s">
        <v>4393</v>
      </c>
      <c r="F4835" s="59" t="s">
        <v>22998</v>
      </c>
    </row>
    <row r="4836" spans="3:6" x14ac:dyDescent="0.25">
      <c r="C4836" s="12" t="str">
        <f>IF(D4836=Inp_Gemeente,MAX($C$29:C4835)+1,"")</f>
        <v/>
      </c>
      <c r="D4836" s="10" t="s">
        <v>634</v>
      </c>
      <c r="E4836" s="10" t="s">
        <v>4394</v>
      </c>
      <c r="F4836" s="59" t="s">
        <v>23011</v>
      </c>
    </row>
    <row r="4837" spans="3:6" x14ac:dyDescent="0.25">
      <c r="C4837" s="12" t="str">
        <f>IF(D4837=Inp_Gemeente,MAX($C$29:C4836)+1,"")</f>
        <v/>
      </c>
      <c r="D4837" s="10" t="s">
        <v>634</v>
      </c>
      <c r="E4837" s="10" t="s">
        <v>4395</v>
      </c>
      <c r="F4837" s="59" t="s">
        <v>23009</v>
      </c>
    </row>
    <row r="4838" spans="3:6" x14ac:dyDescent="0.25">
      <c r="C4838" s="12" t="str">
        <f>IF(D4838=Inp_Gemeente,MAX($C$29:C4837)+1,"")</f>
        <v/>
      </c>
      <c r="D4838" s="10" t="s">
        <v>634</v>
      </c>
      <c r="E4838" s="10" t="s">
        <v>4396</v>
      </c>
      <c r="F4838" s="59" t="s">
        <v>23010</v>
      </c>
    </row>
    <row r="4839" spans="3:6" x14ac:dyDescent="0.25">
      <c r="C4839" s="12" t="str">
        <f>IF(D4839=Inp_Gemeente,MAX($C$29:C4838)+1,"")</f>
        <v/>
      </c>
      <c r="D4839" s="10" t="s">
        <v>634</v>
      </c>
      <c r="E4839" s="10" t="s">
        <v>4397</v>
      </c>
      <c r="F4839" s="59" t="s">
        <v>23003</v>
      </c>
    </row>
    <row r="4840" spans="3:6" x14ac:dyDescent="0.25">
      <c r="C4840" s="12" t="str">
        <f>IF(D4840=Inp_Gemeente,MAX($C$29:C4839)+1,"")</f>
        <v/>
      </c>
      <c r="D4840" s="10" t="s">
        <v>634</v>
      </c>
      <c r="E4840" s="10" t="s">
        <v>4398</v>
      </c>
      <c r="F4840" s="59" t="s">
        <v>23001</v>
      </c>
    </row>
    <row r="4841" spans="3:6" x14ac:dyDescent="0.25">
      <c r="C4841" s="12" t="str">
        <f>IF(D4841=Inp_Gemeente,MAX($C$29:C4840)+1,"")</f>
        <v/>
      </c>
      <c r="D4841" s="10" t="s">
        <v>634</v>
      </c>
      <c r="E4841" s="10" t="s">
        <v>4399</v>
      </c>
      <c r="F4841" s="59" t="s">
        <v>23006</v>
      </c>
    </row>
    <row r="4842" spans="3:6" x14ac:dyDescent="0.25">
      <c r="C4842" s="12" t="str">
        <f>IF(D4842=Inp_Gemeente,MAX($C$29:C4841)+1,"")</f>
        <v/>
      </c>
      <c r="D4842" s="10" t="s">
        <v>634</v>
      </c>
      <c r="E4842" s="10" t="s">
        <v>4400</v>
      </c>
      <c r="F4842" s="59" t="s">
        <v>22996</v>
      </c>
    </row>
    <row r="4843" spans="3:6" x14ac:dyDescent="0.25">
      <c r="C4843" s="12" t="str">
        <f>IF(D4843=Inp_Gemeente,MAX($C$29:C4842)+1,"")</f>
        <v/>
      </c>
      <c r="D4843" s="10" t="s">
        <v>634</v>
      </c>
      <c r="E4843" s="10" t="s">
        <v>2240</v>
      </c>
      <c r="F4843" s="59" t="s">
        <v>23005</v>
      </c>
    </row>
    <row r="4844" spans="3:6" x14ac:dyDescent="0.25">
      <c r="C4844" s="12" t="str">
        <f>IF(D4844=Inp_Gemeente,MAX($C$29:C4843)+1,"")</f>
        <v/>
      </c>
      <c r="D4844" s="10" t="s">
        <v>634</v>
      </c>
      <c r="E4844" s="10" t="s">
        <v>4401</v>
      </c>
      <c r="F4844" s="59" t="s">
        <v>22999</v>
      </c>
    </row>
    <row r="4845" spans="3:6" x14ac:dyDescent="0.25">
      <c r="C4845" s="12" t="str">
        <f>IF(D4845=Inp_Gemeente,MAX($C$29:C4844)+1,"")</f>
        <v/>
      </c>
      <c r="D4845" s="10" t="s">
        <v>634</v>
      </c>
      <c r="E4845" s="10" t="s">
        <v>4402</v>
      </c>
      <c r="F4845" s="59" t="s">
        <v>23004</v>
      </c>
    </row>
    <row r="4846" spans="3:6" x14ac:dyDescent="0.25">
      <c r="C4846" s="12" t="str">
        <f>IF(D4846=Inp_Gemeente,MAX($C$29:C4845)+1,"")</f>
        <v/>
      </c>
      <c r="D4846" s="10" t="s">
        <v>634</v>
      </c>
      <c r="E4846" s="10" t="s">
        <v>4403</v>
      </c>
      <c r="F4846" s="59" t="s">
        <v>23008</v>
      </c>
    </row>
    <row r="4847" spans="3:6" x14ac:dyDescent="0.25">
      <c r="C4847" s="12" t="str">
        <f>IF(D4847=Inp_Gemeente,MAX($C$29:C4846)+1,"")</f>
        <v/>
      </c>
      <c r="D4847" s="10" t="s">
        <v>634</v>
      </c>
      <c r="E4847" s="10" t="s">
        <v>4404</v>
      </c>
      <c r="F4847" s="59" t="s">
        <v>22997</v>
      </c>
    </row>
    <row r="4848" spans="3:6" x14ac:dyDescent="0.25">
      <c r="C4848" s="12" t="str">
        <f>IF(D4848=Inp_Gemeente,MAX($C$29:C4847)+1,"")</f>
        <v/>
      </c>
      <c r="D4848" s="10" t="s">
        <v>634</v>
      </c>
      <c r="E4848" s="10" t="s">
        <v>4405</v>
      </c>
      <c r="F4848" s="59" t="s">
        <v>23002</v>
      </c>
    </row>
    <row r="4849" spans="3:6" x14ac:dyDescent="0.25">
      <c r="C4849" s="12" t="str">
        <f>IF(D4849=Inp_Gemeente,MAX($C$29:C4848)+1,"")</f>
        <v/>
      </c>
      <c r="D4849" s="10" t="s">
        <v>634</v>
      </c>
      <c r="E4849" s="10" t="s">
        <v>4406</v>
      </c>
      <c r="F4849" s="59" t="s">
        <v>23007</v>
      </c>
    </row>
    <row r="4850" spans="3:6" x14ac:dyDescent="0.25">
      <c r="C4850" s="12" t="str">
        <f>IF(D4850=Inp_Gemeente,MAX($C$29:C4849)+1,"")</f>
        <v/>
      </c>
      <c r="D4850" s="10" t="s">
        <v>636</v>
      </c>
      <c r="E4850" s="10" t="s">
        <v>4407</v>
      </c>
      <c r="F4850" s="59" t="s">
        <v>21881</v>
      </c>
    </row>
    <row r="4851" spans="3:6" x14ac:dyDescent="0.25">
      <c r="C4851" s="12" t="str">
        <f>IF(D4851=Inp_Gemeente,MAX($C$29:C4850)+1,"")</f>
        <v/>
      </c>
      <c r="D4851" s="10" t="s">
        <v>636</v>
      </c>
      <c r="E4851" s="10" t="s">
        <v>4408</v>
      </c>
      <c r="F4851" s="59" t="s">
        <v>21862</v>
      </c>
    </row>
    <row r="4852" spans="3:6" x14ac:dyDescent="0.25">
      <c r="C4852" s="12" t="str">
        <f>IF(D4852=Inp_Gemeente,MAX($C$29:C4851)+1,"")</f>
        <v/>
      </c>
      <c r="D4852" s="10" t="s">
        <v>636</v>
      </c>
      <c r="E4852" s="10" t="s">
        <v>21885</v>
      </c>
      <c r="F4852" s="59" t="s">
        <v>21884</v>
      </c>
    </row>
    <row r="4853" spans="3:6" x14ac:dyDescent="0.25">
      <c r="C4853" s="12" t="str">
        <f>IF(D4853=Inp_Gemeente,MAX($C$29:C4852)+1,"")</f>
        <v/>
      </c>
      <c r="D4853" s="10" t="s">
        <v>636</v>
      </c>
      <c r="E4853" s="10" t="s">
        <v>21887</v>
      </c>
      <c r="F4853" s="59" t="s">
        <v>21886</v>
      </c>
    </row>
    <row r="4854" spans="3:6" x14ac:dyDescent="0.25">
      <c r="C4854" s="12" t="str">
        <f>IF(D4854=Inp_Gemeente,MAX($C$29:C4853)+1,"")</f>
        <v/>
      </c>
      <c r="D4854" s="10" t="s">
        <v>636</v>
      </c>
      <c r="E4854" s="10" t="s">
        <v>21893</v>
      </c>
      <c r="F4854" s="59" t="s">
        <v>21892</v>
      </c>
    </row>
    <row r="4855" spans="3:6" x14ac:dyDescent="0.25">
      <c r="C4855" s="12" t="str">
        <f>IF(D4855=Inp_Gemeente,MAX($C$29:C4854)+1,"")</f>
        <v/>
      </c>
      <c r="D4855" s="10" t="s">
        <v>636</v>
      </c>
      <c r="E4855" s="10" t="s">
        <v>21897</v>
      </c>
      <c r="F4855" s="59" t="s">
        <v>21896</v>
      </c>
    </row>
    <row r="4856" spans="3:6" x14ac:dyDescent="0.25">
      <c r="C4856" s="12" t="str">
        <f>IF(D4856=Inp_Gemeente,MAX($C$29:C4855)+1,"")</f>
        <v/>
      </c>
      <c r="D4856" s="10" t="s">
        <v>636</v>
      </c>
      <c r="E4856" s="10" t="s">
        <v>21872</v>
      </c>
      <c r="F4856" s="59" t="s">
        <v>21871</v>
      </c>
    </row>
    <row r="4857" spans="3:6" x14ac:dyDescent="0.25">
      <c r="C4857" s="12" t="str">
        <f>IF(D4857=Inp_Gemeente,MAX($C$29:C4856)+1,"")</f>
        <v/>
      </c>
      <c r="D4857" s="10" t="s">
        <v>636</v>
      </c>
      <c r="E4857" s="10" t="s">
        <v>21870</v>
      </c>
      <c r="F4857" s="59" t="s">
        <v>21869</v>
      </c>
    </row>
    <row r="4858" spans="3:6" x14ac:dyDescent="0.25">
      <c r="C4858" s="12" t="str">
        <f>IF(D4858=Inp_Gemeente,MAX($C$29:C4857)+1,"")</f>
        <v/>
      </c>
      <c r="D4858" s="10" t="s">
        <v>636</v>
      </c>
      <c r="E4858" s="10" t="s">
        <v>21874</v>
      </c>
      <c r="F4858" s="59" t="s">
        <v>21873</v>
      </c>
    </row>
    <row r="4859" spans="3:6" x14ac:dyDescent="0.25">
      <c r="C4859" s="12" t="str">
        <f>IF(D4859=Inp_Gemeente,MAX($C$29:C4858)+1,"")</f>
        <v/>
      </c>
      <c r="D4859" s="10" t="s">
        <v>636</v>
      </c>
      <c r="E4859" s="10" t="s">
        <v>21856</v>
      </c>
      <c r="F4859" s="59" t="s">
        <v>21855</v>
      </c>
    </row>
    <row r="4860" spans="3:6" x14ac:dyDescent="0.25">
      <c r="C4860" s="12" t="str">
        <f>IF(D4860=Inp_Gemeente,MAX($C$29:C4859)+1,"")</f>
        <v/>
      </c>
      <c r="D4860" s="10" t="s">
        <v>636</v>
      </c>
      <c r="E4860" s="10" t="s">
        <v>21850</v>
      </c>
      <c r="F4860" s="59" t="s">
        <v>21849</v>
      </c>
    </row>
    <row r="4861" spans="3:6" x14ac:dyDescent="0.25">
      <c r="C4861" s="12" t="str">
        <f>IF(D4861=Inp_Gemeente,MAX($C$29:C4860)+1,"")</f>
        <v/>
      </c>
      <c r="D4861" s="10" t="s">
        <v>636</v>
      </c>
      <c r="E4861" s="10" t="s">
        <v>21876</v>
      </c>
      <c r="F4861" s="59" t="s">
        <v>21875</v>
      </c>
    </row>
    <row r="4862" spans="3:6" x14ac:dyDescent="0.25">
      <c r="C4862" s="12" t="str">
        <f>IF(D4862=Inp_Gemeente,MAX($C$29:C4861)+1,"")</f>
        <v/>
      </c>
      <c r="D4862" s="10" t="s">
        <v>636</v>
      </c>
      <c r="E4862" s="10" t="s">
        <v>21866</v>
      </c>
      <c r="F4862" s="59" t="s">
        <v>21865</v>
      </c>
    </row>
    <row r="4863" spans="3:6" x14ac:dyDescent="0.25">
      <c r="C4863" s="12" t="str">
        <f>IF(D4863=Inp_Gemeente,MAX($C$29:C4862)+1,"")</f>
        <v/>
      </c>
      <c r="D4863" s="10" t="s">
        <v>636</v>
      </c>
      <c r="E4863" s="10" t="s">
        <v>21883</v>
      </c>
      <c r="F4863" s="59" t="s">
        <v>21882</v>
      </c>
    </row>
    <row r="4864" spans="3:6" x14ac:dyDescent="0.25">
      <c r="C4864" s="12" t="str">
        <f>IF(D4864=Inp_Gemeente,MAX($C$29:C4863)+1,"")</f>
        <v/>
      </c>
      <c r="D4864" s="10" t="s">
        <v>636</v>
      </c>
      <c r="E4864" s="10" t="s">
        <v>21891</v>
      </c>
      <c r="F4864" s="59" t="s">
        <v>21890</v>
      </c>
    </row>
    <row r="4865" spans="3:6" x14ac:dyDescent="0.25">
      <c r="C4865" s="12" t="str">
        <f>IF(D4865=Inp_Gemeente,MAX($C$29:C4864)+1,"")</f>
        <v/>
      </c>
      <c r="D4865" s="10" t="s">
        <v>636</v>
      </c>
      <c r="E4865" s="10" t="s">
        <v>21895</v>
      </c>
      <c r="F4865" s="59" t="s">
        <v>21894</v>
      </c>
    </row>
    <row r="4866" spans="3:6" x14ac:dyDescent="0.25">
      <c r="C4866" s="12" t="str">
        <f>IF(D4866=Inp_Gemeente,MAX($C$29:C4865)+1,"")</f>
        <v/>
      </c>
      <c r="D4866" s="10" t="s">
        <v>636</v>
      </c>
      <c r="E4866" s="10" t="s">
        <v>21861</v>
      </c>
      <c r="F4866" s="59" t="s">
        <v>21860</v>
      </c>
    </row>
    <row r="4867" spans="3:6" x14ac:dyDescent="0.25">
      <c r="C4867" s="12" t="str">
        <f>IF(D4867=Inp_Gemeente,MAX($C$29:C4866)+1,"")</f>
        <v/>
      </c>
      <c r="D4867" s="10" t="s">
        <v>636</v>
      </c>
      <c r="E4867" s="10" t="s">
        <v>21889</v>
      </c>
      <c r="F4867" s="59" t="s">
        <v>21888</v>
      </c>
    </row>
    <row r="4868" spans="3:6" x14ac:dyDescent="0.25">
      <c r="C4868" s="12" t="str">
        <f>IF(D4868=Inp_Gemeente,MAX($C$29:C4867)+1,"")</f>
        <v/>
      </c>
      <c r="D4868" s="10" t="s">
        <v>636</v>
      </c>
      <c r="E4868" s="10" t="s">
        <v>21864</v>
      </c>
      <c r="F4868" s="59" t="s">
        <v>21863</v>
      </c>
    </row>
    <row r="4869" spans="3:6" x14ac:dyDescent="0.25">
      <c r="C4869" s="12" t="str">
        <f>IF(D4869=Inp_Gemeente,MAX($C$29:C4868)+1,"")</f>
        <v/>
      </c>
      <c r="D4869" s="10" t="s">
        <v>636</v>
      </c>
      <c r="E4869" s="10" t="s">
        <v>701</v>
      </c>
      <c r="F4869" s="59" t="s">
        <v>21857</v>
      </c>
    </row>
    <row r="4870" spans="3:6" x14ac:dyDescent="0.25">
      <c r="C4870" s="12" t="str">
        <f>IF(D4870=Inp_Gemeente,MAX($C$29:C4869)+1,"")</f>
        <v/>
      </c>
      <c r="D4870" s="10" t="s">
        <v>636</v>
      </c>
      <c r="E4870" s="10" t="s">
        <v>21880</v>
      </c>
      <c r="F4870" s="59" t="s">
        <v>21879</v>
      </c>
    </row>
    <row r="4871" spans="3:6" x14ac:dyDescent="0.25">
      <c r="C4871" s="12" t="str">
        <f>IF(D4871=Inp_Gemeente,MAX($C$29:C4870)+1,"")</f>
        <v/>
      </c>
      <c r="D4871" s="10" t="s">
        <v>636</v>
      </c>
      <c r="E4871" s="10" t="s">
        <v>21878</v>
      </c>
      <c r="F4871" s="59" t="s">
        <v>21877</v>
      </c>
    </row>
    <row r="4872" spans="3:6" x14ac:dyDescent="0.25">
      <c r="C4872" s="12" t="str">
        <f>IF(D4872=Inp_Gemeente,MAX($C$29:C4871)+1,"")</f>
        <v/>
      </c>
      <c r="D4872" s="10" t="s">
        <v>636</v>
      </c>
      <c r="E4872" s="10" t="s">
        <v>21868</v>
      </c>
      <c r="F4872" s="59" t="s">
        <v>21867</v>
      </c>
    </row>
    <row r="4873" spans="3:6" x14ac:dyDescent="0.25">
      <c r="C4873" s="12" t="str">
        <f>IF(D4873=Inp_Gemeente,MAX($C$29:C4872)+1,"")</f>
        <v/>
      </c>
      <c r="D4873" s="10" t="s">
        <v>636</v>
      </c>
      <c r="E4873" s="10" t="s">
        <v>21852</v>
      </c>
      <c r="F4873" s="59" t="s">
        <v>21851</v>
      </c>
    </row>
    <row r="4874" spans="3:6" x14ac:dyDescent="0.25">
      <c r="C4874" s="12" t="str">
        <f>IF(D4874=Inp_Gemeente,MAX($C$29:C4873)+1,"")</f>
        <v/>
      </c>
      <c r="D4874" s="10" t="s">
        <v>636</v>
      </c>
      <c r="E4874" s="10" t="s">
        <v>21859</v>
      </c>
      <c r="F4874" s="59" t="s">
        <v>21858</v>
      </c>
    </row>
    <row r="4875" spans="3:6" x14ac:dyDescent="0.25">
      <c r="C4875" s="12" t="str">
        <f>IF(D4875=Inp_Gemeente,MAX($C$29:C4874)+1,"")</f>
        <v/>
      </c>
      <c r="D4875" s="10" t="s">
        <v>636</v>
      </c>
      <c r="E4875" s="10" t="s">
        <v>21854</v>
      </c>
      <c r="F4875" s="59" t="s">
        <v>21853</v>
      </c>
    </row>
    <row r="4876" spans="3:6" x14ac:dyDescent="0.25">
      <c r="C4876" s="12" t="str">
        <f>IF(D4876=Inp_Gemeente,MAX($C$29:C4875)+1,"")</f>
        <v/>
      </c>
      <c r="D4876" s="10" t="s">
        <v>638</v>
      </c>
      <c r="E4876" s="10" t="s">
        <v>4409</v>
      </c>
      <c r="F4876" s="59" t="s">
        <v>26620</v>
      </c>
    </row>
    <row r="4877" spans="3:6" x14ac:dyDescent="0.25">
      <c r="C4877" s="12" t="str">
        <f>IF(D4877=Inp_Gemeente,MAX($C$29:C4876)+1,"")</f>
        <v/>
      </c>
      <c r="D4877" s="10" t="s">
        <v>638</v>
      </c>
      <c r="E4877" s="10" t="s">
        <v>4410</v>
      </c>
      <c r="F4877" s="59" t="s">
        <v>26619</v>
      </c>
    </row>
    <row r="4878" spans="3:6" x14ac:dyDescent="0.25">
      <c r="C4878" s="12" t="str">
        <f>IF(D4878=Inp_Gemeente,MAX($C$29:C4877)+1,"")</f>
        <v/>
      </c>
      <c r="D4878" s="10" t="s">
        <v>638</v>
      </c>
      <c r="E4878" s="10" t="s">
        <v>4411</v>
      </c>
      <c r="F4878" s="59" t="s">
        <v>26591</v>
      </c>
    </row>
    <row r="4879" spans="3:6" x14ac:dyDescent="0.25">
      <c r="C4879" s="12" t="str">
        <f>IF(D4879=Inp_Gemeente,MAX($C$29:C4878)+1,"")</f>
        <v/>
      </c>
      <c r="D4879" s="10" t="s">
        <v>638</v>
      </c>
      <c r="E4879" s="10" t="s">
        <v>4412</v>
      </c>
      <c r="F4879" s="59" t="s">
        <v>26590</v>
      </c>
    </row>
    <row r="4880" spans="3:6" x14ac:dyDescent="0.25">
      <c r="C4880" s="12" t="str">
        <f>IF(D4880=Inp_Gemeente,MAX($C$29:C4879)+1,"")</f>
        <v/>
      </c>
      <c r="D4880" s="10" t="s">
        <v>638</v>
      </c>
      <c r="E4880" s="10" t="s">
        <v>4413</v>
      </c>
      <c r="F4880" s="59" t="s">
        <v>26602</v>
      </c>
    </row>
    <row r="4881" spans="3:6" x14ac:dyDescent="0.25">
      <c r="C4881" s="12" t="str">
        <f>IF(D4881=Inp_Gemeente,MAX($C$29:C4880)+1,"")</f>
        <v/>
      </c>
      <c r="D4881" s="10" t="s">
        <v>638</v>
      </c>
      <c r="E4881" s="10" t="s">
        <v>4414</v>
      </c>
      <c r="F4881" s="59" t="s">
        <v>26598</v>
      </c>
    </row>
    <row r="4882" spans="3:6" x14ac:dyDescent="0.25">
      <c r="C4882" s="12" t="str">
        <f>IF(D4882=Inp_Gemeente,MAX($C$29:C4881)+1,"")</f>
        <v/>
      </c>
      <c r="D4882" s="10" t="s">
        <v>638</v>
      </c>
      <c r="E4882" s="10" t="s">
        <v>4415</v>
      </c>
      <c r="F4882" s="59" t="s">
        <v>26601</v>
      </c>
    </row>
    <row r="4883" spans="3:6" x14ac:dyDescent="0.25">
      <c r="C4883" s="12" t="str">
        <f>IF(D4883=Inp_Gemeente,MAX($C$29:C4882)+1,"")</f>
        <v/>
      </c>
      <c r="D4883" s="10" t="s">
        <v>638</v>
      </c>
      <c r="E4883" s="10" t="s">
        <v>4416</v>
      </c>
      <c r="F4883" s="59" t="s">
        <v>26599</v>
      </c>
    </row>
    <row r="4884" spans="3:6" x14ac:dyDescent="0.25">
      <c r="C4884" s="12" t="str">
        <f>IF(D4884=Inp_Gemeente,MAX($C$29:C4883)+1,"")</f>
        <v/>
      </c>
      <c r="D4884" s="10" t="s">
        <v>638</v>
      </c>
      <c r="E4884" s="10" t="s">
        <v>4417</v>
      </c>
      <c r="F4884" s="59" t="s">
        <v>26600</v>
      </c>
    </row>
    <row r="4885" spans="3:6" x14ac:dyDescent="0.25">
      <c r="C4885" s="12" t="str">
        <f>IF(D4885=Inp_Gemeente,MAX($C$29:C4884)+1,"")</f>
        <v/>
      </c>
      <c r="D4885" s="10" t="s">
        <v>638</v>
      </c>
      <c r="E4885" s="10" t="s">
        <v>4418</v>
      </c>
      <c r="F4885" s="59" t="s">
        <v>26565</v>
      </c>
    </row>
    <row r="4886" spans="3:6" x14ac:dyDescent="0.25">
      <c r="C4886" s="12" t="str">
        <f>IF(D4886=Inp_Gemeente,MAX($C$29:C4885)+1,"")</f>
        <v/>
      </c>
      <c r="D4886" s="10" t="s">
        <v>638</v>
      </c>
      <c r="E4886" s="10" t="s">
        <v>4419</v>
      </c>
      <c r="F4886" s="59" t="s">
        <v>26564</v>
      </c>
    </row>
    <row r="4887" spans="3:6" x14ac:dyDescent="0.25">
      <c r="C4887" s="12" t="str">
        <f>IF(D4887=Inp_Gemeente,MAX($C$29:C4886)+1,"")</f>
        <v/>
      </c>
      <c r="D4887" s="10" t="s">
        <v>638</v>
      </c>
      <c r="E4887" s="10" t="s">
        <v>4420</v>
      </c>
      <c r="F4887" s="59" t="s">
        <v>26563</v>
      </c>
    </row>
    <row r="4888" spans="3:6" x14ac:dyDescent="0.25">
      <c r="C4888" s="12" t="str">
        <f>IF(D4888=Inp_Gemeente,MAX($C$29:C4887)+1,"")</f>
        <v/>
      </c>
      <c r="D4888" s="10" t="s">
        <v>638</v>
      </c>
      <c r="E4888" s="10" t="s">
        <v>4421</v>
      </c>
      <c r="F4888" s="59" t="s">
        <v>26607</v>
      </c>
    </row>
    <row r="4889" spans="3:6" x14ac:dyDescent="0.25">
      <c r="C4889" s="12" t="str">
        <f>IF(D4889=Inp_Gemeente,MAX($C$29:C4888)+1,"")</f>
        <v/>
      </c>
      <c r="D4889" s="10" t="s">
        <v>638</v>
      </c>
      <c r="E4889" s="10" t="s">
        <v>4422</v>
      </c>
      <c r="F4889" s="59" t="s">
        <v>26606</v>
      </c>
    </row>
    <row r="4890" spans="3:6" x14ac:dyDescent="0.25">
      <c r="C4890" s="12" t="str">
        <f>IF(D4890=Inp_Gemeente,MAX($C$29:C4889)+1,"")</f>
        <v/>
      </c>
      <c r="D4890" s="10" t="s">
        <v>638</v>
      </c>
      <c r="E4890" s="10" t="s">
        <v>4423</v>
      </c>
      <c r="F4890" s="59" t="s">
        <v>26605</v>
      </c>
    </row>
    <row r="4891" spans="3:6" x14ac:dyDescent="0.25">
      <c r="C4891" s="12" t="str">
        <f>IF(D4891=Inp_Gemeente,MAX($C$29:C4890)+1,"")</f>
        <v/>
      </c>
      <c r="D4891" s="10" t="s">
        <v>638</v>
      </c>
      <c r="E4891" s="10" t="s">
        <v>4424</v>
      </c>
      <c r="F4891" s="59" t="s">
        <v>26604</v>
      </c>
    </row>
    <row r="4892" spans="3:6" x14ac:dyDescent="0.25">
      <c r="C4892" s="12" t="str">
        <f>IF(D4892=Inp_Gemeente,MAX($C$29:C4891)+1,"")</f>
        <v/>
      </c>
      <c r="D4892" s="10" t="s">
        <v>638</v>
      </c>
      <c r="E4892" s="10" t="s">
        <v>4425</v>
      </c>
      <c r="F4892" s="59" t="s">
        <v>26603</v>
      </c>
    </row>
    <row r="4893" spans="3:6" x14ac:dyDescent="0.25">
      <c r="C4893" s="12" t="str">
        <f>IF(D4893=Inp_Gemeente,MAX($C$29:C4892)+1,"")</f>
        <v/>
      </c>
      <c r="D4893" s="10" t="s">
        <v>638</v>
      </c>
      <c r="E4893" s="10" t="s">
        <v>4426</v>
      </c>
      <c r="F4893" s="59" t="s">
        <v>26583</v>
      </c>
    </row>
    <row r="4894" spans="3:6" x14ac:dyDescent="0.25">
      <c r="C4894" s="12" t="str">
        <f>IF(D4894=Inp_Gemeente,MAX($C$29:C4893)+1,"")</f>
        <v/>
      </c>
      <c r="D4894" s="10" t="s">
        <v>638</v>
      </c>
      <c r="E4894" s="10" t="s">
        <v>4427</v>
      </c>
      <c r="F4894" s="59" t="s">
        <v>26586</v>
      </c>
    </row>
    <row r="4895" spans="3:6" x14ac:dyDescent="0.25">
      <c r="C4895" s="12" t="str">
        <f>IF(D4895=Inp_Gemeente,MAX($C$29:C4894)+1,"")</f>
        <v/>
      </c>
      <c r="D4895" s="10" t="s">
        <v>638</v>
      </c>
      <c r="E4895" s="10" t="s">
        <v>4428</v>
      </c>
      <c r="F4895" s="59" t="s">
        <v>26581</v>
      </c>
    </row>
    <row r="4896" spans="3:6" x14ac:dyDescent="0.25">
      <c r="C4896" s="12" t="str">
        <f>IF(D4896=Inp_Gemeente,MAX($C$29:C4895)+1,"")</f>
        <v/>
      </c>
      <c r="D4896" s="10" t="s">
        <v>638</v>
      </c>
      <c r="E4896" s="10" t="s">
        <v>4429</v>
      </c>
      <c r="F4896" s="59" t="s">
        <v>26585</v>
      </c>
    </row>
    <row r="4897" spans="3:6" x14ac:dyDescent="0.25">
      <c r="C4897" s="12" t="str">
        <f>IF(D4897=Inp_Gemeente,MAX($C$29:C4896)+1,"")</f>
        <v/>
      </c>
      <c r="D4897" s="10" t="s">
        <v>638</v>
      </c>
      <c r="E4897" s="10" t="s">
        <v>4430</v>
      </c>
      <c r="F4897" s="59" t="s">
        <v>26584</v>
      </c>
    </row>
    <row r="4898" spans="3:6" x14ac:dyDescent="0.25">
      <c r="C4898" s="12" t="str">
        <f>IF(D4898=Inp_Gemeente,MAX($C$29:C4897)+1,"")</f>
        <v/>
      </c>
      <c r="D4898" s="10" t="s">
        <v>638</v>
      </c>
      <c r="E4898" s="10" t="s">
        <v>4431</v>
      </c>
      <c r="F4898" s="59" t="s">
        <v>26582</v>
      </c>
    </row>
    <row r="4899" spans="3:6" x14ac:dyDescent="0.25">
      <c r="C4899" s="12" t="str">
        <f>IF(D4899=Inp_Gemeente,MAX($C$29:C4898)+1,"")</f>
        <v/>
      </c>
      <c r="D4899" s="10" t="s">
        <v>638</v>
      </c>
      <c r="E4899" s="10" t="s">
        <v>4432</v>
      </c>
      <c r="F4899" s="59" t="s">
        <v>26580</v>
      </c>
    </row>
    <row r="4900" spans="3:6" x14ac:dyDescent="0.25">
      <c r="C4900" s="12" t="str">
        <f>IF(D4900=Inp_Gemeente,MAX($C$29:C4899)+1,"")</f>
        <v/>
      </c>
      <c r="D4900" s="10" t="s">
        <v>638</v>
      </c>
      <c r="E4900" s="10" t="s">
        <v>4433</v>
      </c>
      <c r="F4900" s="59" t="s">
        <v>26615</v>
      </c>
    </row>
    <row r="4901" spans="3:6" x14ac:dyDescent="0.25">
      <c r="C4901" s="12" t="str">
        <f>IF(D4901=Inp_Gemeente,MAX($C$29:C4900)+1,"")</f>
        <v/>
      </c>
      <c r="D4901" s="10" t="s">
        <v>638</v>
      </c>
      <c r="E4901" s="10" t="s">
        <v>4434</v>
      </c>
      <c r="F4901" s="59" t="s">
        <v>26616</v>
      </c>
    </row>
    <row r="4902" spans="3:6" x14ac:dyDescent="0.25">
      <c r="C4902" s="12" t="str">
        <f>IF(D4902=Inp_Gemeente,MAX($C$29:C4901)+1,"")</f>
        <v/>
      </c>
      <c r="D4902" s="10" t="s">
        <v>638</v>
      </c>
      <c r="E4902" s="10" t="s">
        <v>4435</v>
      </c>
      <c r="F4902" s="59" t="s">
        <v>26614</v>
      </c>
    </row>
    <row r="4903" spans="3:6" x14ac:dyDescent="0.25">
      <c r="C4903" s="12" t="str">
        <f>IF(D4903=Inp_Gemeente,MAX($C$29:C4902)+1,"")</f>
        <v/>
      </c>
      <c r="D4903" s="10" t="s">
        <v>638</v>
      </c>
      <c r="E4903" s="10" t="s">
        <v>4436</v>
      </c>
      <c r="F4903" s="59" t="s">
        <v>26589</v>
      </c>
    </row>
    <row r="4904" spans="3:6" x14ac:dyDescent="0.25">
      <c r="C4904" s="12" t="str">
        <f>IF(D4904=Inp_Gemeente,MAX($C$29:C4903)+1,"")</f>
        <v/>
      </c>
      <c r="D4904" s="10" t="s">
        <v>638</v>
      </c>
      <c r="E4904" s="10" t="s">
        <v>4437</v>
      </c>
      <c r="F4904" s="59" t="s">
        <v>26588</v>
      </c>
    </row>
    <row r="4905" spans="3:6" x14ac:dyDescent="0.25">
      <c r="C4905" s="12" t="str">
        <f>IF(D4905=Inp_Gemeente,MAX($C$29:C4904)+1,"")</f>
        <v/>
      </c>
      <c r="D4905" s="10" t="s">
        <v>638</v>
      </c>
      <c r="E4905" s="10" t="s">
        <v>4438</v>
      </c>
      <c r="F4905" s="59" t="s">
        <v>26587</v>
      </c>
    </row>
    <row r="4906" spans="3:6" x14ac:dyDescent="0.25">
      <c r="C4906" s="12" t="str">
        <f>IF(D4906=Inp_Gemeente,MAX($C$29:C4905)+1,"")</f>
        <v/>
      </c>
      <c r="D4906" s="10" t="s">
        <v>638</v>
      </c>
      <c r="E4906" s="10" t="s">
        <v>4439</v>
      </c>
      <c r="F4906" s="59" t="s">
        <v>26571</v>
      </c>
    </row>
    <row r="4907" spans="3:6" x14ac:dyDescent="0.25">
      <c r="C4907" s="12" t="str">
        <f>IF(D4907=Inp_Gemeente,MAX($C$29:C4906)+1,"")</f>
        <v/>
      </c>
      <c r="D4907" s="10" t="s">
        <v>638</v>
      </c>
      <c r="E4907" s="10" t="s">
        <v>4440</v>
      </c>
      <c r="F4907" s="59" t="s">
        <v>26574</v>
      </c>
    </row>
    <row r="4908" spans="3:6" x14ac:dyDescent="0.25">
      <c r="C4908" s="12" t="str">
        <f>IF(D4908=Inp_Gemeente,MAX($C$29:C4907)+1,"")</f>
        <v/>
      </c>
      <c r="D4908" s="10" t="s">
        <v>638</v>
      </c>
      <c r="E4908" s="10" t="s">
        <v>4441</v>
      </c>
      <c r="F4908" s="59" t="s">
        <v>26566</v>
      </c>
    </row>
    <row r="4909" spans="3:6" x14ac:dyDescent="0.25">
      <c r="C4909" s="12" t="str">
        <f>IF(D4909=Inp_Gemeente,MAX($C$29:C4908)+1,"")</f>
        <v/>
      </c>
      <c r="D4909" s="10" t="s">
        <v>638</v>
      </c>
      <c r="E4909" s="10" t="s">
        <v>4442</v>
      </c>
      <c r="F4909" s="59" t="s">
        <v>26569</v>
      </c>
    </row>
    <row r="4910" spans="3:6" x14ac:dyDescent="0.25">
      <c r="C4910" s="12" t="str">
        <f>IF(D4910=Inp_Gemeente,MAX($C$29:C4909)+1,"")</f>
        <v/>
      </c>
      <c r="D4910" s="10" t="s">
        <v>638</v>
      </c>
      <c r="E4910" s="10" t="s">
        <v>4443</v>
      </c>
      <c r="F4910" s="59" t="s">
        <v>26567</v>
      </c>
    </row>
    <row r="4911" spans="3:6" x14ac:dyDescent="0.25">
      <c r="C4911" s="12" t="str">
        <f>IF(D4911=Inp_Gemeente,MAX($C$29:C4910)+1,"")</f>
        <v/>
      </c>
      <c r="D4911" s="10" t="s">
        <v>638</v>
      </c>
      <c r="E4911" s="10" t="s">
        <v>4444</v>
      </c>
      <c r="F4911" s="59" t="s">
        <v>26570</v>
      </c>
    </row>
    <row r="4912" spans="3:6" x14ac:dyDescent="0.25">
      <c r="C4912" s="12" t="str">
        <f>IF(D4912=Inp_Gemeente,MAX($C$29:C4911)+1,"")</f>
        <v/>
      </c>
      <c r="D4912" s="10" t="s">
        <v>638</v>
      </c>
      <c r="E4912" s="10" t="s">
        <v>4445</v>
      </c>
      <c r="F4912" s="59" t="s">
        <v>26573</v>
      </c>
    </row>
    <row r="4913" spans="3:6" x14ac:dyDescent="0.25">
      <c r="C4913" s="12" t="str">
        <f>IF(D4913=Inp_Gemeente,MAX($C$29:C4912)+1,"")</f>
        <v/>
      </c>
      <c r="D4913" s="10" t="s">
        <v>638</v>
      </c>
      <c r="E4913" s="10" t="s">
        <v>4446</v>
      </c>
      <c r="F4913" s="59" t="s">
        <v>26572</v>
      </c>
    </row>
    <row r="4914" spans="3:6" x14ac:dyDescent="0.25">
      <c r="C4914" s="12" t="str">
        <f>IF(D4914=Inp_Gemeente,MAX($C$29:C4913)+1,"")</f>
        <v/>
      </c>
      <c r="D4914" s="10" t="s">
        <v>638</v>
      </c>
      <c r="E4914" s="10" t="s">
        <v>4447</v>
      </c>
      <c r="F4914" s="59" t="s">
        <v>26568</v>
      </c>
    </row>
    <row r="4915" spans="3:6" x14ac:dyDescent="0.25">
      <c r="C4915" s="12" t="str">
        <f>IF(D4915=Inp_Gemeente,MAX($C$29:C4914)+1,"")</f>
        <v/>
      </c>
      <c r="D4915" s="10" t="s">
        <v>638</v>
      </c>
      <c r="E4915" s="10" t="s">
        <v>4448</v>
      </c>
      <c r="F4915" s="59" t="s">
        <v>26597</v>
      </c>
    </row>
    <row r="4916" spans="3:6" x14ac:dyDescent="0.25">
      <c r="C4916" s="12" t="str">
        <f>IF(D4916=Inp_Gemeente,MAX($C$29:C4915)+1,"")</f>
        <v/>
      </c>
      <c r="D4916" s="10" t="s">
        <v>638</v>
      </c>
      <c r="E4916" s="10" t="s">
        <v>4449</v>
      </c>
      <c r="F4916" s="59" t="s">
        <v>26592</v>
      </c>
    </row>
    <row r="4917" spans="3:6" x14ac:dyDescent="0.25">
      <c r="C4917" s="12" t="str">
        <f>IF(D4917=Inp_Gemeente,MAX($C$29:C4916)+1,"")</f>
        <v/>
      </c>
      <c r="D4917" s="10" t="s">
        <v>638</v>
      </c>
      <c r="E4917" s="10" t="s">
        <v>4450</v>
      </c>
      <c r="F4917" s="59" t="s">
        <v>26595</v>
      </c>
    </row>
    <row r="4918" spans="3:6" x14ac:dyDescent="0.25">
      <c r="C4918" s="12" t="str">
        <f>IF(D4918=Inp_Gemeente,MAX($C$29:C4917)+1,"")</f>
        <v/>
      </c>
      <c r="D4918" s="10" t="s">
        <v>638</v>
      </c>
      <c r="E4918" s="10" t="s">
        <v>4451</v>
      </c>
      <c r="F4918" s="59" t="s">
        <v>26596</v>
      </c>
    </row>
    <row r="4919" spans="3:6" x14ac:dyDescent="0.25">
      <c r="C4919" s="12" t="str">
        <f>IF(D4919=Inp_Gemeente,MAX($C$29:C4918)+1,"")</f>
        <v/>
      </c>
      <c r="D4919" s="10" t="s">
        <v>638</v>
      </c>
      <c r="E4919" s="10" t="s">
        <v>4452</v>
      </c>
      <c r="F4919" s="59" t="s">
        <v>26594</v>
      </c>
    </row>
    <row r="4920" spans="3:6" x14ac:dyDescent="0.25">
      <c r="C4920" s="12" t="str">
        <f>IF(D4920=Inp_Gemeente,MAX($C$29:C4919)+1,"")</f>
        <v/>
      </c>
      <c r="D4920" s="10" t="s">
        <v>638</v>
      </c>
      <c r="E4920" s="10" t="s">
        <v>4453</v>
      </c>
      <c r="F4920" s="59" t="s">
        <v>26593</v>
      </c>
    </row>
    <row r="4921" spans="3:6" x14ac:dyDescent="0.25">
      <c r="C4921" s="12" t="str">
        <f>IF(D4921=Inp_Gemeente,MAX($C$29:C4920)+1,"")</f>
        <v/>
      </c>
      <c r="D4921" s="10" t="s">
        <v>638</v>
      </c>
      <c r="E4921" s="10" t="s">
        <v>4454</v>
      </c>
      <c r="F4921" s="59" t="s">
        <v>26609</v>
      </c>
    </row>
    <row r="4922" spans="3:6" x14ac:dyDescent="0.25">
      <c r="C4922" s="12" t="str">
        <f>IF(D4922=Inp_Gemeente,MAX($C$29:C4921)+1,"")</f>
        <v/>
      </c>
      <c r="D4922" s="10" t="s">
        <v>638</v>
      </c>
      <c r="E4922" s="10" t="s">
        <v>4455</v>
      </c>
      <c r="F4922" s="59" t="s">
        <v>26613</v>
      </c>
    </row>
    <row r="4923" spans="3:6" x14ac:dyDescent="0.25">
      <c r="C4923" s="12" t="str">
        <f>IF(D4923=Inp_Gemeente,MAX($C$29:C4922)+1,"")</f>
        <v/>
      </c>
      <c r="D4923" s="10" t="s">
        <v>638</v>
      </c>
      <c r="E4923" s="10" t="s">
        <v>4456</v>
      </c>
      <c r="F4923" s="59" t="s">
        <v>26608</v>
      </c>
    </row>
    <row r="4924" spans="3:6" x14ac:dyDescent="0.25">
      <c r="C4924" s="12" t="str">
        <f>IF(D4924=Inp_Gemeente,MAX($C$29:C4923)+1,"")</f>
        <v/>
      </c>
      <c r="D4924" s="10" t="s">
        <v>638</v>
      </c>
      <c r="E4924" s="10" t="s">
        <v>4457</v>
      </c>
      <c r="F4924" s="59" t="s">
        <v>26611</v>
      </c>
    </row>
    <row r="4925" spans="3:6" x14ac:dyDescent="0.25">
      <c r="C4925" s="12" t="str">
        <f>IF(D4925=Inp_Gemeente,MAX($C$29:C4924)+1,"")</f>
        <v/>
      </c>
      <c r="D4925" s="10" t="s">
        <v>638</v>
      </c>
      <c r="E4925" s="10" t="s">
        <v>4458</v>
      </c>
      <c r="F4925" s="59" t="s">
        <v>26612</v>
      </c>
    </row>
    <row r="4926" spans="3:6" x14ac:dyDescent="0.25">
      <c r="C4926" s="12" t="str">
        <f>IF(D4926=Inp_Gemeente,MAX($C$29:C4925)+1,"")</f>
        <v/>
      </c>
      <c r="D4926" s="10" t="s">
        <v>638</v>
      </c>
      <c r="E4926" s="10" t="s">
        <v>4459</v>
      </c>
      <c r="F4926" s="59" t="s">
        <v>26610</v>
      </c>
    </row>
    <row r="4927" spans="3:6" x14ac:dyDescent="0.25">
      <c r="C4927" s="12" t="str">
        <f>IF(D4927=Inp_Gemeente,MAX($C$29:C4926)+1,"")</f>
        <v/>
      </c>
      <c r="D4927" s="10" t="s">
        <v>638</v>
      </c>
      <c r="E4927" s="10" t="s">
        <v>4460</v>
      </c>
      <c r="F4927" s="59" t="s">
        <v>26618</v>
      </c>
    </row>
    <row r="4928" spans="3:6" x14ac:dyDescent="0.25">
      <c r="C4928" s="12" t="str">
        <f>IF(D4928=Inp_Gemeente,MAX($C$29:C4927)+1,"")</f>
        <v/>
      </c>
      <c r="D4928" s="10" t="s">
        <v>638</v>
      </c>
      <c r="E4928" s="10" t="s">
        <v>4461</v>
      </c>
      <c r="F4928" s="59" t="s">
        <v>26617</v>
      </c>
    </row>
    <row r="4929" spans="3:6" x14ac:dyDescent="0.25">
      <c r="C4929" s="12" t="str">
        <f>IF(D4929=Inp_Gemeente,MAX($C$29:C4928)+1,"")</f>
        <v/>
      </c>
      <c r="D4929" s="10" t="s">
        <v>638</v>
      </c>
      <c r="E4929" s="10" t="s">
        <v>4462</v>
      </c>
      <c r="F4929" s="59" t="s">
        <v>26579</v>
      </c>
    </row>
    <row r="4930" spans="3:6" x14ac:dyDescent="0.25">
      <c r="C4930" s="12" t="str">
        <f>IF(D4930=Inp_Gemeente,MAX($C$29:C4929)+1,"")</f>
        <v/>
      </c>
      <c r="D4930" s="10" t="s">
        <v>638</v>
      </c>
      <c r="E4930" s="10" t="s">
        <v>4463</v>
      </c>
      <c r="F4930" s="59" t="s">
        <v>26575</v>
      </c>
    </row>
    <row r="4931" spans="3:6" x14ac:dyDescent="0.25">
      <c r="C4931" s="12" t="str">
        <f>IF(D4931=Inp_Gemeente,MAX($C$29:C4930)+1,"")</f>
        <v/>
      </c>
      <c r="D4931" s="10" t="s">
        <v>638</v>
      </c>
      <c r="E4931" s="10" t="s">
        <v>4464</v>
      </c>
      <c r="F4931" s="59" t="s">
        <v>26578</v>
      </c>
    </row>
    <row r="4932" spans="3:6" x14ac:dyDescent="0.25">
      <c r="C4932" s="12" t="str">
        <f>IF(D4932=Inp_Gemeente,MAX($C$29:C4931)+1,"")</f>
        <v/>
      </c>
      <c r="D4932" s="10" t="s">
        <v>638</v>
      </c>
      <c r="E4932" s="10" t="s">
        <v>4465</v>
      </c>
      <c r="F4932" s="59" t="s">
        <v>26576</v>
      </c>
    </row>
    <row r="4933" spans="3:6" x14ac:dyDescent="0.25">
      <c r="C4933" s="12" t="str">
        <f>IF(D4933=Inp_Gemeente,MAX($C$29:C4932)+1,"")</f>
        <v/>
      </c>
      <c r="D4933" s="10" t="s">
        <v>638</v>
      </c>
      <c r="E4933" s="10" t="s">
        <v>4466</v>
      </c>
      <c r="F4933" s="59" t="s">
        <v>26577</v>
      </c>
    </row>
    <row r="4934" spans="3:6" x14ac:dyDescent="0.25">
      <c r="C4934" s="12" t="str">
        <f>IF(D4934=Inp_Gemeente,MAX($C$29:C4933)+1,"")</f>
        <v/>
      </c>
      <c r="D4934" s="10" t="s">
        <v>640</v>
      </c>
      <c r="E4934" s="10" t="s">
        <v>4467</v>
      </c>
      <c r="F4934" s="59" t="s">
        <v>21050</v>
      </c>
    </row>
    <row r="4935" spans="3:6" x14ac:dyDescent="0.25">
      <c r="C4935" s="12" t="str">
        <f>IF(D4935=Inp_Gemeente,MAX($C$29:C4934)+1,"")</f>
        <v/>
      </c>
      <c r="D4935" s="10" t="s">
        <v>640</v>
      </c>
      <c r="E4935" s="10" t="s">
        <v>4468</v>
      </c>
      <c r="F4935" s="59" t="s">
        <v>21052</v>
      </c>
    </row>
    <row r="4936" spans="3:6" x14ac:dyDescent="0.25">
      <c r="C4936" s="12" t="str">
        <f>IF(D4936=Inp_Gemeente,MAX($C$29:C4935)+1,"")</f>
        <v/>
      </c>
      <c r="D4936" s="10" t="s">
        <v>640</v>
      </c>
      <c r="E4936" s="10" t="s">
        <v>4469</v>
      </c>
      <c r="F4936" s="59" t="s">
        <v>21030</v>
      </c>
    </row>
    <row r="4937" spans="3:6" x14ac:dyDescent="0.25">
      <c r="C4937" s="12" t="str">
        <f>IF(D4937=Inp_Gemeente,MAX($C$29:C4936)+1,"")</f>
        <v/>
      </c>
      <c r="D4937" s="10" t="s">
        <v>640</v>
      </c>
      <c r="E4937" s="10" t="s">
        <v>4470</v>
      </c>
      <c r="F4937" s="59" t="s">
        <v>21038</v>
      </c>
    </row>
    <row r="4938" spans="3:6" x14ac:dyDescent="0.25">
      <c r="C4938" s="12" t="str">
        <f>IF(D4938=Inp_Gemeente,MAX($C$29:C4937)+1,"")</f>
        <v/>
      </c>
      <c r="D4938" s="10" t="s">
        <v>640</v>
      </c>
      <c r="E4938" s="10" t="s">
        <v>4471</v>
      </c>
      <c r="F4938" s="59" t="s">
        <v>21035</v>
      </c>
    </row>
    <row r="4939" spans="3:6" x14ac:dyDescent="0.25">
      <c r="C4939" s="12" t="str">
        <f>IF(D4939=Inp_Gemeente,MAX($C$29:C4938)+1,"")</f>
        <v/>
      </c>
      <c r="D4939" s="10" t="s">
        <v>640</v>
      </c>
      <c r="E4939" s="10" t="s">
        <v>4472</v>
      </c>
      <c r="F4939" s="59" t="s">
        <v>21034</v>
      </c>
    </row>
    <row r="4940" spans="3:6" x14ac:dyDescent="0.25">
      <c r="C4940" s="12" t="str">
        <f>IF(D4940=Inp_Gemeente,MAX($C$29:C4939)+1,"")</f>
        <v/>
      </c>
      <c r="D4940" s="10" t="s">
        <v>640</v>
      </c>
      <c r="E4940" s="10" t="s">
        <v>4473</v>
      </c>
      <c r="F4940" s="59" t="s">
        <v>21031</v>
      </c>
    </row>
    <row r="4941" spans="3:6" x14ac:dyDescent="0.25">
      <c r="C4941" s="12" t="str">
        <f>IF(D4941=Inp_Gemeente,MAX($C$29:C4940)+1,"")</f>
        <v/>
      </c>
      <c r="D4941" s="10" t="s">
        <v>640</v>
      </c>
      <c r="E4941" s="10" t="s">
        <v>4474</v>
      </c>
      <c r="F4941" s="59" t="s">
        <v>21033</v>
      </c>
    </row>
    <row r="4942" spans="3:6" x14ac:dyDescent="0.25">
      <c r="C4942" s="12" t="str">
        <f>IF(D4942=Inp_Gemeente,MAX($C$29:C4941)+1,"")</f>
        <v/>
      </c>
      <c r="D4942" s="10" t="s">
        <v>640</v>
      </c>
      <c r="E4942" s="10" t="s">
        <v>4475</v>
      </c>
      <c r="F4942" s="59" t="s">
        <v>21032</v>
      </c>
    </row>
    <row r="4943" spans="3:6" x14ac:dyDescent="0.25">
      <c r="C4943" s="12" t="str">
        <f>IF(D4943=Inp_Gemeente,MAX($C$29:C4942)+1,"")</f>
        <v/>
      </c>
      <c r="D4943" s="10" t="s">
        <v>640</v>
      </c>
      <c r="E4943" s="10" t="s">
        <v>4476</v>
      </c>
      <c r="F4943" s="59" t="s">
        <v>21036</v>
      </c>
    </row>
    <row r="4944" spans="3:6" x14ac:dyDescent="0.25">
      <c r="C4944" s="12" t="str">
        <f>IF(D4944=Inp_Gemeente,MAX($C$29:C4943)+1,"")</f>
        <v/>
      </c>
      <c r="D4944" s="10" t="s">
        <v>640</v>
      </c>
      <c r="E4944" s="10" t="s">
        <v>4477</v>
      </c>
      <c r="F4944" s="59" t="s">
        <v>21037</v>
      </c>
    </row>
    <row r="4945" spans="3:6" x14ac:dyDescent="0.25">
      <c r="C4945" s="12" t="str">
        <f>IF(D4945=Inp_Gemeente,MAX($C$29:C4944)+1,"")</f>
        <v/>
      </c>
      <c r="D4945" s="10" t="s">
        <v>640</v>
      </c>
      <c r="E4945" s="10" t="s">
        <v>4478</v>
      </c>
      <c r="F4945" s="59" t="s">
        <v>21047</v>
      </c>
    </row>
    <row r="4946" spans="3:6" x14ac:dyDescent="0.25">
      <c r="C4946" s="12" t="str">
        <f>IF(D4946=Inp_Gemeente,MAX($C$29:C4945)+1,"")</f>
        <v/>
      </c>
      <c r="D4946" s="10" t="s">
        <v>640</v>
      </c>
      <c r="E4946" s="10" t="s">
        <v>4479</v>
      </c>
      <c r="F4946" s="59" t="s">
        <v>21043</v>
      </c>
    </row>
    <row r="4947" spans="3:6" x14ac:dyDescent="0.25">
      <c r="C4947" s="12" t="str">
        <f>IF(D4947=Inp_Gemeente,MAX($C$29:C4946)+1,"")</f>
        <v/>
      </c>
      <c r="D4947" s="10" t="s">
        <v>640</v>
      </c>
      <c r="E4947" s="10" t="s">
        <v>4480</v>
      </c>
      <c r="F4947" s="59" t="s">
        <v>21040</v>
      </c>
    </row>
    <row r="4948" spans="3:6" x14ac:dyDescent="0.25">
      <c r="C4948" s="12" t="str">
        <f>IF(D4948=Inp_Gemeente,MAX($C$29:C4947)+1,"")</f>
        <v/>
      </c>
      <c r="D4948" s="10" t="s">
        <v>640</v>
      </c>
      <c r="E4948" s="10" t="s">
        <v>4481</v>
      </c>
      <c r="F4948" s="59" t="s">
        <v>21044</v>
      </c>
    </row>
    <row r="4949" spans="3:6" x14ac:dyDescent="0.25">
      <c r="C4949" s="12" t="str">
        <f>IF(D4949=Inp_Gemeente,MAX($C$29:C4948)+1,"")</f>
        <v/>
      </c>
      <c r="D4949" s="10" t="s">
        <v>640</v>
      </c>
      <c r="E4949" s="10" t="s">
        <v>4482</v>
      </c>
      <c r="F4949" s="59" t="s">
        <v>21058</v>
      </c>
    </row>
    <row r="4950" spans="3:6" x14ac:dyDescent="0.25">
      <c r="C4950" s="12" t="str">
        <f>IF(D4950=Inp_Gemeente,MAX($C$29:C4949)+1,"")</f>
        <v/>
      </c>
      <c r="D4950" s="10" t="s">
        <v>640</v>
      </c>
      <c r="E4950" s="10" t="s">
        <v>4483</v>
      </c>
      <c r="F4950" s="59" t="s">
        <v>21039</v>
      </c>
    </row>
    <row r="4951" spans="3:6" x14ac:dyDescent="0.25">
      <c r="C4951" s="12" t="str">
        <f>IF(D4951=Inp_Gemeente,MAX($C$29:C4950)+1,"")</f>
        <v/>
      </c>
      <c r="D4951" s="10" t="s">
        <v>640</v>
      </c>
      <c r="E4951" s="10" t="s">
        <v>4484</v>
      </c>
      <c r="F4951" s="59" t="s">
        <v>21049</v>
      </c>
    </row>
    <row r="4952" spans="3:6" x14ac:dyDescent="0.25">
      <c r="C4952" s="12" t="str">
        <f>IF(D4952=Inp_Gemeente,MAX($C$29:C4951)+1,"")</f>
        <v/>
      </c>
      <c r="D4952" s="10" t="s">
        <v>640</v>
      </c>
      <c r="E4952" s="10" t="s">
        <v>4485</v>
      </c>
      <c r="F4952" s="59" t="s">
        <v>21053</v>
      </c>
    </row>
    <row r="4953" spans="3:6" x14ac:dyDescent="0.25">
      <c r="C4953" s="12" t="str">
        <f>IF(D4953=Inp_Gemeente,MAX($C$29:C4952)+1,"")</f>
        <v/>
      </c>
      <c r="D4953" s="10" t="s">
        <v>640</v>
      </c>
      <c r="E4953" s="10" t="s">
        <v>2978</v>
      </c>
      <c r="F4953" s="59" t="s">
        <v>21045</v>
      </c>
    </row>
    <row r="4954" spans="3:6" x14ac:dyDescent="0.25">
      <c r="C4954" s="12" t="str">
        <f>IF(D4954=Inp_Gemeente,MAX($C$29:C4953)+1,"")</f>
        <v/>
      </c>
      <c r="D4954" s="10" t="s">
        <v>640</v>
      </c>
      <c r="E4954" s="10" t="s">
        <v>2979</v>
      </c>
      <c r="F4954" s="59" t="s">
        <v>21051</v>
      </c>
    </row>
    <row r="4955" spans="3:6" x14ac:dyDescent="0.25">
      <c r="C4955" s="12" t="str">
        <f>IF(D4955=Inp_Gemeente,MAX($C$29:C4954)+1,"")</f>
        <v/>
      </c>
      <c r="D4955" s="10" t="s">
        <v>640</v>
      </c>
      <c r="E4955" s="10" t="s">
        <v>4486</v>
      </c>
      <c r="F4955" s="59" t="s">
        <v>21046</v>
      </c>
    </row>
    <row r="4956" spans="3:6" x14ac:dyDescent="0.25">
      <c r="C4956" s="12" t="str">
        <f>IF(D4956=Inp_Gemeente,MAX($C$29:C4955)+1,"")</f>
        <v/>
      </c>
      <c r="D4956" s="10" t="s">
        <v>640</v>
      </c>
      <c r="E4956" s="10" t="s">
        <v>4487</v>
      </c>
      <c r="F4956" s="59" t="s">
        <v>21048</v>
      </c>
    </row>
    <row r="4957" spans="3:6" x14ac:dyDescent="0.25">
      <c r="C4957" s="12" t="str">
        <f>IF(D4957=Inp_Gemeente,MAX($C$29:C4956)+1,"")</f>
        <v/>
      </c>
      <c r="D4957" s="10" t="s">
        <v>640</v>
      </c>
      <c r="E4957" s="10" t="s">
        <v>4488</v>
      </c>
      <c r="F4957" s="59" t="s">
        <v>21054</v>
      </c>
    </row>
    <row r="4958" spans="3:6" x14ac:dyDescent="0.25">
      <c r="C4958" s="12" t="str">
        <f>IF(D4958=Inp_Gemeente,MAX($C$29:C4957)+1,"")</f>
        <v/>
      </c>
      <c r="D4958" s="10" t="s">
        <v>640</v>
      </c>
      <c r="E4958" s="10" t="s">
        <v>4489</v>
      </c>
      <c r="F4958" s="59" t="s">
        <v>21055</v>
      </c>
    </row>
    <row r="4959" spans="3:6" x14ac:dyDescent="0.25">
      <c r="C4959" s="12" t="str">
        <f>IF(D4959=Inp_Gemeente,MAX($C$29:C4958)+1,"")</f>
        <v/>
      </c>
      <c r="D4959" s="10" t="s">
        <v>640</v>
      </c>
      <c r="E4959" s="10" t="s">
        <v>4490</v>
      </c>
      <c r="F4959" s="59" t="s">
        <v>21042</v>
      </c>
    </row>
    <row r="4960" spans="3:6" x14ac:dyDescent="0.25">
      <c r="C4960" s="12" t="str">
        <f>IF(D4960=Inp_Gemeente,MAX($C$29:C4959)+1,"")</f>
        <v/>
      </c>
      <c r="D4960" s="10" t="s">
        <v>640</v>
      </c>
      <c r="E4960" s="10" t="s">
        <v>4491</v>
      </c>
      <c r="F4960" s="59" t="s">
        <v>21057</v>
      </c>
    </row>
    <row r="4961" spans="3:6" x14ac:dyDescent="0.25">
      <c r="C4961" s="12" t="str">
        <f>IF(D4961=Inp_Gemeente,MAX($C$29:C4960)+1,"")</f>
        <v/>
      </c>
      <c r="D4961" s="10" t="s">
        <v>640</v>
      </c>
      <c r="E4961" s="10" t="s">
        <v>2348</v>
      </c>
      <c r="F4961" s="59" t="s">
        <v>21041</v>
      </c>
    </row>
    <row r="4962" spans="3:6" x14ac:dyDescent="0.25">
      <c r="C4962" s="12" t="str">
        <f>IF(D4962=Inp_Gemeente,MAX($C$29:C4961)+1,"")</f>
        <v/>
      </c>
      <c r="D4962" s="10" t="s">
        <v>640</v>
      </c>
      <c r="E4962" s="10" t="s">
        <v>4492</v>
      </c>
      <c r="F4962" s="59" t="s">
        <v>21056</v>
      </c>
    </row>
    <row r="4963" spans="3:6" x14ac:dyDescent="0.25">
      <c r="C4963" s="12" t="str">
        <f>IF(D4963=Inp_Gemeente,MAX($C$29:C4962)+1,"")</f>
        <v/>
      </c>
      <c r="D4963" s="10" t="s">
        <v>642</v>
      </c>
      <c r="E4963" s="10" t="s">
        <v>4493</v>
      </c>
      <c r="F4963" s="59" t="s">
        <v>21904</v>
      </c>
    </row>
    <row r="4964" spans="3:6" x14ac:dyDescent="0.25">
      <c r="C4964" s="12" t="str">
        <f>IF(D4964=Inp_Gemeente,MAX($C$29:C4963)+1,"")</f>
        <v/>
      </c>
      <c r="D4964" s="10" t="s">
        <v>642</v>
      </c>
      <c r="E4964" s="10" t="s">
        <v>4494</v>
      </c>
      <c r="F4964" s="59" t="s">
        <v>21926</v>
      </c>
    </row>
    <row r="4965" spans="3:6" x14ac:dyDescent="0.25">
      <c r="C4965" s="12" t="str">
        <f>IF(D4965=Inp_Gemeente,MAX($C$29:C4964)+1,"")</f>
        <v/>
      </c>
      <c r="D4965" s="10" t="s">
        <v>642</v>
      </c>
      <c r="E4965" s="10" t="s">
        <v>4495</v>
      </c>
      <c r="F4965" s="59" t="s">
        <v>21912</v>
      </c>
    </row>
    <row r="4966" spans="3:6" x14ac:dyDescent="0.25">
      <c r="C4966" s="12" t="str">
        <f>IF(D4966=Inp_Gemeente,MAX($C$29:C4965)+1,"")</f>
        <v/>
      </c>
      <c r="D4966" s="10" t="s">
        <v>642</v>
      </c>
      <c r="E4966" s="10" t="s">
        <v>4496</v>
      </c>
      <c r="F4966" s="59" t="s">
        <v>21907</v>
      </c>
    </row>
    <row r="4967" spans="3:6" x14ac:dyDescent="0.25">
      <c r="C4967" s="12" t="str">
        <f>IF(D4967=Inp_Gemeente,MAX($C$29:C4966)+1,"")</f>
        <v/>
      </c>
      <c r="D4967" s="10" t="s">
        <v>642</v>
      </c>
      <c r="E4967" s="10" t="s">
        <v>4497</v>
      </c>
      <c r="F4967" s="59" t="s">
        <v>21910</v>
      </c>
    </row>
    <row r="4968" spans="3:6" x14ac:dyDescent="0.25">
      <c r="C4968" s="12" t="str">
        <f>IF(D4968=Inp_Gemeente,MAX($C$29:C4967)+1,"")</f>
        <v/>
      </c>
      <c r="D4968" s="10" t="s">
        <v>642</v>
      </c>
      <c r="E4968" s="10" t="s">
        <v>4498</v>
      </c>
      <c r="F4968" s="59" t="s">
        <v>21909</v>
      </c>
    </row>
    <row r="4969" spans="3:6" x14ac:dyDescent="0.25">
      <c r="C4969" s="12" t="str">
        <f>IF(D4969=Inp_Gemeente,MAX($C$29:C4968)+1,"")</f>
        <v/>
      </c>
      <c r="D4969" s="10" t="s">
        <v>642</v>
      </c>
      <c r="E4969" s="10" t="s">
        <v>4499</v>
      </c>
      <c r="F4969" s="59" t="s">
        <v>21900</v>
      </c>
    </row>
    <row r="4970" spans="3:6" x14ac:dyDescent="0.25">
      <c r="C4970" s="12" t="str">
        <f>IF(D4970=Inp_Gemeente,MAX($C$29:C4969)+1,"")</f>
        <v/>
      </c>
      <c r="D4970" s="10" t="s">
        <v>642</v>
      </c>
      <c r="E4970" s="10" t="s">
        <v>4500</v>
      </c>
      <c r="F4970" s="59" t="s">
        <v>21902</v>
      </c>
    </row>
    <row r="4971" spans="3:6" x14ac:dyDescent="0.25">
      <c r="C4971" s="12" t="str">
        <f>IF(D4971=Inp_Gemeente,MAX($C$29:C4970)+1,"")</f>
        <v/>
      </c>
      <c r="D4971" s="10" t="s">
        <v>642</v>
      </c>
      <c r="E4971" s="10" t="s">
        <v>4501</v>
      </c>
      <c r="F4971" s="59" t="s">
        <v>21901</v>
      </c>
    </row>
    <row r="4972" spans="3:6" x14ac:dyDescent="0.25">
      <c r="C4972" s="12" t="str">
        <f>IF(D4972=Inp_Gemeente,MAX($C$29:C4971)+1,"")</f>
        <v/>
      </c>
      <c r="D4972" s="10" t="s">
        <v>642</v>
      </c>
      <c r="E4972" s="10" t="s">
        <v>4502</v>
      </c>
      <c r="F4972" s="59" t="s">
        <v>21916</v>
      </c>
    </row>
    <row r="4973" spans="3:6" x14ac:dyDescent="0.25">
      <c r="C4973" s="12" t="str">
        <f>IF(D4973=Inp_Gemeente,MAX($C$29:C4972)+1,"")</f>
        <v/>
      </c>
      <c r="D4973" s="10" t="s">
        <v>642</v>
      </c>
      <c r="E4973" s="10" t="s">
        <v>3901</v>
      </c>
      <c r="F4973" s="59" t="s">
        <v>21903</v>
      </c>
    </row>
    <row r="4974" spans="3:6" x14ac:dyDescent="0.25">
      <c r="C4974" s="12" t="str">
        <f>IF(D4974=Inp_Gemeente,MAX($C$29:C4973)+1,"")</f>
        <v/>
      </c>
      <c r="D4974" s="10" t="s">
        <v>642</v>
      </c>
      <c r="E4974" s="10" t="s">
        <v>4503</v>
      </c>
      <c r="F4974" s="59" t="s">
        <v>21913</v>
      </c>
    </row>
    <row r="4975" spans="3:6" x14ac:dyDescent="0.25">
      <c r="C4975" s="12" t="str">
        <f>IF(D4975=Inp_Gemeente,MAX($C$29:C4974)+1,"")</f>
        <v/>
      </c>
      <c r="D4975" s="10" t="s">
        <v>642</v>
      </c>
      <c r="E4975" s="10" t="s">
        <v>4504</v>
      </c>
      <c r="F4975" s="59" t="s">
        <v>21918</v>
      </c>
    </row>
    <row r="4976" spans="3:6" x14ac:dyDescent="0.25">
      <c r="C4976" s="12" t="str">
        <f>IF(D4976=Inp_Gemeente,MAX($C$29:C4975)+1,"")</f>
        <v/>
      </c>
      <c r="D4976" s="10" t="s">
        <v>642</v>
      </c>
      <c r="E4976" s="10" t="s">
        <v>4505</v>
      </c>
      <c r="F4976" s="59" t="s">
        <v>21898</v>
      </c>
    </row>
    <row r="4977" spans="3:6" x14ac:dyDescent="0.25">
      <c r="C4977" s="12" t="str">
        <f>IF(D4977=Inp_Gemeente,MAX($C$29:C4976)+1,"")</f>
        <v/>
      </c>
      <c r="D4977" s="10" t="s">
        <v>642</v>
      </c>
      <c r="E4977" s="10" t="s">
        <v>4506</v>
      </c>
      <c r="F4977" s="59" t="s">
        <v>21899</v>
      </c>
    </row>
    <row r="4978" spans="3:6" x14ac:dyDescent="0.25">
      <c r="C4978" s="12" t="str">
        <f>IF(D4978=Inp_Gemeente,MAX($C$29:C4977)+1,"")</f>
        <v/>
      </c>
      <c r="D4978" s="10" t="s">
        <v>642</v>
      </c>
      <c r="E4978" s="10" t="s">
        <v>4507</v>
      </c>
      <c r="F4978" s="59" t="s">
        <v>21919</v>
      </c>
    </row>
    <row r="4979" spans="3:6" x14ac:dyDescent="0.25">
      <c r="C4979" s="12" t="str">
        <f>IF(D4979=Inp_Gemeente,MAX($C$29:C4978)+1,"")</f>
        <v/>
      </c>
      <c r="D4979" s="10" t="s">
        <v>642</v>
      </c>
      <c r="E4979" s="10" t="s">
        <v>2484</v>
      </c>
      <c r="F4979" s="59" t="s">
        <v>21917</v>
      </c>
    </row>
    <row r="4980" spans="3:6" x14ac:dyDescent="0.25">
      <c r="C4980" s="12" t="str">
        <f>IF(D4980=Inp_Gemeente,MAX($C$29:C4979)+1,"")</f>
        <v/>
      </c>
      <c r="D4980" s="10" t="s">
        <v>642</v>
      </c>
      <c r="E4980" s="10" t="s">
        <v>4508</v>
      </c>
      <c r="F4980" s="59" t="s">
        <v>21915</v>
      </c>
    </row>
    <row r="4981" spans="3:6" x14ac:dyDescent="0.25">
      <c r="C4981" s="12" t="str">
        <f>IF(D4981=Inp_Gemeente,MAX($C$29:C4980)+1,"")</f>
        <v/>
      </c>
      <c r="D4981" s="10" t="s">
        <v>642</v>
      </c>
      <c r="E4981" s="10" t="s">
        <v>4509</v>
      </c>
      <c r="F4981" s="59" t="s">
        <v>21924</v>
      </c>
    </row>
    <row r="4982" spans="3:6" x14ac:dyDescent="0.25">
      <c r="C4982" s="12" t="str">
        <f>IF(D4982=Inp_Gemeente,MAX($C$29:C4981)+1,"")</f>
        <v/>
      </c>
      <c r="D4982" s="10" t="s">
        <v>642</v>
      </c>
      <c r="E4982" s="10" t="s">
        <v>4510</v>
      </c>
      <c r="F4982" s="59" t="s">
        <v>21914</v>
      </c>
    </row>
    <row r="4983" spans="3:6" x14ac:dyDescent="0.25">
      <c r="C4983" s="12" t="str">
        <f>IF(D4983=Inp_Gemeente,MAX($C$29:C4982)+1,"")</f>
        <v/>
      </c>
      <c r="D4983" s="10" t="s">
        <v>642</v>
      </c>
      <c r="E4983" s="10" t="s">
        <v>4511</v>
      </c>
      <c r="F4983" s="59" t="s">
        <v>21925</v>
      </c>
    </row>
    <row r="4984" spans="3:6" x14ac:dyDescent="0.25">
      <c r="C4984" s="12" t="str">
        <f>IF(D4984=Inp_Gemeente,MAX($C$29:C4983)+1,"")</f>
        <v/>
      </c>
      <c r="D4984" s="10" t="s">
        <v>642</v>
      </c>
      <c r="E4984" s="10" t="s">
        <v>4512</v>
      </c>
      <c r="F4984" s="59" t="s">
        <v>21927</v>
      </c>
    </row>
    <row r="4985" spans="3:6" x14ac:dyDescent="0.25">
      <c r="C4985" s="12" t="str">
        <f>IF(D4985=Inp_Gemeente,MAX($C$29:C4984)+1,"")</f>
        <v/>
      </c>
      <c r="D4985" s="10" t="s">
        <v>642</v>
      </c>
      <c r="E4985" s="10" t="s">
        <v>4513</v>
      </c>
      <c r="F4985" s="59" t="s">
        <v>21920</v>
      </c>
    </row>
    <row r="4986" spans="3:6" x14ac:dyDescent="0.25">
      <c r="C4986" s="12" t="str">
        <f>IF(D4986=Inp_Gemeente,MAX($C$29:C4985)+1,"")</f>
        <v/>
      </c>
      <c r="D4986" s="10" t="s">
        <v>642</v>
      </c>
      <c r="E4986" s="10" t="s">
        <v>4514</v>
      </c>
      <c r="F4986" s="59" t="s">
        <v>21906</v>
      </c>
    </row>
    <row r="4987" spans="3:6" x14ac:dyDescent="0.25">
      <c r="C4987" s="12" t="str">
        <f>IF(D4987=Inp_Gemeente,MAX($C$29:C4986)+1,"")</f>
        <v/>
      </c>
      <c r="D4987" s="10" t="s">
        <v>642</v>
      </c>
      <c r="E4987" s="10" t="s">
        <v>4515</v>
      </c>
      <c r="F4987" s="59" t="s">
        <v>21921</v>
      </c>
    </row>
    <row r="4988" spans="3:6" x14ac:dyDescent="0.25">
      <c r="C4988" s="12" t="str">
        <f>IF(D4988=Inp_Gemeente,MAX($C$29:C4987)+1,"")</f>
        <v/>
      </c>
      <c r="D4988" s="10" t="s">
        <v>642</v>
      </c>
      <c r="E4988" s="10" t="s">
        <v>4516</v>
      </c>
      <c r="F4988" s="59" t="s">
        <v>21922</v>
      </c>
    </row>
    <row r="4989" spans="3:6" x14ac:dyDescent="0.25">
      <c r="C4989" s="12" t="str">
        <f>IF(D4989=Inp_Gemeente,MAX($C$29:C4988)+1,"")</f>
        <v/>
      </c>
      <c r="D4989" s="10" t="s">
        <v>642</v>
      </c>
      <c r="E4989" s="10" t="s">
        <v>4517</v>
      </c>
      <c r="F4989" s="59" t="s">
        <v>21908</v>
      </c>
    </row>
    <row r="4990" spans="3:6" x14ac:dyDescent="0.25">
      <c r="C4990" s="12" t="str">
        <f>IF(D4990=Inp_Gemeente,MAX($C$29:C4989)+1,"")</f>
        <v/>
      </c>
      <c r="D4990" s="10" t="s">
        <v>642</v>
      </c>
      <c r="E4990" s="10" t="s">
        <v>4518</v>
      </c>
      <c r="F4990" s="59" t="s">
        <v>21911</v>
      </c>
    </row>
    <row r="4991" spans="3:6" x14ac:dyDescent="0.25">
      <c r="C4991" s="12" t="str">
        <f>IF(D4991=Inp_Gemeente,MAX($C$29:C4990)+1,"")</f>
        <v/>
      </c>
      <c r="D4991" s="10" t="s">
        <v>642</v>
      </c>
      <c r="E4991" s="10" t="s">
        <v>4519</v>
      </c>
      <c r="F4991" s="59" t="s">
        <v>21923</v>
      </c>
    </row>
    <row r="4992" spans="3:6" x14ac:dyDescent="0.25">
      <c r="C4992" s="12" t="str">
        <f>IF(D4992=Inp_Gemeente,MAX($C$29:C4991)+1,"")</f>
        <v/>
      </c>
      <c r="D4992" s="10" t="s">
        <v>642</v>
      </c>
      <c r="E4992" s="10" t="s">
        <v>4520</v>
      </c>
      <c r="F4992" s="59" t="s">
        <v>21928</v>
      </c>
    </row>
    <row r="4993" spans="3:6" x14ac:dyDescent="0.25">
      <c r="C4993" s="12" t="str">
        <f>IF(D4993=Inp_Gemeente,MAX($C$29:C4992)+1,"")</f>
        <v/>
      </c>
      <c r="D4993" s="10" t="s">
        <v>642</v>
      </c>
      <c r="E4993" s="10" t="s">
        <v>4521</v>
      </c>
      <c r="F4993" s="59" t="s">
        <v>21905</v>
      </c>
    </row>
    <row r="4994" spans="3:6" x14ac:dyDescent="0.25">
      <c r="C4994" s="12" t="str">
        <f>IF(D4994=Inp_Gemeente,MAX($C$29:C4993)+1,"")</f>
        <v/>
      </c>
      <c r="D4994" s="10" t="s">
        <v>644</v>
      </c>
      <c r="E4994" s="10" t="s">
        <v>4522</v>
      </c>
      <c r="F4994" s="59" t="s">
        <v>26891</v>
      </c>
    </row>
    <row r="4995" spans="3:6" x14ac:dyDescent="0.25">
      <c r="C4995" s="12" t="str">
        <f>IF(D4995=Inp_Gemeente,MAX($C$29:C4994)+1,"")</f>
        <v/>
      </c>
      <c r="D4995" s="10" t="s">
        <v>644</v>
      </c>
      <c r="E4995" s="10" t="s">
        <v>4523</v>
      </c>
      <c r="F4995" s="59" t="s">
        <v>26940</v>
      </c>
    </row>
    <row r="4996" spans="3:6" x14ac:dyDescent="0.25">
      <c r="C4996" s="12" t="str">
        <f>IF(D4996=Inp_Gemeente,MAX($C$29:C4995)+1,"")</f>
        <v/>
      </c>
      <c r="D4996" s="10" t="s">
        <v>644</v>
      </c>
      <c r="E4996" s="10" t="s">
        <v>4524</v>
      </c>
      <c r="F4996" s="59" t="s">
        <v>26930</v>
      </c>
    </row>
    <row r="4997" spans="3:6" x14ac:dyDescent="0.25">
      <c r="C4997" s="12" t="str">
        <f>IF(D4997=Inp_Gemeente,MAX($C$29:C4996)+1,"")</f>
        <v/>
      </c>
      <c r="D4997" s="10" t="s">
        <v>644</v>
      </c>
      <c r="E4997" s="10" t="s">
        <v>4525</v>
      </c>
      <c r="F4997" s="59" t="s">
        <v>26893</v>
      </c>
    </row>
    <row r="4998" spans="3:6" x14ac:dyDescent="0.25">
      <c r="C4998" s="12" t="str">
        <f>IF(D4998=Inp_Gemeente,MAX($C$29:C4997)+1,"")</f>
        <v/>
      </c>
      <c r="D4998" s="10" t="s">
        <v>644</v>
      </c>
      <c r="E4998" s="10" t="s">
        <v>999</v>
      </c>
      <c r="F4998" s="59" t="s">
        <v>26906</v>
      </c>
    </row>
    <row r="4999" spans="3:6" x14ac:dyDescent="0.25">
      <c r="C4999" s="12" t="str">
        <f>IF(D4999=Inp_Gemeente,MAX($C$29:C4998)+1,"")</f>
        <v/>
      </c>
      <c r="D4999" s="10" t="s">
        <v>644</v>
      </c>
      <c r="E4999" s="10" t="s">
        <v>4526</v>
      </c>
      <c r="F4999" s="59" t="s">
        <v>26936</v>
      </c>
    </row>
    <row r="5000" spans="3:6" x14ac:dyDescent="0.25">
      <c r="C5000" s="12" t="str">
        <f>IF(D5000=Inp_Gemeente,MAX($C$29:C4999)+1,"")</f>
        <v/>
      </c>
      <c r="D5000" s="10" t="s">
        <v>644</v>
      </c>
      <c r="E5000" s="10" t="s">
        <v>4527</v>
      </c>
      <c r="F5000" s="59" t="s">
        <v>26939</v>
      </c>
    </row>
    <row r="5001" spans="3:6" x14ac:dyDescent="0.25">
      <c r="C5001" s="12" t="str">
        <f>IF(D5001=Inp_Gemeente,MAX($C$29:C5000)+1,"")</f>
        <v/>
      </c>
      <c r="D5001" s="10" t="s">
        <v>644</v>
      </c>
      <c r="E5001" s="10" t="s">
        <v>4528</v>
      </c>
      <c r="F5001" s="59" t="s">
        <v>26914</v>
      </c>
    </row>
    <row r="5002" spans="3:6" x14ac:dyDescent="0.25">
      <c r="C5002" s="12" t="str">
        <f>IF(D5002=Inp_Gemeente,MAX($C$29:C5001)+1,"")</f>
        <v/>
      </c>
      <c r="D5002" s="10" t="s">
        <v>644</v>
      </c>
      <c r="E5002" s="10" t="s">
        <v>4529</v>
      </c>
      <c r="F5002" s="59" t="s">
        <v>26901</v>
      </c>
    </row>
    <row r="5003" spans="3:6" x14ac:dyDescent="0.25">
      <c r="C5003" s="12" t="str">
        <f>IF(D5003=Inp_Gemeente,MAX($C$29:C5002)+1,"")</f>
        <v/>
      </c>
      <c r="D5003" s="10" t="s">
        <v>644</v>
      </c>
      <c r="E5003" s="10" t="s">
        <v>4530</v>
      </c>
      <c r="F5003" s="59" t="s">
        <v>26900</v>
      </c>
    </row>
    <row r="5004" spans="3:6" x14ac:dyDescent="0.25">
      <c r="C5004" s="12" t="str">
        <f>IF(D5004=Inp_Gemeente,MAX($C$29:C5003)+1,"")</f>
        <v/>
      </c>
      <c r="D5004" s="10" t="s">
        <v>644</v>
      </c>
      <c r="E5004" s="10" t="s">
        <v>4531</v>
      </c>
      <c r="F5004" s="59" t="s">
        <v>26888</v>
      </c>
    </row>
    <row r="5005" spans="3:6" x14ac:dyDescent="0.25">
      <c r="C5005" s="12" t="str">
        <f>IF(D5005=Inp_Gemeente,MAX($C$29:C5004)+1,"")</f>
        <v/>
      </c>
      <c r="D5005" s="10" t="s">
        <v>644</v>
      </c>
      <c r="E5005" s="10" t="s">
        <v>4532</v>
      </c>
      <c r="F5005" s="59" t="s">
        <v>26923</v>
      </c>
    </row>
    <row r="5006" spans="3:6" x14ac:dyDescent="0.25">
      <c r="C5006" s="12" t="str">
        <f>IF(D5006=Inp_Gemeente,MAX($C$29:C5005)+1,"")</f>
        <v/>
      </c>
      <c r="D5006" s="10" t="s">
        <v>644</v>
      </c>
      <c r="E5006" s="10" t="s">
        <v>4533</v>
      </c>
      <c r="F5006" s="59" t="s">
        <v>26892</v>
      </c>
    </row>
    <row r="5007" spans="3:6" x14ac:dyDescent="0.25">
      <c r="C5007" s="12" t="str">
        <f>IF(D5007=Inp_Gemeente,MAX($C$29:C5006)+1,"")</f>
        <v/>
      </c>
      <c r="D5007" s="10" t="s">
        <v>644</v>
      </c>
      <c r="E5007" s="10" t="s">
        <v>1599</v>
      </c>
      <c r="F5007" s="59" t="s">
        <v>26934</v>
      </c>
    </row>
    <row r="5008" spans="3:6" x14ac:dyDescent="0.25">
      <c r="C5008" s="12" t="str">
        <f>IF(D5008=Inp_Gemeente,MAX($C$29:C5007)+1,"")</f>
        <v/>
      </c>
      <c r="D5008" s="10" t="s">
        <v>644</v>
      </c>
      <c r="E5008" s="10" t="s">
        <v>4534</v>
      </c>
      <c r="F5008" s="59" t="s">
        <v>26943</v>
      </c>
    </row>
    <row r="5009" spans="3:6" x14ac:dyDescent="0.25">
      <c r="C5009" s="12" t="str">
        <f>IF(D5009=Inp_Gemeente,MAX($C$29:C5008)+1,"")</f>
        <v/>
      </c>
      <c r="D5009" s="10" t="s">
        <v>644</v>
      </c>
      <c r="E5009" s="10" t="s">
        <v>4535</v>
      </c>
      <c r="F5009" s="59" t="s">
        <v>26903</v>
      </c>
    </row>
    <row r="5010" spans="3:6" x14ac:dyDescent="0.25">
      <c r="C5010" s="12" t="str">
        <f>IF(D5010=Inp_Gemeente,MAX($C$29:C5009)+1,"")</f>
        <v/>
      </c>
      <c r="D5010" s="10" t="s">
        <v>644</v>
      </c>
      <c r="E5010" s="10" t="s">
        <v>4536</v>
      </c>
      <c r="F5010" s="59" t="s">
        <v>26918</v>
      </c>
    </row>
    <row r="5011" spans="3:6" x14ac:dyDescent="0.25">
      <c r="C5011" s="12" t="str">
        <f>IF(D5011=Inp_Gemeente,MAX($C$29:C5010)+1,"")</f>
        <v/>
      </c>
      <c r="D5011" s="10" t="s">
        <v>644</v>
      </c>
      <c r="E5011" s="10" t="s">
        <v>4537</v>
      </c>
      <c r="F5011" s="59" t="s">
        <v>26904</v>
      </c>
    </row>
    <row r="5012" spans="3:6" x14ac:dyDescent="0.25">
      <c r="C5012" s="12" t="str">
        <f>IF(D5012=Inp_Gemeente,MAX($C$29:C5011)+1,"")</f>
        <v/>
      </c>
      <c r="D5012" s="10" t="s">
        <v>644</v>
      </c>
      <c r="E5012" s="10" t="s">
        <v>4538</v>
      </c>
      <c r="F5012" s="59" t="s">
        <v>26898</v>
      </c>
    </row>
    <row r="5013" spans="3:6" x14ac:dyDescent="0.25">
      <c r="C5013" s="12" t="str">
        <f>IF(D5013=Inp_Gemeente,MAX($C$29:C5012)+1,"")</f>
        <v/>
      </c>
      <c r="D5013" s="10" t="s">
        <v>644</v>
      </c>
      <c r="E5013" s="10" t="s">
        <v>4539</v>
      </c>
      <c r="F5013" s="59" t="s">
        <v>26925</v>
      </c>
    </row>
    <row r="5014" spans="3:6" x14ac:dyDescent="0.25">
      <c r="C5014" s="12" t="str">
        <f>IF(D5014=Inp_Gemeente,MAX($C$29:C5013)+1,"")</f>
        <v/>
      </c>
      <c r="D5014" s="10" t="s">
        <v>644</v>
      </c>
      <c r="E5014" s="10" t="s">
        <v>4540</v>
      </c>
      <c r="F5014" s="59" t="s">
        <v>26915</v>
      </c>
    </row>
    <row r="5015" spans="3:6" x14ac:dyDescent="0.25">
      <c r="C5015" s="12" t="str">
        <f>IF(D5015=Inp_Gemeente,MAX($C$29:C5014)+1,"")</f>
        <v/>
      </c>
      <c r="D5015" s="10" t="s">
        <v>644</v>
      </c>
      <c r="E5015" s="10" t="s">
        <v>4541</v>
      </c>
      <c r="F5015" s="59" t="s">
        <v>26916</v>
      </c>
    </row>
    <row r="5016" spans="3:6" x14ac:dyDescent="0.25">
      <c r="C5016" s="12" t="str">
        <f>IF(D5016=Inp_Gemeente,MAX($C$29:C5015)+1,"")</f>
        <v/>
      </c>
      <c r="D5016" s="10" t="s">
        <v>644</v>
      </c>
      <c r="E5016" s="10" t="s">
        <v>4542</v>
      </c>
      <c r="F5016" s="59" t="s">
        <v>26920</v>
      </c>
    </row>
    <row r="5017" spans="3:6" x14ac:dyDescent="0.25">
      <c r="C5017" s="12" t="str">
        <f>IF(D5017=Inp_Gemeente,MAX($C$29:C5016)+1,"")</f>
        <v/>
      </c>
      <c r="D5017" s="10" t="s">
        <v>644</v>
      </c>
      <c r="E5017" s="10" t="s">
        <v>4543</v>
      </c>
      <c r="F5017" s="59" t="s">
        <v>26895</v>
      </c>
    </row>
    <row r="5018" spans="3:6" x14ac:dyDescent="0.25">
      <c r="C5018" s="12" t="str">
        <f>IF(D5018=Inp_Gemeente,MAX($C$29:C5017)+1,"")</f>
        <v/>
      </c>
      <c r="D5018" s="10" t="s">
        <v>644</v>
      </c>
      <c r="E5018" s="10" t="s">
        <v>4544</v>
      </c>
      <c r="F5018" s="59" t="s">
        <v>26912</v>
      </c>
    </row>
    <row r="5019" spans="3:6" x14ac:dyDescent="0.25">
      <c r="C5019" s="12" t="str">
        <f>IF(D5019=Inp_Gemeente,MAX($C$29:C5018)+1,"")</f>
        <v/>
      </c>
      <c r="D5019" s="10" t="s">
        <v>644</v>
      </c>
      <c r="E5019" s="10" t="s">
        <v>4545</v>
      </c>
      <c r="F5019" s="59" t="s">
        <v>26922</v>
      </c>
    </row>
    <row r="5020" spans="3:6" x14ac:dyDescent="0.25">
      <c r="C5020" s="12" t="str">
        <f>IF(D5020=Inp_Gemeente,MAX($C$29:C5019)+1,"")</f>
        <v/>
      </c>
      <c r="D5020" s="10" t="s">
        <v>644</v>
      </c>
      <c r="E5020" s="10" t="s">
        <v>4546</v>
      </c>
      <c r="F5020" s="59" t="s">
        <v>26917</v>
      </c>
    </row>
    <row r="5021" spans="3:6" x14ac:dyDescent="0.25">
      <c r="C5021" s="12" t="str">
        <f>IF(D5021=Inp_Gemeente,MAX($C$29:C5020)+1,"")</f>
        <v/>
      </c>
      <c r="D5021" s="10" t="s">
        <v>644</v>
      </c>
      <c r="E5021" s="10" t="s">
        <v>4547</v>
      </c>
      <c r="F5021" s="59" t="s">
        <v>26909</v>
      </c>
    </row>
    <row r="5022" spans="3:6" x14ac:dyDescent="0.25">
      <c r="C5022" s="12" t="str">
        <f>IF(D5022=Inp_Gemeente,MAX($C$29:C5021)+1,"")</f>
        <v/>
      </c>
      <c r="D5022" s="10" t="s">
        <v>644</v>
      </c>
      <c r="E5022" s="10" t="s">
        <v>4548</v>
      </c>
      <c r="F5022" s="59" t="s">
        <v>26910</v>
      </c>
    </row>
    <row r="5023" spans="3:6" x14ac:dyDescent="0.25">
      <c r="C5023" s="12" t="str">
        <f>IF(D5023=Inp_Gemeente,MAX($C$29:C5022)+1,"")</f>
        <v/>
      </c>
      <c r="D5023" s="10" t="s">
        <v>644</v>
      </c>
      <c r="E5023" s="10" t="s">
        <v>4549</v>
      </c>
      <c r="F5023" s="59" t="s">
        <v>26933</v>
      </c>
    </row>
    <row r="5024" spans="3:6" x14ac:dyDescent="0.25">
      <c r="C5024" s="12" t="str">
        <f>IF(D5024=Inp_Gemeente,MAX($C$29:C5023)+1,"")</f>
        <v/>
      </c>
      <c r="D5024" s="10" t="s">
        <v>644</v>
      </c>
      <c r="E5024" s="10" t="s">
        <v>4550</v>
      </c>
      <c r="F5024" s="59" t="s">
        <v>26921</v>
      </c>
    </row>
    <row r="5025" spans="3:6" x14ac:dyDescent="0.25">
      <c r="C5025" s="12" t="str">
        <f>IF(D5025=Inp_Gemeente,MAX($C$29:C5024)+1,"")</f>
        <v/>
      </c>
      <c r="D5025" s="10" t="s">
        <v>644</v>
      </c>
      <c r="E5025" s="10" t="s">
        <v>4551</v>
      </c>
      <c r="F5025" s="59" t="s">
        <v>26927</v>
      </c>
    </row>
    <row r="5026" spans="3:6" x14ac:dyDescent="0.25">
      <c r="C5026" s="12" t="str">
        <f>IF(D5026=Inp_Gemeente,MAX($C$29:C5025)+1,"")</f>
        <v/>
      </c>
      <c r="D5026" s="10" t="s">
        <v>644</v>
      </c>
      <c r="E5026" s="10" t="s">
        <v>4552</v>
      </c>
      <c r="F5026" s="59" t="s">
        <v>26938</v>
      </c>
    </row>
    <row r="5027" spans="3:6" x14ac:dyDescent="0.25">
      <c r="C5027" s="12" t="str">
        <f>IF(D5027=Inp_Gemeente,MAX($C$29:C5026)+1,"")</f>
        <v/>
      </c>
      <c r="D5027" s="10" t="s">
        <v>644</v>
      </c>
      <c r="E5027" s="10" t="s">
        <v>4553</v>
      </c>
      <c r="F5027" s="59" t="s">
        <v>26942</v>
      </c>
    </row>
    <row r="5028" spans="3:6" x14ac:dyDescent="0.25">
      <c r="C5028" s="12" t="str">
        <f>IF(D5028=Inp_Gemeente,MAX($C$29:C5027)+1,"")</f>
        <v/>
      </c>
      <c r="D5028" s="10" t="s">
        <v>644</v>
      </c>
      <c r="E5028" s="10" t="s">
        <v>4554</v>
      </c>
      <c r="F5028" s="59" t="s">
        <v>26929</v>
      </c>
    </row>
    <row r="5029" spans="3:6" x14ac:dyDescent="0.25">
      <c r="C5029" s="12" t="str">
        <f>IF(D5029=Inp_Gemeente,MAX($C$29:C5028)+1,"")</f>
        <v/>
      </c>
      <c r="D5029" s="10" t="s">
        <v>644</v>
      </c>
      <c r="E5029" s="10" t="s">
        <v>4555</v>
      </c>
      <c r="F5029" s="59" t="s">
        <v>26894</v>
      </c>
    </row>
    <row r="5030" spans="3:6" x14ac:dyDescent="0.25">
      <c r="C5030" s="12" t="str">
        <f>IF(D5030=Inp_Gemeente,MAX($C$29:C5029)+1,"")</f>
        <v/>
      </c>
      <c r="D5030" s="10" t="s">
        <v>644</v>
      </c>
      <c r="E5030" s="10" t="s">
        <v>1119</v>
      </c>
      <c r="F5030" s="59" t="s">
        <v>26926</v>
      </c>
    </row>
    <row r="5031" spans="3:6" x14ac:dyDescent="0.25">
      <c r="C5031" s="12" t="str">
        <f>IF(D5031=Inp_Gemeente,MAX($C$29:C5030)+1,"")</f>
        <v/>
      </c>
      <c r="D5031" s="10" t="s">
        <v>644</v>
      </c>
      <c r="E5031" s="10" t="s">
        <v>4556</v>
      </c>
      <c r="F5031" s="59" t="s">
        <v>26907</v>
      </c>
    </row>
    <row r="5032" spans="3:6" x14ac:dyDescent="0.25">
      <c r="C5032" s="12" t="str">
        <f>IF(D5032=Inp_Gemeente,MAX($C$29:C5031)+1,"")</f>
        <v/>
      </c>
      <c r="D5032" s="10" t="s">
        <v>644</v>
      </c>
      <c r="E5032" s="10" t="s">
        <v>4557</v>
      </c>
      <c r="F5032" s="59" t="s">
        <v>26908</v>
      </c>
    </row>
    <row r="5033" spans="3:6" x14ac:dyDescent="0.25">
      <c r="C5033" s="12" t="str">
        <f>IF(D5033=Inp_Gemeente,MAX($C$29:C5032)+1,"")</f>
        <v/>
      </c>
      <c r="D5033" s="10" t="s">
        <v>644</v>
      </c>
      <c r="E5033" s="10" t="s">
        <v>4558</v>
      </c>
      <c r="F5033" s="59" t="s">
        <v>26931</v>
      </c>
    </row>
    <row r="5034" spans="3:6" x14ac:dyDescent="0.25">
      <c r="C5034" s="12" t="str">
        <f>IF(D5034=Inp_Gemeente,MAX($C$29:C5033)+1,"")</f>
        <v/>
      </c>
      <c r="D5034" s="10" t="s">
        <v>644</v>
      </c>
      <c r="E5034" s="10" t="s">
        <v>4559</v>
      </c>
      <c r="F5034" s="59" t="s">
        <v>26932</v>
      </c>
    </row>
    <row r="5035" spans="3:6" x14ac:dyDescent="0.25">
      <c r="C5035" s="12" t="str">
        <f>IF(D5035=Inp_Gemeente,MAX($C$29:C5034)+1,"")</f>
        <v/>
      </c>
      <c r="D5035" s="10" t="s">
        <v>644</v>
      </c>
      <c r="E5035" s="10" t="s">
        <v>4560</v>
      </c>
      <c r="F5035" s="59" t="s">
        <v>26924</v>
      </c>
    </row>
    <row r="5036" spans="3:6" x14ac:dyDescent="0.25">
      <c r="C5036" s="12" t="str">
        <f>IF(D5036=Inp_Gemeente,MAX($C$29:C5035)+1,"")</f>
        <v/>
      </c>
      <c r="D5036" s="10" t="s">
        <v>644</v>
      </c>
      <c r="E5036" s="10" t="s">
        <v>4561</v>
      </c>
      <c r="F5036" s="59" t="s">
        <v>26897</v>
      </c>
    </row>
    <row r="5037" spans="3:6" x14ac:dyDescent="0.25">
      <c r="C5037" s="12" t="str">
        <f>IF(D5037=Inp_Gemeente,MAX($C$29:C5036)+1,"")</f>
        <v/>
      </c>
      <c r="D5037" s="10" t="s">
        <v>644</v>
      </c>
      <c r="E5037" s="10" t="s">
        <v>4562</v>
      </c>
      <c r="F5037" s="59" t="s">
        <v>26889</v>
      </c>
    </row>
    <row r="5038" spans="3:6" x14ac:dyDescent="0.25">
      <c r="C5038" s="12" t="str">
        <f>IF(D5038=Inp_Gemeente,MAX($C$29:C5037)+1,"")</f>
        <v/>
      </c>
      <c r="D5038" s="10" t="s">
        <v>644</v>
      </c>
      <c r="E5038" s="10" t="s">
        <v>4563</v>
      </c>
      <c r="F5038" s="59" t="s">
        <v>26935</v>
      </c>
    </row>
    <row r="5039" spans="3:6" x14ac:dyDescent="0.25">
      <c r="C5039" s="12" t="str">
        <f>IF(D5039=Inp_Gemeente,MAX($C$29:C5038)+1,"")</f>
        <v/>
      </c>
      <c r="D5039" s="10" t="s">
        <v>644</v>
      </c>
      <c r="E5039" s="10" t="s">
        <v>4564</v>
      </c>
      <c r="F5039" s="59" t="s">
        <v>26913</v>
      </c>
    </row>
    <row r="5040" spans="3:6" x14ac:dyDescent="0.25">
      <c r="C5040" s="12" t="str">
        <f>IF(D5040=Inp_Gemeente,MAX($C$29:C5039)+1,"")</f>
        <v/>
      </c>
      <c r="D5040" s="10" t="s">
        <v>644</v>
      </c>
      <c r="E5040" s="10" t="s">
        <v>4565</v>
      </c>
      <c r="F5040" s="59" t="s">
        <v>26896</v>
      </c>
    </row>
    <row r="5041" spans="3:6" x14ac:dyDescent="0.25">
      <c r="C5041" s="12" t="str">
        <f>IF(D5041=Inp_Gemeente,MAX($C$29:C5040)+1,"")</f>
        <v/>
      </c>
      <c r="D5041" s="10" t="s">
        <v>644</v>
      </c>
      <c r="E5041" s="10" t="s">
        <v>4566</v>
      </c>
      <c r="F5041" s="59" t="s">
        <v>26902</v>
      </c>
    </row>
    <row r="5042" spans="3:6" x14ac:dyDescent="0.25">
      <c r="C5042" s="12" t="str">
        <f>IF(D5042=Inp_Gemeente,MAX($C$29:C5041)+1,"")</f>
        <v/>
      </c>
      <c r="D5042" s="10" t="s">
        <v>644</v>
      </c>
      <c r="E5042" s="10" t="s">
        <v>4567</v>
      </c>
      <c r="F5042" s="59" t="s">
        <v>26928</v>
      </c>
    </row>
    <row r="5043" spans="3:6" x14ac:dyDescent="0.25">
      <c r="C5043" s="12" t="str">
        <f>IF(D5043=Inp_Gemeente,MAX($C$29:C5042)+1,"")</f>
        <v/>
      </c>
      <c r="D5043" s="10" t="s">
        <v>644</v>
      </c>
      <c r="E5043" s="10" t="s">
        <v>4568</v>
      </c>
      <c r="F5043" s="59" t="s">
        <v>26937</v>
      </c>
    </row>
    <row r="5044" spans="3:6" x14ac:dyDescent="0.25">
      <c r="C5044" s="12" t="str">
        <f>IF(D5044=Inp_Gemeente,MAX($C$29:C5043)+1,"")</f>
        <v/>
      </c>
      <c r="D5044" s="10" t="s">
        <v>644</v>
      </c>
      <c r="E5044" s="10" t="s">
        <v>4569</v>
      </c>
      <c r="F5044" s="59" t="s">
        <v>26890</v>
      </c>
    </row>
    <row r="5045" spans="3:6" x14ac:dyDescent="0.25">
      <c r="C5045" s="12" t="str">
        <f>IF(D5045=Inp_Gemeente,MAX($C$29:C5044)+1,"")</f>
        <v/>
      </c>
      <c r="D5045" s="10" t="s">
        <v>644</v>
      </c>
      <c r="E5045" s="10" t="s">
        <v>4570</v>
      </c>
      <c r="F5045" s="59" t="s">
        <v>26919</v>
      </c>
    </row>
    <row r="5046" spans="3:6" x14ac:dyDescent="0.25">
      <c r="C5046" s="12" t="str">
        <f>IF(D5046=Inp_Gemeente,MAX($C$29:C5045)+1,"")</f>
        <v/>
      </c>
      <c r="D5046" s="10" t="s">
        <v>644</v>
      </c>
      <c r="E5046" s="10" t="s">
        <v>4571</v>
      </c>
      <c r="F5046" s="59" t="s">
        <v>26941</v>
      </c>
    </row>
    <row r="5047" spans="3:6" x14ac:dyDescent="0.25">
      <c r="C5047" s="12" t="str">
        <f>IF(D5047=Inp_Gemeente,MAX($C$29:C5046)+1,"")</f>
        <v/>
      </c>
      <c r="D5047" s="10" t="s">
        <v>644</v>
      </c>
      <c r="E5047" s="10" t="s">
        <v>2418</v>
      </c>
      <c r="F5047" s="59" t="s">
        <v>26899</v>
      </c>
    </row>
    <row r="5048" spans="3:6" x14ac:dyDescent="0.25">
      <c r="C5048" s="12" t="str">
        <f>IF(D5048=Inp_Gemeente,MAX($C$29:C5047)+1,"")</f>
        <v/>
      </c>
      <c r="D5048" s="10" t="s">
        <v>644</v>
      </c>
      <c r="E5048" s="10" t="s">
        <v>4572</v>
      </c>
      <c r="F5048" s="59" t="s">
        <v>26905</v>
      </c>
    </row>
    <row r="5049" spans="3:6" x14ac:dyDescent="0.25">
      <c r="C5049" s="12" t="str">
        <f>IF(D5049=Inp_Gemeente,MAX($C$29:C5048)+1,"")</f>
        <v/>
      </c>
      <c r="D5049" s="10" t="s">
        <v>644</v>
      </c>
      <c r="E5049" s="10" t="s">
        <v>4573</v>
      </c>
      <c r="F5049" s="59" t="s">
        <v>26911</v>
      </c>
    </row>
    <row r="5050" spans="3:6" x14ac:dyDescent="0.25">
      <c r="C5050" s="12" t="str">
        <f>IF(D5050=Inp_Gemeente,MAX($C$29:C5049)+1,"")</f>
        <v/>
      </c>
      <c r="D5050" s="10" t="s">
        <v>646</v>
      </c>
      <c r="E5050" s="10" t="s">
        <v>4574</v>
      </c>
      <c r="F5050" s="59" t="s">
        <v>19726</v>
      </c>
    </row>
    <row r="5051" spans="3:6" x14ac:dyDescent="0.25">
      <c r="C5051" s="12" t="str">
        <f>IF(D5051=Inp_Gemeente,MAX($C$29:C5050)+1,"")</f>
        <v/>
      </c>
      <c r="D5051" s="10" t="s">
        <v>646</v>
      </c>
      <c r="E5051" s="10" t="s">
        <v>4575</v>
      </c>
      <c r="F5051" s="59" t="s">
        <v>19727</v>
      </c>
    </row>
    <row r="5052" spans="3:6" x14ac:dyDescent="0.25">
      <c r="C5052" s="12" t="str">
        <f>IF(D5052=Inp_Gemeente,MAX($C$29:C5051)+1,"")</f>
        <v/>
      </c>
      <c r="D5052" s="10" t="s">
        <v>646</v>
      </c>
      <c r="E5052" s="10" t="s">
        <v>4576</v>
      </c>
      <c r="F5052" s="59" t="s">
        <v>19740</v>
      </c>
    </row>
    <row r="5053" spans="3:6" x14ac:dyDescent="0.25">
      <c r="C5053" s="12" t="str">
        <f>IF(D5053=Inp_Gemeente,MAX($C$29:C5052)+1,"")</f>
        <v/>
      </c>
      <c r="D5053" s="10" t="s">
        <v>646</v>
      </c>
      <c r="E5053" s="10" t="s">
        <v>4577</v>
      </c>
      <c r="F5053" s="59" t="s">
        <v>19718</v>
      </c>
    </row>
    <row r="5054" spans="3:6" x14ac:dyDescent="0.25">
      <c r="C5054" s="12" t="str">
        <f>IF(D5054=Inp_Gemeente,MAX($C$29:C5053)+1,"")</f>
        <v/>
      </c>
      <c r="D5054" s="10" t="s">
        <v>646</v>
      </c>
      <c r="E5054" s="10" t="s">
        <v>4578</v>
      </c>
      <c r="F5054" s="59" t="s">
        <v>19717</v>
      </c>
    </row>
    <row r="5055" spans="3:6" x14ac:dyDescent="0.25">
      <c r="C5055" s="12" t="str">
        <f>IF(D5055=Inp_Gemeente,MAX($C$29:C5054)+1,"")</f>
        <v/>
      </c>
      <c r="D5055" s="10" t="s">
        <v>646</v>
      </c>
      <c r="E5055" s="10" t="s">
        <v>4579</v>
      </c>
      <c r="F5055" s="59" t="s">
        <v>19733</v>
      </c>
    </row>
    <row r="5056" spans="3:6" x14ac:dyDescent="0.25">
      <c r="C5056" s="12" t="str">
        <f>IF(D5056=Inp_Gemeente,MAX($C$29:C5055)+1,"")</f>
        <v/>
      </c>
      <c r="D5056" s="10" t="s">
        <v>646</v>
      </c>
      <c r="E5056" s="10" t="s">
        <v>4580</v>
      </c>
      <c r="F5056" s="59" t="s">
        <v>19724</v>
      </c>
    </row>
    <row r="5057" spans="3:6" x14ac:dyDescent="0.25">
      <c r="C5057" s="12" t="str">
        <f>IF(D5057=Inp_Gemeente,MAX($C$29:C5056)+1,"")</f>
        <v/>
      </c>
      <c r="D5057" s="10" t="s">
        <v>646</v>
      </c>
      <c r="E5057" s="10" t="s">
        <v>4581</v>
      </c>
      <c r="F5057" s="59" t="s">
        <v>19722</v>
      </c>
    </row>
    <row r="5058" spans="3:6" x14ac:dyDescent="0.25">
      <c r="C5058" s="12" t="str">
        <f>IF(D5058=Inp_Gemeente,MAX($C$29:C5057)+1,"")</f>
        <v/>
      </c>
      <c r="D5058" s="10" t="s">
        <v>646</v>
      </c>
      <c r="E5058" s="10" t="s">
        <v>4582</v>
      </c>
      <c r="F5058" s="59" t="s">
        <v>19721</v>
      </c>
    </row>
    <row r="5059" spans="3:6" x14ac:dyDescent="0.25">
      <c r="C5059" s="12" t="str">
        <f>IF(D5059=Inp_Gemeente,MAX($C$29:C5058)+1,"")</f>
        <v/>
      </c>
      <c r="D5059" s="10" t="s">
        <v>646</v>
      </c>
      <c r="E5059" s="10" t="s">
        <v>4583</v>
      </c>
      <c r="F5059" s="59" t="s">
        <v>19734</v>
      </c>
    </row>
    <row r="5060" spans="3:6" x14ac:dyDescent="0.25">
      <c r="C5060" s="12" t="str">
        <f>IF(D5060=Inp_Gemeente,MAX($C$29:C5059)+1,"")</f>
        <v/>
      </c>
      <c r="D5060" s="10" t="s">
        <v>646</v>
      </c>
      <c r="E5060" s="10" t="s">
        <v>4584</v>
      </c>
      <c r="F5060" s="59" t="s">
        <v>19729</v>
      </c>
    </row>
    <row r="5061" spans="3:6" x14ac:dyDescent="0.25">
      <c r="C5061" s="12" t="str">
        <f>IF(D5061=Inp_Gemeente,MAX($C$29:C5060)+1,"")</f>
        <v/>
      </c>
      <c r="D5061" s="10" t="s">
        <v>646</v>
      </c>
      <c r="E5061" s="10" t="s">
        <v>4585</v>
      </c>
      <c r="F5061" s="59" t="s">
        <v>19730</v>
      </c>
    </row>
    <row r="5062" spans="3:6" x14ac:dyDescent="0.25">
      <c r="C5062" s="12" t="str">
        <f>IF(D5062=Inp_Gemeente,MAX($C$29:C5061)+1,"")</f>
        <v/>
      </c>
      <c r="D5062" s="10" t="s">
        <v>646</v>
      </c>
      <c r="E5062" s="10" t="s">
        <v>4586</v>
      </c>
      <c r="F5062" s="59" t="s">
        <v>19731</v>
      </c>
    </row>
    <row r="5063" spans="3:6" x14ac:dyDescent="0.25">
      <c r="C5063" s="12" t="str">
        <f>IF(D5063=Inp_Gemeente,MAX($C$29:C5062)+1,"")</f>
        <v/>
      </c>
      <c r="D5063" s="10" t="s">
        <v>646</v>
      </c>
      <c r="E5063" s="10" t="s">
        <v>4587</v>
      </c>
      <c r="F5063" s="59" t="s">
        <v>19732</v>
      </c>
    </row>
    <row r="5064" spans="3:6" x14ac:dyDescent="0.25">
      <c r="C5064" s="12" t="str">
        <f>IF(D5064=Inp_Gemeente,MAX($C$29:C5063)+1,"")</f>
        <v/>
      </c>
      <c r="D5064" s="10" t="s">
        <v>646</v>
      </c>
      <c r="E5064" s="10" t="s">
        <v>828</v>
      </c>
      <c r="F5064" s="59" t="s">
        <v>19742</v>
      </c>
    </row>
    <row r="5065" spans="3:6" x14ac:dyDescent="0.25">
      <c r="C5065" s="12" t="str">
        <f>IF(D5065=Inp_Gemeente,MAX($C$29:C5064)+1,"")</f>
        <v/>
      </c>
      <c r="D5065" s="10" t="s">
        <v>646</v>
      </c>
      <c r="E5065" s="10" t="s">
        <v>4588</v>
      </c>
      <c r="F5065" s="59" t="s">
        <v>19743</v>
      </c>
    </row>
    <row r="5066" spans="3:6" x14ac:dyDescent="0.25">
      <c r="C5066" s="12" t="str">
        <f>IF(D5066=Inp_Gemeente,MAX($C$29:C5065)+1,"")</f>
        <v/>
      </c>
      <c r="D5066" s="10" t="s">
        <v>646</v>
      </c>
      <c r="E5066" s="10" t="s">
        <v>4589</v>
      </c>
      <c r="F5066" s="59" t="s">
        <v>19741</v>
      </c>
    </row>
    <row r="5067" spans="3:6" x14ac:dyDescent="0.25">
      <c r="C5067" s="12" t="str">
        <f>IF(D5067=Inp_Gemeente,MAX($C$29:C5066)+1,"")</f>
        <v/>
      </c>
      <c r="D5067" s="10" t="s">
        <v>646</v>
      </c>
      <c r="E5067" s="10" t="s">
        <v>4590</v>
      </c>
      <c r="F5067" s="59" t="s">
        <v>19744</v>
      </c>
    </row>
    <row r="5068" spans="3:6" x14ac:dyDescent="0.25">
      <c r="C5068" s="12" t="str">
        <f>IF(D5068=Inp_Gemeente,MAX($C$29:C5067)+1,"")</f>
        <v/>
      </c>
      <c r="D5068" s="10" t="s">
        <v>646</v>
      </c>
      <c r="E5068" s="10" t="s">
        <v>4591</v>
      </c>
      <c r="F5068" s="59" t="s">
        <v>19735</v>
      </c>
    </row>
    <row r="5069" spans="3:6" x14ac:dyDescent="0.25">
      <c r="C5069" s="12" t="str">
        <f>IF(D5069=Inp_Gemeente,MAX($C$29:C5068)+1,"")</f>
        <v/>
      </c>
      <c r="D5069" s="10" t="s">
        <v>646</v>
      </c>
      <c r="E5069" s="10" t="s">
        <v>4592</v>
      </c>
      <c r="F5069" s="59" t="s">
        <v>19720</v>
      </c>
    </row>
    <row r="5070" spans="3:6" x14ac:dyDescent="0.25">
      <c r="C5070" s="12" t="str">
        <f>IF(D5070=Inp_Gemeente,MAX($C$29:C5069)+1,"")</f>
        <v/>
      </c>
      <c r="D5070" s="10" t="s">
        <v>646</v>
      </c>
      <c r="E5070" s="10" t="s">
        <v>4593</v>
      </c>
      <c r="F5070" s="59" t="s">
        <v>19728</v>
      </c>
    </row>
    <row r="5071" spans="3:6" x14ac:dyDescent="0.25">
      <c r="C5071" s="12" t="str">
        <f>IF(D5071=Inp_Gemeente,MAX($C$29:C5070)+1,"")</f>
        <v/>
      </c>
      <c r="D5071" s="10" t="s">
        <v>646</v>
      </c>
      <c r="E5071" s="10" t="s">
        <v>4594</v>
      </c>
      <c r="F5071" s="59" t="s">
        <v>19736</v>
      </c>
    </row>
    <row r="5072" spans="3:6" x14ac:dyDescent="0.25">
      <c r="C5072" s="12" t="str">
        <f>IF(D5072=Inp_Gemeente,MAX($C$29:C5071)+1,"")</f>
        <v/>
      </c>
      <c r="D5072" s="10" t="s">
        <v>646</v>
      </c>
      <c r="E5072" s="10" t="s">
        <v>4595</v>
      </c>
      <c r="F5072" s="59" t="s">
        <v>19737</v>
      </c>
    </row>
    <row r="5073" spans="3:6" x14ac:dyDescent="0.25">
      <c r="C5073" s="12" t="str">
        <f>IF(D5073=Inp_Gemeente,MAX($C$29:C5072)+1,"")</f>
        <v/>
      </c>
      <c r="D5073" s="10" t="s">
        <v>646</v>
      </c>
      <c r="E5073" s="10" t="s">
        <v>4596</v>
      </c>
      <c r="F5073" s="59" t="s">
        <v>19738</v>
      </c>
    </row>
    <row r="5074" spans="3:6" x14ac:dyDescent="0.25">
      <c r="C5074" s="12" t="str">
        <f>IF(D5074=Inp_Gemeente,MAX($C$29:C5073)+1,"")</f>
        <v/>
      </c>
      <c r="D5074" s="10" t="s">
        <v>646</v>
      </c>
      <c r="E5074" s="10" t="s">
        <v>4597</v>
      </c>
      <c r="F5074" s="59" t="s">
        <v>19725</v>
      </c>
    </row>
    <row r="5075" spans="3:6" x14ac:dyDescent="0.25">
      <c r="C5075" s="12" t="str">
        <f>IF(D5075=Inp_Gemeente,MAX($C$29:C5074)+1,"")</f>
        <v/>
      </c>
      <c r="D5075" s="10" t="s">
        <v>646</v>
      </c>
      <c r="E5075" s="10" t="s">
        <v>4598</v>
      </c>
      <c r="F5075" s="59" t="s">
        <v>19739</v>
      </c>
    </row>
    <row r="5076" spans="3:6" x14ac:dyDescent="0.25">
      <c r="C5076" s="12" t="str">
        <f>IF(D5076=Inp_Gemeente,MAX($C$29:C5075)+1,"")</f>
        <v/>
      </c>
      <c r="D5076" s="10" t="s">
        <v>646</v>
      </c>
      <c r="E5076" s="10" t="s">
        <v>4599</v>
      </c>
      <c r="F5076" s="59" t="s">
        <v>19723</v>
      </c>
    </row>
    <row r="5077" spans="3:6" x14ac:dyDescent="0.25">
      <c r="C5077" s="12" t="str">
        <f>IF(D5077=Inp_Gemeente,MAX($C$29:C5076)+1,"")</f>
        <v/>
      </c>
      <c r="D5077" s="10" t="s">
        <v>646</v>
      </c>
      <c r="E5077" s="10" t="s">
        <v>4600</v>
      </c>
      <c r="F5077" s="59" t="s">
        <v>19719</v>
      </c>
    </row>
    <row r="5078" spans="3:6" x14ac:dyDescent="0.25">
      <c r="C5078" s="12" t="str">
        <f>IF(D5078=Inp_Gemeente,MAX($C$29:C5077)+1,"")</f>
        <v/>
      </c>
      <c r="D5078" s="10" t="s">
        <v>648</v>
      </c>
      <c r="E5078" s="10" t="s">
        <v>4601</v>
      </c>
      <c r="F5078" s="59" t="s">
        <v>19773</v>
      </c>
    </row>
    <row r="5079" spans="3:6" x14ac:dyDescent="0.25">
      <c r="C5079" s="12" t="str">
        <f>IF(D5079=Inp_Gemeente,MAX($C$29:C5078)+1,"")</f>
        <v/>
      </c>
      <c r="D5079" s="10" t="s">
        <v>648</v>
      </c>
      <c r="E5079" s="10" t="s">
        <v>4602</v>
      </c>
      <c r="F5079" s="59" t="s">
        <v>19759</v>
      </c>
    </row>
    <row r="5080" spans="3:6" x14ac:dyDescent="0.25">
      <c r="C5080" s="12" t="str">
        <f>IF(D5080=Inp_Gemeente,MAX($C$29:C5079)+1,"")</f>
        <v/>
      </c>
      <c r="D5080" s="10" t="s">
        <v>648</v>
      </c>
      <c r="E5080" s="10" t="s">
        <v>4603</v>
      </c>
      <c r="F5080" s="59" t="s">
        <v>19767</v>
      </c>
    </row>
    <row r="5081" spans="3:6" x14ac:dyDescent="0.25">
      <c r="C5081" s="12" t="str">
        <f>IF(D5081=Inp_Gemeente,MAX($C$29:C5080)+1,"")</f>
        <v/>
      </c>
      <c r="D5081" s="10" t="s">
        <v>648</v>
      </c>
      <c r="E5081" s="10" t="s">
        <v>4604</v>
      </c>
      <c r="F5081" s="59" t="s">
        <v>19756</v>
      </c>
    </row>
    <row r="5082" spans="3:6" x14ac:dyDescent="0.25">
      <c r="C5082" s="12" t="str">
        <f>IF(D5082=Inp_Gemeente,MAX($C$29:C5081)+1,"")</f>
        <v/>
      </c>
      <c r="D5082" s="10" t="s">
        <v>648</v>
      </c>
      <c r="E5082" s="10" t="s">
        <v>2285</v>
      </c>
      <c r="F5082" s="59" t="s">
        <v>19786</v>
      </c>
    </row>
    <row r="5083" spans="3:6" x14ac:dyDescent="0.25">
      <c r="C5083" s="12" t="str">
        <f>IF(D5083=Inp_Gemeente,MAX($C$29:C5082)+1,"")</f>
        <v/>
      </c>
      <c r="D5083" s="10" t="s">
        <v>648</v>
      </c>
      <c r="E5083" s="10" t="s">
        <v>4605</v>
      </c>
      <c r="F5083" s="59" t="s">
        <v>19746</v>
      </c>
    </row>
    <row r="5084" spans="3:6" x14ac:dyDescent="0.25">
      <c r="C5084" s="12" t="str">
        <f>IF(D5084=Inp_Gemeente,MAX($C$29:C5083)+1,"")</f>
        <v/>
      </c>
      <c r="D5084" s="10" t="s">
        <v>648</v>
      </c>
      <c r="E5084" s="10" t="s">
        <v>725</v>
      </c>
      <c r="F5084" s="59" t="s">
        <v>19793</v>
      </c>
    </row>
    <row r="5085" spans="3:6" x14ac:dyDescent="0.25">
      <c r="C5085" s="12" t="str">
        <f>IF(D5085=Inp_Gemeente,MAX($C$29:C5084)+1,"")</f>
        <v/>
      </c>
      <c r="D5085" s="10" t="s">
        <v>648</v>
      </c>
      <c r="E5085" s="10" t="s">
        <v>4606</v>
      </c>
      <c r="F5085" s="59" t="s">
        <v>19776</v>
      </c>
    </row>
    <row r="5086" spans="3:6" x14ac:dyDescent="0.25">
      <c r="C5086" s="12" t="str">
        <f>IF(D5086=Inp_Gemeente,MAX($C$29:C5085)+1,"")</f>
        <v/>
      </c>
      <c r="D5086" s="10" t="s">
        <v>648</v>
      </c>
      <c r="E5086" s="10" t="s">
        <v>4607</v>
      </c>
      <c r="F5086" s="59" t="s">
        <v>19760</v>
      </c>
    </row>
    <row r="5087" spans="3:6" x14ac:dyDescent="0.25">
      <c r="C5087" s="12" t="str">
        <f>IF(D5087=Inp_Gemeente,MAX($C$29:C5086)+1,"")</f>
        <v/>
      </c>
      <c r="D5087" s="10" t="s">
        <v>648</v>
      </c>
      <c r="E5087" s="10" t="s">
        <v>4608</v>
      </c>
      <c r="F5087" s="59" t="s">
        <v>19752</v>
      </c>
    </row>
    <row r="5088" spans="3:6" x14ac:dyDescent="0.25">
      <c r="C5088" s="12" t="str">
        <f>IF(D5088=Inp_Gemeente,MAX($C$29:C5087)+1,"")</f>
        <v/>
      </c>
      <c r="D5088" s="10" t="s">
        <v>648</v>
      </c>
      <c r="E5088" s="10" t="s">
        <v>4609</v>
      </c>
      <c r="F5088" s="59" t="s">
        <v>19751</v>
      </c>
    </row>
    <row r="5089" spans="3:6" x14ac:dyDescent="0.25">
      <c r="C5089" s="12" t="str">
        <f>IF(D5089=Inp_Gemeente,MAX($C$29:C5088)+1,"")</f>
        <v/>
      </c>
      <c r="D5089" s="10" t="s">
        <v>648</v>
      </c>
      <c r="E5089" s="10" t="s">
        <v>4610</v>
      </c>
      <c r="F5089" s="59" t="s">
        <v>19768</v>
      </c>
    </row>
    <row r="5090" spans="3:6" x14ac:dyDescent="0.25">
      <c r="C5090" s="12" t="str">
        <f>IF(D5090=Inp_Gemeente,MAX($C$29:C5089)+1,"")</f>
        <v/>
      </c>
      <c r="D5090" s="10" t="s">
        <v>648</v>
      </c>
      <c r="E5090" s="10" t="s">
        <v>4611</v>
      </c>
      <c r="F5090" s="59" t="s">
        <v>19761</v>
      </c>
    </row>
    <row r="5091" spans="3:6" x14ac:dyDescent="0.25">
      <c r="C5091" s="12" t="str">
        <f>IF(D5091=Inp_Gemeente,MAX($C$29:C5090)+1,"")</f>
        <v/>
      </c>
      <c r="D5091" s="10" t="s">
        <v>648</v>
      </c>
      <c r="E5091" s="10" t="s">
        <v>4612</v>
      </c>
      <c r="F5091" s="59" t="s">
        <v>19790</v>
      </c>
    </row>
    <row r="5092" spans="3:6" x14ac:dyDescent="0.25">
      <c r="C5092" s="12" t="str">
        <f>IF(D5092=Inp_Gemeente,MAX($C$29:C5091)+1,"")</f>
        <v/>
      </c>
      <c r="D5092" s="10" t="s">
        <v>648</v>
      </c>
      <c r="E5092" s="10" t="s">
        <v>4613</v>
      </c>
      <c r="F5092" s="59" t="s">
        <v>19766</v>
      </c>
    </row>
    <row r="5093" spans="3:6" x14ac:dyDescent="0.25">
      <c r="C5093" s="12" t="str">
        <f>IF(D5093=Inp_Gemeente,MAX($C$29:C5092)+1,"")</f>
        <v/>
      </c>
      <c r="D5093" s="10" t="s">
        <v>648</v>
      </c>
      <c r="E5093" s="10" t="s">
        <v>4614</v>
      </c>
      <c r="F5093" s="59" t="s">
        <v>19758</v>
      </c>
    </row>
    <row r="5094" spans="3:6" x14ac:dyDescent="0.25">
      <c r="C5094" s="12" t="str">
        <f>IF(D5094=Inp_Gemeente,MAX($C$29:C5093)+1,"")</f>
        <v/>
      </c>
      <c r="D5094" s="10" t="s">
        <v>648</v>
      </c>
      <c r="E5094" s="10" t="s">
        <v>4615</v>
      </c>
      <c r="F5094" s="59" t="s">
        <v>19762</v>
      </c>
    </row>
    <row r="5095" spans="3:6" x14ac:dyDescent="0.25">
      <c r="C5095" s="12" t="str">
        <f>IF(D5095=Inp_Gemeente,MAX($C$29:C5094)+1,"")</f>
        <v/>
      </c>
      <c r="D5095" s="10" t="s">
        <v>648</v>
      </c>
      <c r="E5095" s="10" t="s">
        <v>4616</v>
      </c>
      <c r="F5095" s="59" t="s">
        <v>19764</v>
      </c>
    </row>
    <row r="5096" spans="3:6" x14ac:dyDescent="0.25">
      <c r="C5096" s="12" t="str">
        <f>IF(D5096=Inp_Gemeente,MAX($C$29:C5095)+1,"")</f>
        <v/>
      </c>
      <c r="D5096" s="10" t="s">
        <v>648</v>
      </c>
      <c r="E5096" s="10" t="s">
        <v>4617</v>
      </c>
      <c r="F5096" s="59" t="s">
        <v>19754</v>
      </c>
    </row>
    <row r="5097" spans="3:6" x14ac:dyDescent="0.25">
      <c r="C5097" s="12" t="str">
        <f>IF(D5097=Inp_Gemeente,MAX($C$29:C5096)+1,"")</f>
        <v/>
      </c>
      <c r="D5097" s="10" t="s">
        <v>648</v>
      </c>
      <c r="E5097" s="10" t="s">
        <v>4618</v>
      </c>
      <c r="F5097" s="59" t="s">
        <v>19753</v>
      </c>
    </row>
    <row r="5098" spans="3:6" x14ac:dyDescent="0.25">
      <c r="C5098" s="12" t="str">
        <f>IF(D5098=Inp_Gemeente,MAX($C$29:C5097)+1,"")</f>
        <v/>
      </c>
      <c r="D5098" s="10" t="s">
        <v>648</v>
      </c>
      <c r="E5098" s="10" t="s">
        <v>4619</v>
      </c>
      <c r="F5098" s="59" t="s">
        <v>19780</v>
      </c>
    </row>
    <row r="5099" spans="3:6" x14ac:dyDescent="0.25">
      <c r="C5099" s="12" t="str">
        <f>IF(D5099=Inp_Gemeente,MAX($C$29:C5098)+1,"")</f>
        <v/>
      </c>
      <c r="D5099" s="10" t="s">
        <v>648</v>
      </c>
      <c r="E5099" s="10" t="s">
        <v>4620</v>
      </c>
      <c r="F5099" s="59" t="s">
        <v>19781</v>
      </c>
    </row>
    <row r="5100" spans="3:6" x14ac:dyDescent="0.25">
      <c r="C5100" s="12" t="str">
        <f>IF(D5100=Inp_Gemeente,MAX($C$29:C5099)+1,"")</f>
        <v/>
      </c>
      <c r="D5100" s="10" t="s">
        <v>648</v>
      </c>
      <c r="E5100" s="10" t="s">
        <v>4621</v>
      </c>
      <c r="F5100" s="59" t="s">
        <v>19765</v>
      </c>
    </row>
    <row r="5101" spans="3:6" x14ac:dyDescent="0.25">
      <c r="C5101" s="12" t="str">
        <f>IF(D5101=Inp_Gemeente,MAX($C$29:C5100)+1,"")</f>
        <v/>
      </c>
      <c r="D5101" s="10" t="s">
        <v>648</v>
      </c>
      <c r="E5101" s="10" t="s">
        <v>4622</v>
      </c>
      <c r="F5101" s="59" t="s">
        <v>19775</v>
      </c>
    </row>
    <row r="5102" spans="3:6" x14ac:dyDescent="0.25">
      <c r="C5102" s="12" t="str">
        <f>IF(D5102=Inp_Gemeente,MAX($C$29:C5101)+1,"")</f>
        <v/>
      </c>
      <c r="D5102" s="10" t="s">
        <v>648</v>
      </c>
      <c r="E5102" s="10" t="s">
        <v>1039</v>
      </c>
      <c r="F5102" s="59" t="s">
        <v>19783</v>
      </c>
    </row>
    <row r="5103" spans="3:6" x14ac:dyDescent="0.25">
      <c r="C5103" s="12" t="str">
        <f>IF(D5103=Inp_Gemeente,MAX($C$29:C5102)+1,"")</f>
        <v/>
      </c>
      <c r="D5103" s="10" t="s">
        <v>648</v>
      </c>
      <c r="E5103" s="10" t="s">
        <v>3574</v>
      </c>
      <c r="F5103" s="59" t="s">
        <v>19787</v>
      </c>
    </row>
    <row r="5104" spans="3:6" x14ac:dyDescent="0.25">
      <c r="C5104" s="12" t="str">
        <f>IF(D5104=Inp_Gemeente,MAX($C$29:C5103)+1,"")</f>
        <v/>
      </c>
      <c r="D5104" s="10" t="s">
        <v>648</v>
      </c>
      <c r="E5104" s="10" t="s">
        <v>4623</v>
      </c>
      <c r="F5104" s="59" t="s">
        <v>19745</v>
      </c>
    </row>
    <row r="5105" spans="3:6" x14ac:dyDescent="0.25">
      <c r="C5105" s="12" t="str">
        <f>IF(D5105=Inp_Gemeente,MAX($C$29:C5104)+1,"")</f>
        <v/>
      </c>
      <c r="D5105" s="10" t="s">
        <v>648</v>
      </c>
      <c r="E5105" s="10" t="s">
        <v>4624</v>
      </c>
      <c r="F5105" s="59" t="s">
        <v>19749</v>
      </c>
    </row>
    <row r="5106" spans="3:6" x14ac:dyDescent="0.25">
      <c r="C5106" s="12" t="str">
        <f>IF(D5106=Inp_Gemeente,MAX($C$29:C5105)+1,"")</f>
        <v/>
      </c>
      <c r="D5106" s="10" t="s">
        <v>648</v>
      </c>
      <c r="E5106" s="10" t="s">
        <v>4625</v>
      </c>
      <c r="F5106" s="59" t="s">
        <v>19750</v>
      </c>
    </row>
    <row r="5107" spans="3:6" x14ac:dyDescent="0.25">
      <c r="C5107" s="12" t="str">
        <f>IF(D5107=Inp_Gemeente,MAX($C$29:C5106)+1,"")</f>
        <v/>
      </c>
      <c r="D5107" s="10" t="s">
        <v>648</v>
      </c>
      <c r="E5107" s="10" t="s">
        <v>4626</v>
      </c>
      <c r="F5107" s="59" t="s">
        <v>19777</v>
      </c>
    </row>
    <row r="5108" spans="3:6" x14ac:dyDescent="0.25">
      <c r="C5108" s="12" t="str">
        <f>IF(D5108=Inp_Gemeente,MAX($C$29:C5107)+1,"")</f>
        <v/>
      </c>
      <c r="D5108" s="10" t="s">
        <v>648</v>
      </c>
      <c r="E5108" s="10" t="s">
        <v>4627</v>
      </c>
      <c r="F5108" s="59" t="s">
        <v>19792</v>
      </c>
    </row>
    <row r="5109" spans="3:6" x14ac:dyDescent="0.25">
      <c r="C5109" s="12" t="str">
        <f>IF(D5109=Inp_Gemeente,MAX($C$29:C5108)+1,"")</f>
        <v/>
      </c>
      <c r="D5109" s="10" t="s">
        <v>648</v>
      </c>
      <c r="E5109" s="10" t="s">
        <v>4628</v>
      </c>
      <c r="F5109" s="59" t="s">
        <v>19770</v>
      </c>
    </row>
    <row r="5110" spans="3:6" x14ac:dyDescent="0.25">
      <c r="C5110" s="12" t="str">
        <f>IF(D5110=Inp_Gemeente,MAX($C$29:C5109)+1,"")</f>
        <v/>
      </c>
      <c r="D5110" s="10" t="s">
        <v>648</v>
      </c>
      <c r="E5110" s="10" t="s">
        <v>695</v>
      </c>
      <c r="F5110" s="59" t="s">
        <v>19784</v>
      </c>
    </row>
    <row r="5111" spans="3:6" x14ac:dyDescent="0.25">
      <c r="C5111" s="12" t="str">
        <f>IF(D5111=Inp_Gemeente,MAX($C$29:C5110)+1,"")</f>
        <v/>
      </c>
      <c r="D5111" s="10" t="s">
        <v>648</v>
      </c>
      <c r="E5111" s="10" t="s">
        <v>4629</v>
      </c>
      <c r="F5111" s="59" t="s">
        <v>19748</v>
      </c>
    </row>
    <row r="5112" spans="3:6" x14ac:dyDescent="0.25">
      <c r="C5112" s="12" t="str">
        <f>IF(D5112=Inp_Gemeente,MAX($C$29:C5111)+1,"")</f>
        <v/>
      </c>
      <c r="D5112" s="10" t="s">
        <v>648</v>
      </c>
      <c r="E5112" s="10" t="s">
        <v>4630</v>
      </c>
      <c r="F5112" s="59" t="s">
        <v>19791</v>
      </c>
    </row>
    <row r="5113" spans="3:6" x14ac:dyDescent="0.25">
      <c r="C5113" s="12" t="str">
        <f>IF(D5113=Inp_Gemeente,MAX($C$29:C5112)+1,"")</f>
        <v/>
      </c>
      <c r="D5113" s="10" t="s">
        <v>648</v>
      </c>
      <c r="E5113" s="10" t="s">
        <v>4631</v>
      </c>
      <c r="F5113" s="59" t="s">
        <v>19774</v>
      </c>
    </row>
    <row r="5114" spans="3:6" x14ac:dyDescent="0.25">
      <c r="C5114" s="12" t="str">
        <f>IF(D5114=Inp_Gemeente,MAX($C$29:C5113)+1,"")</f>
        <v/>
      </c>
      <c r="D5114" s="10" t="s">
        <v>648</v>
      </c>
      <c r="E5114" s="10" t="s">
        <v>4632</v>
      </c>
      <c r="F5114" s="59" t="s">
        <v>19782</v>
      </c>
    </row>
    <row r="5115" spans="3:6" x14ac:dyDescent="0.25">
      <c r="C5115" s="12" t="str">
        <f>IF(D5115=Inp_Gemeente,MAX($C$29:C5114)+1,"")</f>
        <v/>
      </c>
      <c r="D5115" s="10" t="s">
        <v>648</v>
      </c>
      <c r="E5115" s="10" t="s">
        <v>4633</v>
      </c>
      <c r="F5115" s="59" t="s">
        <v>19771</v>
      </c>
    </row>
    <row r="5116" spans="3:6" x14ac:dyDescent="0.25">
      <c r="C5116" s="12" t="str">
        <f>IF(D5116=Inp_Gemeente,MAX($C$29:C5115)+1,"")</f>
        <v/>
      </c>
      <c r="D5116" s="10" t="s">
        <v>648</v>
      </c>
      <c r="E5116" s="10" t="s">
        <v>4634</v>
      </c>
      <c r="F5116" s="59" t="s">
        <v>19788</v>
      </c>
    </row>
    <row r="5117" spans="3:6" x14ac:dyDescent="0.25">
      <c r="C5117" s="12" t="str">
        <f>IF(D5117=Inp_Gemeente,MAX($C$29:C5116)+1,"")</f>
        <v/>
      </c>
      <c r="D5117" s="10" t="s">
        <v>648</v>
      </c>
      <c r="E5117" s="10" t="s">
        <v>4635</v>
      </c>
      <c r="F5117" s="59" t="s">
        <v>19789</v>
      </c>
    </row>
    <row r="5118" spans="3:6" x14ac:dyDescent="0.25">
      <c r="C5118" s="12" t="str">
        <f>IF(D5118=Inp_Gemeente,MAX($C$29:C5117)+1,"")</f>
        <v/>
      </c>
      <c r="D5118" s="10" t="s">
        <v>648</v>
      </c>
      <c r="E5118" s="10" t="s">
        <v>2871</v>
      </c>
      <c r="F5118" s="59" t="s">
        <v>19794</v>
      </c>
    </row>
    <row r="5119" spans="3:6" x14ac:dyDescent="0.25">
      <c r="C5119" s="12" t="str">
        <f>IF(D5119=Inp_Gemeente,MAX($C$29:C5118)+1,"")</f>
        <v/>
      </c>
      <c r="D5119" s="10" t="s">
        <v>648</v>
      </c>
      <c r="E5119" s="10" t="s">
        <v>4636</v>
      </c>
      <c r="F5119" s="59" t="s">
        <v>19747</v>
      </c>
    </row>
    <row r="5120" spans="3:6" x14ac:dyDescent="0.25">
      <c r="C5120" s="12" t="str">
        <f>IF(D5120=Inp_Gemeente,MAX($C$29:C5119)+1,"")</f>
        <v/>
      </c>
      <c r="D5120" s="10" t="s">
        <v>648</v>
      </c>
      <c r="E5120" s="10" t="s">
        <v>4637</v>
      </c>
      <c r="F5120" s="59" t="s">
        <v>19779</v>
      </c>
    </row>
    <row r="5121" spans="3:6" x14ac:dyDescent="0.25">
      <c r="C5121" s="12" t="str">
        <f>IF(D5121=Inp_Gemeente,MAX($C$29:C5120)+1,"")</f>
        <v/>
      </c>
      <c r="D5121" s="10" t="s">
        <v>648</v>
      </c>
      <c r="E5121" s="10" t="s">
        <v>4638</v>
      </c>
      <c r="F5121" s="59" t="s">
        <v>19778</v>
      </c>
    </row>
    <row r="5122" spans="3:6" x14ac:dyDescent="0.25">
      <c r="C5122" s="12" t="str">
        <f>IF(D5122=Inp_Gemeente,MAX($C$29:C5121)+1,"")</f>
        <v/>
      </c>
      <c r="D5122" s="10" t="s">
        <v>648</v>
      </c>
      <c r="E5122" s="10" t="s">
        <v>3289</v>
      </c>
      <c r="F5122" s="59" t="s">
        <v>19785</v>
      </c>
    </row>
    <row r="5123" spans="3:6" x14ac:dyDescent="0.25">
      <c r="C5123" s="12" t="str">
        <f>IF(D5123=Inp_Gemeente,MAX($C$29:C5122)+1,"")</f>
        <v/>
      </c>
      <c r="D5123" s="10" t="s">
        <v>648</v>
      </c>
      <c r="E5123" s="10" t="s">
        <v>4639</v>
      </c>
      <c r="F5123" s="59" t="s">
        <v>19755</v>
      </c>
    </row>
    <row r="5124" spans="3:6" x14ac:dyDescent="0.25">
      <c r="C5124" s="12" t="str">
        <f>IF(D5124=Inp_Gemeente,MAX($C$29:C5123)+1,"")</f>
        <v/>
      </c>
      <c r="D5124" s="10" t="s">
        <v>648</v>
      </c>
      <c r="E5124" s="10" t="s">
        <v>4640</v>
      </c>
      <c r="F5124" s="59" t="s">
        <v>19769</v>
      </c>
    </row>
    <row r="5125" spans="3:6" x14ac:dyDescent="0.25">
      <c r="C5125" s="12" t="str">
        <f>IF(D5125=Inp_Gemeente,MAX($C$29:C5124)+1,"")</f>
        <v/>
      </c>
      <c r="D5125" s="10" t="s">
        <v>648</v>
      </c>
      <c r="E5125" s="10" t="s">
        <v>4641</v>
      </c>
      <c r="F5125" s="59" t="s">
        <v>19795</v>
      </c>
    </row>
    <row r="5126" spans="3:6" x14ac:dyDescent="0.25">
      <c r="C5126" s="12" t="str">
        <f>IF(D5126=Inp_Gemeente,MAX($C$29:C5125)+1,"")</f>
        <v/>
      </c>
      <c r="D5126" s="10" t="s">
        <v>648</v>
      </c>
      <c r="E5126" s="10" t="s">
        <v>4642</v>
      </c>
      <c r="F5126" s="59" t="s">
        <v>19772</v>
      </c>
    </row>
    <row r="5127" spans="3:6" x14ac:dyDescent="0.25">
      <c r="C5127" s="12" t="str">
        <f>IF(D5127=Inp_Gemeente,MAX($C$29:C5126)+1,"")</f>
        <v/>
      </c>
      <c r="D5127" s="10" t="s">
        <v>648</v>
      </c>
      <c r="E5127" s="10" t="s">
        <v>4643</v>
      </c>
      <c r="F5127" s="59" t="s">
        <v>19757</v>
      </c>
    </row>
    <row r="5128" spans="3:6" x14ac:dyDescent="0.25">
      <c r="C5128" s="12" t="str">
        <f>IF(D5128=Inp_Gemeente,MAX($C$29:C5127)+1,"")</f>
        <v/>
      </c>
      <c r="D5128" s="10" t="s">
        <v>648</v>
      </c>
      <c r="E5128" s="10" t="s">
        <v>4644</v>
      </c>
      <c r="F5128" s="59" t="s">
        <v>19763</v>
      </c>
    </row>
    <row r="5129" spans="3:6" x14ac:dyDescent="0.25">
      <c r="C5129" s="12" t="str">
        <f>IF(D5129=Inp_Gemeente,MAX($C$29:C5128)+1,"")</f>
        <v/>
      </c>
      <c r="D5129" s="10" t="s">
        <v>651</v>
      </c>
      <c r="E5129" s="10" t="s">
        <v>4653</v>
      </c>
      <c r="F5129" s="59" t="s">
        <v>12602</v>
      </c>
    </row>
    <row r="5130" spans="3:6" x14ac:dyDescent="0.25">
      <c r="C5130" s="12" t="str">
        <f>IF(D5130=Inp_Gemeente,MAX($C$29:C5129)+1,"")</f>
        <v/>
      </c>
      <c r="D5130" s="10" t="s">
        <v>651</v>
      </c>
      <c r="E5130" s="10" t="s">
        <v>4654</v>
      </c>
      <c r="F5130" s="59" t="s">
        <v>12603</v>
      </c>
    </row>
    <row r="5131" spans="3:6" x14ac:dyDescent="0.25">
      <c r="C5131" s="12" t="str">
        <f>IF(D5131=Inp_Gemeente,MAX($C$29:C5130)+1,"")</f>
        <v/>
      </c>
      <c r="D5131" s="10" t="s">
        <v>651</v>
      </c>
      <c r="E5131" s="10" t="s">
        <v>4655</v>
      </c>
      <c r="F5131" s="59" t="s">
        <v>12464</v>
      </c>
    </row>
    <row r="5132" spans="3:6" x14ac:dyDescent="0.25">
      <c r="C5132" s="12" t="str">
        <f>IF(D5132=Inp_Gemeente,MAX($C$29:C5131)+1,"")</f>
        <v/>
      </c>
      <c r="D5132" s="10" t="s">
        <v>651</v>
      </c>
      <c r="E5132" s="10" t="s">
        <v>4656</v>
      </c>
      <c r="F5132" s="59" t="s">
        <v>12514</v>
      </c>
    </row>
    <row r="5133" spans="3:6" x14ac:dyDescent="0.25">
      <c r="C5133" s="12" t="str">
        <f>IF(D5133=Inp_Gemeente,MAX($C$29:C5132)+1,"")</f>
        <v/>
      </c>
      <c r="D5133" s="10" t="s">
        <v>651</v>
      </c>
      <c r="E5133" s="10" t="s">
        <v>4657</v>
      </c>
      <c r="F5133" s="59" t="s">
        <v>12572</v>
      </c>
    </row>
    <row r="5134" spans="3:6" x14ac:dyDescent="0.25">
      <c r="C5134" s="12" t="str">
        <f>IF(D5134=Inp_Gemeente,MAX($C$29:C5133)+1,"")</f>
        <v/>
      </c>
      <c r="D5134" s="10" t="s">
        <v>651</v>
      </c>
      <c r="E5134" s="10" t="s">
        <v>4658</v>
      </c>
      <c r="F5134" s="59" t="s">
        <v>12537</v>
      </c>
    </row>
    <row r="5135" spans="3:6" x14ac:dyDescent="0.25">
      <c r="C5135" s="12" t="str">
        <f>IF(D5135=Inp_Gemeente,MAX($C$29:C5134)+1,"")</f>
        <v/>
      </c>
      <c r="D5135" s="10" t="s">
        <v>651</v>
      </c>
      <c r="E5135" s="10" t="s">
        <v>4659</v>
      </c>
      <c r="F5135" s="59" t="s">
        <v>12536</v>
      </c>
    </row>
    <row r="5136" spans="3:6" x14ac:dyDescent="0.25">
      <c r="C5136" s="12" t="str">
        <f>IF(D5136=Inp_Gemeente,MAX($C$29:C5135)+1,"")</f>
        <v/>
      </c>
      <c r="D5136" s="10" t="s">
        <v>651</v>
      </c>
      <c r="E5136" s="10" t="s">
        <v>913</v>
      </c>
      <c r="F5136" s="59" t="s">
        <v>12451</v>
      </c>
    </row>
    <row r="5137" spans="3:6" x14ac:dyDescent="0.25">
      <c r="C5137" s="12" t="str">
        <f>IF(D5137=Inp_Gemeente,MAX($C$29:C5136)+1,"")</f>
        <v/>
      </c>
      <c r="D5137" s="10" t="s">
        <v>651</v>
      </c>
      <c r="E5137" s="10" t="s">
        <v>773</v>
      </c>
      <c r="F5137" s="59" t="s">
        <v>12453</v>
      </c>
    </row>
    <row r="5138" spans="3:6" x14ac:dyDescent="0.25">
      <c r="C5138" s="12" t="str">
        <f>IF(D5138=Inp_Gemeente,MAX($C$29:C5137)+1,"")</f>
        <v/>
      </c>
      <c r="D5138" s="10" t="s">
        <v>651</v>
      </c>
      <c r="E5138" s="10" t="s">
        <v>775</v>
      </c>
      <c r="F5138" s="59" t="s">
        <v>12454</v>
      </c>
    </row>
    <row r="5139" spans="3:6" x14ac:dyDescent="0.25">
      <c r="C5139" s="12" t="str">
        <f>IF(D5139=Inp_Gemeente,MAX($C$29:C5138)+1,"")</f>
        <v/>
      </c>
      <c r="D5139" s="10" t="s">
        <v>651</v>
      </c>
      <c r="E5139" s="10" t="s">
        <v>915</v>
      </c>
      <c r="F5139" s="59" t="s">
        <v>12452</v>
      </c>
    </row>
    <row r="5140" spans="3:6" x14ac:dyDescent="0.25">
      <c r="C5140" s="12" t="str">
        <f>IF(D5140=Inp_Gemeente,MAX($C$29:C5139)+1,"")</f>
        <v/>
      </c>
      <c r="D5140" s="10" t="s">
        <v>651</v>
      </c>
      <c r="E5140" s="10" t="s">
        <v>999</v>
      </c>
      <c r="F5140" s="59" t="s">
        <v>12479</v>
      </c>
    </row>
    <row r="5141" spans="3:6" x14ac:dyDescent="0.25">
      <c r="C5141" s="12" t="str">
        <f>IF(D5141=Inp_Gemeente,MAX($C$29:C5140)+1,"")</f>
        <v/>
      </c>
      <c r="D5141" s="10" t="s">
        <v>651</v>
      </c>
      <c r="E5141" s="10" t="s">
        <v>4660</v>
      </c>
      <c r="F5141" s="59" t="s">
        <v>12506</v>
      </c>
    </row>
    <row r="5142" spans="3:6" x14ac:dyDescent="0.25">
      <c r="C5142" s="12" t="str">
        <f>IF(D5142=Inp_Gemeente,MAX($C$29:C5141)+1,"")</f>
        <v/>
      </c>
      <c r="D5142" s="10" t="s">
        <v>651</v>
      </c>
      <c r="E5142" s="10" t="s">
        <v>4661</v>
      </c>
      <c r="F5142" s="59" t="s">
        <v>12597</v>
      </c>
    </row>
    <row r="5143" spans="3:6" x14ac:dyDescent="0.25">
      <c r="C5143" s="12" t="str">
        <f>IF(D5143=Inp_Gemeente,MAX($C$29:C5142)+1,"")</f>
        <v/>
      </c>
      <c r="D5143" s="10" t="s">
        <v>651</v>
      </c>
      <c r="E5143" s="10" t="s">
        <v>4662</v>
      </c>
      <c r="F5143" s="59" t="s">
        <v>12593</v>
      </c>
    </row>
    <row r="5144" spans="3:6" x14ac:dyDescent="0.25">
      <c r="C5144" s="12" t="str">
        <f>IF(D5144=Inp_Gemeente,MAX($C$29:C5143)+1,"")</f>
        <v/>
      </c>
      <c r="D5144" s="10" t="s">
        <v>651</v>
      </c>
      <c r="E5144" s="10" t="s">
        <v>4663</v>
      </c>
      <c r="F5144" s="59" t="s">
        <v>12584</v>
      </c>
    </row>
    <row r="5145" spans="3:6" x14ac:dyDescent="0.25">
      <c r="C5145" s="12" t="str">
        <f>IF(D5145=Inp_Gemeente,MAX($C$29:C5144)+1,"")</f>
        <v/>
      </c>
      <c r="D5145" s="10" t="s">
        <v>651</v>
      </c>
      <c r="E5145" s="10" t="s">
        <v>4664</v>
      </c>
      <c r="F5145" s="59" t="s">
        <v>12587</v>
      </c>
    </row>
    <row r="5146" spans="3:6" x14ac:dyDescent="0.25">
      <c r="C5146" s="12" t="str">
        <f>IF(D5146=Inp_Gemeente,MAX($C$29:C5145)+1,"")</f>
        <v/>
      </c>
      <c r="D5146" s="10" t="s">
        <v>651</v>
      </c>
      <c r="E5146" s="10" t="s">
        <v>4665</v>
      </c>
      <c r="F5146" s="59" t="s">
        <v>12589</v>
      </c>
    </row>
    <row r="5147" spans="3:6" x14ac:dyDescent="0.25">
      <c r="C5147" s="12" t="str">
        <f>IF(D5147=Inp_Gemeente,MAX($C$29:C5146)+1,"")</f>
        <v/>
      </c>
      <c r="D5147" s="10" t="s">
        <v>651</v>
      </c>
      <c r="E5147" s="10" t="s">
        <v>4666</v>
      </c>
      <c r="F5147" s="59" t="s">
        <v>12599</v>
      </c>
    </row>
    <row r="5148" spans="3:6" x14ac:dyDescent="0.25">
      <c r="C5148" s="12" t="str">
        <f>IF(D5148=Inp_Gemeente,MAX($C$29:C5147)+1,"")</f>
        <v/>
      </c>
      <c r="D5148" s="10" t="s">
        <v>651</v>
      </c>
      <c r="E5148" s="10" t="s">
        <v>4667</v>
      </c>
      <c r="F5148" s="59" t="s">
        <v>12598</v>
      </c>
    </row>
    <row r="5149" spans="3:6" x14ac:dyDescent="0.25">
      <c r="C5149" s="12" t="str">
        <f>IF(D5149=Inp_Gemeente,MAX($C$29:C5148)+1,"")</f>
        <v/>
      </c>
      <c r="D5149" s="10" t="s">
        <v>651</v>
      </c>
      <c r="E5149" s="10" t="s">
        <v>4668</v>
      </c>
      <c r="F5149" s="59" t="s">
        <v>12571</v>
      </c>
    </row>
    <row r="5150" spans="3:6" x14ac:dyDescent="0.25">
      <c r="C5150" s="12" t="str">
        <f>IF(D5150=Inp_Gemeente,MAX($C$29:C5149)+1,"")</f>
        <v/>
      </c>
      <c r="D5150" s="10" t="s">
        <v>651</v>
      </c>
      <c r="E5150" s="10" t="s">
        <v>4669</v>
      </c>
      <c r="F5150" s="59" t="s">
        <v>12567</v>
      </c>
    </row>
    <row r="5151" spans="3:6" x14ac:dyDescent="0.25">
      <c r="C5151" s="12" t="str">
        <f>IF(D5151=Inp_Gemeente,MAX($C$29:C5150)+1,"")</f>
        <v/>
      </c>
      <c r="D5151" s="10" t="s">
        <v>651</v>
      </c>
      <c r="E5151" s="10" t="s">
        <v>4670</v>
      </c>
      <c r="F5151" s="59" t="s">
        <v>12578</v>
      </c>
    </row>
    <row r="5152" spans="3:6" x14ac:dyDescent="0.25">
      <c r="C5152" s="12" t="str">
        <f>IF(D5152=Inp_Gemeente,MAX($C$29:C5151)+1,"")</f>
        <v/>
      </c>
      <c r="D5152" s="10" t="s">
        <v>651</v>
      </c>
      <c r="E5152" s="10" t="s">
        <v>4671</v>
      </c>
      <c r="F5152" s="59" t="s">
        <v>12495</v>
      </c>
    </row>
    <row r="5153" spans="3:6" x14ac:dyDescent="0.25">
      <c r="C5153" s="12" t="str">
        <f>IF(D5153=Inp_Gemeente,MAX($C$29:C5152)+1,"")</f>
        <v/>
      </c>
      <c r="D5153" s="10" t="s">
        <v>651</v>
      </c>
      <c r="E5153" s="10" t="s">
        <v>4672</v>
      </c>
      <c r="F5153" s="59" t="s">
        <v>12501</v>
      </c>
    </row>
    <row r="5154" spans="3:6" x14ac:dyDescent="0.25">
      <c r="C5154" s="12" t="str">
        <f>IF(D5154=Inp_Gemeente,MAX($C$29:C5153)+1,"")</f>
        <v/>
      </c>
      <c r="D5154" s="10" t="s">
        <v>651</v>
      </c>
      <c r="E5154" s="10" t="s">
        <v>4673</v>
      </c>
      <c r="F5154" s="59" t="s">
        <v>12481</v>
      </c>
    </row>
    <row r="5155" spans="3:6" x14ac:dyDescent="0.25">
      <c r="C5155" s="12" t="str">
        <f>IF(D5155=Inp_Gemeente,MAX($C$29:C5154)+1,"")</f>
        <v/>
      </c>
      <c r="D5155" s="10" t="s">
        <v>651</v>
      </c>
      <c r="E5155" s="10" t="s">
        <v>4674</v>
      </c>
      <c r="F5155" s="59" t="s">
        <v>12515</v>
      </c>
    </row>
    <row r="5156" spans="3:6" x14ac:dyDescent="0.25">
      <c r="C5156" s="12" t="str">
        <f>IF(D5156=Inp_Gemeente,MAX($C$29:C5155)+1,"")</f>
        <v/>
      </c>
      <c r="D5156" s="10" t="s">
        <v>651</v>
      </c>
      <c r="E5156" s="10" t="s">
        <v>4675</v>
      </c>
      <c r="F5156" s="59" t="s">
        <v>12524</v>
      </c>
    </row>
    <row r="5157" spans="3:6" x14ac:dyDescent="0.25">
      <c r="C5157" s="12" t="str">
        <f>IF(D5157=Inp_Gemeente,MAX($C$29:C5156)+1,"")</f>
        <v/>
      </c>
      <c r="D5157" s="10" t="s">
        <v>651</v>
      </c>
      <c r="E5157" s="10" t="s">
        <v>4500</v>
      </c>
      <c r="F5157" s="59" t="s">
        <v>12474</v>
      </c>
    </row>
    <row r="5158" spans="3:6" x14ac:dyDescent="0.25">
      <c r="C5158" s="12" t="str">
        <f>IF(D5158=Inp_Gemeente,MAX($C$29:C5157)+1,"")</f>
        <v/>
      </c>
      <c r="D5158" s="10" t="s">
        <v>651</v>
      </c>
      <c r="E5158" s="10" t="s">
        <v>4676</v>
      </c>
      <c r="F5158" s="59" t="s">
        <v>12538</v>
      </c>
    </row>
    <row r="5159" spans="3:6" x14ac:dyDescent="0.25">
      <c r="C5159" s="12" t="str">
        <f>IF(D5159=Inp_Gemeente,MAX($C$29:C5158)+1,"")</f>
        <v/>
      </c>
      <c r="D5159" s="10" t="s">
        <v>651</v>
      </c>
      <c r="E5159" s="10" t="s">
        <v>4677</v>
      </c>
      <c r="F5159" s="59" t="s">
        <v>12517</v>
      </c>
    </row>
    <row r="5160" spans="3:6" x14ac:dyDescent="0.25">
      <c r="C5160" s="12" t="str">
        <f>IF(D5160=Inp_Gemeente,MAX($C$29:C5159)+1,"")</f>
        <v/>
      </c>
      <c r="D5160" s="10" t="s">
        <v>651</v>
      </c>
      <c r="E5160" s="10" t="s">
        <v>4678</v>
      </c>
      <c r="F5160" s="59" t="s">
        <v>12482</v>
      </c>
    </row>
    <row r="5161" spans="3:6" x14ac:dyDescent="0.25">
      <c r="C5161" s="12" t="str">
        <f>IF(D5161=Inp_Gemeente,MAX($C$29:C5160)+1,"")</f>
        <v/>
      </c>
      <c r="D5161" s="10" t="s">
        <v>651</v>
      </c>
      <c r="E5161" s="10" t="s">
        <v>4679</v>
      </c>
      <c r="F5161" s="59" t="s">
        <v>12459</v>
      </c>
    </row>
    <row r="5162" spans="3:6" x14ac:dyDescent="0.25">
      <c r="C5162" s="12" t="str">
        <f>IF(D5162=Inp_Gemeente,MAX($C$29:C5161)+1,"")</f>
        <v/>
      </c>
      <c r="D5162" s="10" t="s">
        <v>651</v>
      </c>
      <c r="E5162" s="10" t="s">
        <v>12527</v>
      </c>
      <c r="F5162" s="59" t="s">
        <v>12526</v>
      </c>
    </row>
    <row r="5163" spans="3:6" x14ac:dyDescent="0.25">
      <c r="C5163" s="12" t="str">
        <f>IF(D5163=Inp_Gemeente,MAX($C$29:C5162)+1,"")</f>
        <v/>
      </c>
      <c r="D5163" s="10" t="s">
        <v>651</v>
      </c>
      <c r="E5163" s="10" t="s">
        <v>12529</v>
      </c>
      <c r="F5163" s="59" t="s">
        <v>12528</v>
      </c>
    </row>
    <row r="5164" spans="3:6" x14ac:dyDescent="0.25">
      <c r="C5164" s="12" t="str">
        <f>IF(D5164=Inp_Gemeente,MAX($C$29:C5163)+1,"")</f>
        <v/>
      </c>
      <c r="D5164" s="10" t="s">
        <v>651</v>
      </c>
      <c r="E5164" s="10" t="s">
        <v>1019</v>
      </c>
      <c r="F5164" s="59" t="s">
        <v>12565</v>
      </c>
    </row>
    <row r="5165" spans="3:6" x14ac:dyDescent="0.25">
      <c r="C5165" s="12" t="str">
        <f>IF(D5165=Inp_Gemeente,MAX($C$29:C5164)+1,"")</f>
        <v/>
      </c>
      <c r="D5165" s="10" t="s">
        <v>651</v>
      </c>
      <c r="E5165" s="10" t="s">
        <v>4680</v>
      </c>
      <c r="F5165" s="59" t="s">
        <v>12499</v>
      </c>
    </row>
    <row r="5166" spans="3:6" x14ac:dyDescent="0.25">
      <c r="C5166" s="12" t="str">
        <f>IF(D5166=Inp_Gemeente,MAX($C$29:C5165)+1,"")</f>
        <v/>
      </c>
      <c r="D5166" s="10" t="s">
        <v>651</v>
      </c>
      <c r="E5166" s="10" t="s">
        <v>4681</v>
      </c>
      <c r="F5166" s="59" t="s">
        <v>12500</v>
      </c>
    </row>
    <row r="5167" spans="3:6" x14ac:dyDescent="0.25">
      <c r="C5167" s="12" t="str">
        <f>IF(D5167=Inp_Gemeente,MAX($C$29:C5166)+1,"")</f>
        <v/>
      </c>
      <c r="D5167" s="10" t="s">
        <v>651</v>
      </c>
      <c r="E5167" s="10" t="s">
        <v>4682</v>
      </c>
      <c r="F5167" s="59" t="s">
        <v>12564</v>
      </c>
    </row>
    <row r="5168" spans="3:6" x14ac:dyDescent="0.25">
      <c r="C5168" s="12" t="str">
        <f>IF(D5168=Inp_Gemeente,MAX($C$29:C5167)+1,"")</f>
        <v/>
      </c>
      <c r="D5168" s="10" t="s">
        <v>651</v>
      </c>
      <c r="E5168" s="10" t="s">
        <v>4683</v>
      </c>
      <c r="F5168" s="59" t="s">
        <v>12523</v>
      </c>
    </row>
    <row r="5169" spans="3:6" x14ac:dyDescent="0.25">
      <c r="C5169" s="12" t="str">
        <f>IF(D5169=Inp_Gemeente,MAX($C$29:C5168)+1,"")</f>
        <v/>
      </c>
      <c r="D5169" s="10" t="s">
        <v>651</v>
      </c>
      <c r="E5169" s="10" t="s">
        <v>4684</v>
      </c>
      <c r="F5169" s="59" t="s">
        <v>12487</v>
      </c>
    </row>
    <row r="5170" spans="3:6" x14ac:dyDescent="0.25">
      <c r="C5170" s="12" t="str">
        <f>IF(D5170=Inp_Gemeente,MAX($C$29:C5169)+1,"")</f>
        <v/>
      </c>
      <c r="D5170" s="10" t="s">
        <v>651</v>
      </c>
      <c r="E5170" s="10" t="s">
        <v>4685</v>
      </c>
      <c r="F5170" s="59" t="s">
        <v>12552</v>
      </c>
    </row>
    <row r="5171" spans="3:6" x14ac:dyDescent="0.25">
      <c r="C5171" s="12" t="str">
        <f>IF(D5171=Inp_Gemeente,MAX($C$29:C5170)+1,"")</f>
        <v/>
      </c>
      <c r="D5171" s="10" t="s">
        <v>651</v>
      </c>
      <c r="E5171" s="10" t="s">
        <v>4686</v>
      </c>
      <c r="F5171" s="59" t="s">
        <v>12484</v>
      </c>
    </row>
    <row r="5172" spans="3:6" x14ac:dyDescent="0.25">
      <c r="C5172" s="12" t="str">
        <f>IF(D5172=Inp_Gemeente,MAX($C$29:C5171)+1,"")</f>
        <v/>
      </c>
      <c r="D5172" s="10" t="s">
        <v>651</v>
      </c>
      <c r="E5172" s="10" t="s">
        <v>4687</v>
      </c>
      <c r="F5172" s="59" t="s">
        <v>12488</v>
      </c>
    </row>
    <row r="5173" spans="3:6" x14ac:dyDescent="0.25">
      <c r="C5173" s="12" t="str">
        <f>IF(D5173=Inp_Gemeente,MAX($C$29:C5172)+1,"")</f>
        <v/>
      </c>
      <c r="D5173" s="10" t="s">
        <v>651</v>
      </c>
      <c r="E5173" s="10" t="s">
        <v>4688</v>
      </c>
      <c r="F5173" s="59" t="s">
        <v>12557</v>
      </c>
    </row>
    <row r="5174" spans="3:6" x14ac:dyDescent="0.25">
      <c r="C5174" s="12" t="str">
        <f>IF(D5174=Inp_Gemeente,MAX($C$29:C5173)+1,"")</f>
        <v/>
      </c>
      <c r="D5174" s="10" t="s">
        <v>651</v>
      </c>
      <c r="E5174" s="10" t="s">
        <v>4689</v>
      </c>
      <c r="F5174" s="59" t="s">
        <v>12583</v>
      </c>
    </row>
    <row r="5175" spans="3:6" x14ac:dyDescent="0.25">
      <c r="C5175" s="12" t="str">
        <f>IF(D5175=Inp_Gemeente,MAX($C$29:C5174)+1,"")</f>
        <v/>
      </c>
      <c r="D5175" s="10" t="s">
        <v>651</v>
      </c>
      <c r="E5175" s="10" t="s">
        <v>4690</v>
      </c>
      <c r="F5175" s="59" t="s">
        <v>12483</v>
      </c>
    </row>
    <row r="5176" spans="3:6" x14ac:dyDescent="0.25">
      <c r="C5176" s="12" t="str">
        <f>IF(D5176=Inp_Gemeente,MAX($C$29:C5175)+1,"")</f>
        <v/>
      </c>
      <c r="D5176" s="10" t="s">
        <v>651</v>
      </c>
      <c r="E5176" s="10" t="s">
        <v>4691</v>
      </c>
      <c r="F5176" s="59" t="s">
        <v>12489</v>
      </c>
    </row>
    <row r="5177" spans="3:6" x14ac:dyDescent="0.25">
      <c r="C5177" s="12" t="str">
        <f>IF(D5177=Inp_Gemeente,MAX($C$29:C5176)+1,"")</f>
        <v/>
      </c>
      <c r="D5177" s="10" t="s">
        <v>651</v>
      </c>
      <c r="E5177" s="10" t="s">
        <v>4692</v>
      </c>
      <c r="F5177" s="59" t="s">
        <v>12592</v>
      </c>
    </row>
    <row r="5178" spans="3:6" x14ac:dyDescent="0.25">
      <c r="C5178" s="12" t="str">
        <f>IF(D5178=Inp_Gemeente,MAX($C$29:C5177)+1,"")</f>
        <v/>
      </c>
      <c r="D5178" s="10" t="s">
        <v>651</v>
      </c>
      <c r="E5178" s="10" t="s">
        <v>671</v>
      </c>
      <c r="F5178" s="59" t="s">
        <v>12480</v>
      </c>
    </row>
    <row r="5179" spans="3:6" x14ac:dyDescent="0.25">
      <c r="C5179" s="12" t="str">
        <f>IF(D5179=Inp_Gemeente,MAX($C$29:C5178)+1,"")</f>
        <v/>
      </c>
      <c r="D5179" s="10" t="s">
        <v>651</v>
      </c>
      <c r="E5179" s="10" t="s">
        <v>4693</v>
      </c>
      <c r="F5179" s="59" t="s">
        <v>12521</v>
      </c>
    </row>
    <row r="5180" spans="3:6" x14ac:dyDescent="0.25">
      <c r="C5180" s="12" t="str">
        <f>IF(D5180=Inp_Gemeente,MAX($C$29:C5179)+1,"")</f>
        <v/>
      </c>
      <c r="D5180" s="10" t="s">
        <v>651</v>
      </c>
      <c r="E5180" s="10" t="s">
        <v>4694</v>
      </c>
      <c r="F5180" s="59" t="s">
        <v>12568</v>
      </c>
    </row>
    <row r="5181" spans="3:6" x14ac:dyDescent="0.25">
      <c r="C5181" s="12" t="str">
        <f>IF(D5181=Inp_Gemeente,MAX($C$29:C5180)+1,"")</f>
        <v/>
      </c>
      <c r="D5181" s="10" t="s">
        <v>651</v>
      </c>
      <c r="E5181" s="10" t="s">
        <v>4695</v>
      </c>
      <c r="F5181" s="59" t="s">
        <v>12594</v>
      </c>
    </row>
    <row r="5182" spans="3:6" x14ac:dyDescent="0.25">
      <c r="C5182" s="12" t="str">
        <f>IF(D5182=Inp_Gemeente,MAX($C$29:C5181)+1,"")</f>
        <v/>
      </c>
      <c r="D5182" s="10" t="s">
        <v>651</v>
      </c>
      <c r="E5182" s="10" t="s">
        <v>4696</v>
      </c>
      <c r="F5182" s="59" t="s">
        <v>12477</v>
      </c>
    </row>
    <row r="5183" spans="3:6" x14ac:dyDescent="0.25">
      <c r="C5183" s="12" t="str">
        <f>IF(D5183=Inp_Gemeente,MAX($C$29:C5182)+1,"")</f>
        <v/>
      </c>
      <c r="D5183" s="10" t="s">
        <v>651</v>
      </c>
      <c r="E5183" s="10" t="s">
        <v>4697</v>
      </c>
      <c r="F5183" s="59" t="s">
        <v>12513</v>
      </c>
    </row>
    <row r="5184" spans="3:6" x14ac:dyDescent="0.25">
      <c r="C5184" s="12" t="str">
        <f>IF(D5184=Inp_Gemeente,MAX($C$29:C5183)+1,"")</f>
        <v/>
      </c>
      <c r="D5184" s="10" t="s">
        <v>651</v>
      </c>
      <c r="E5184" s="10" t="s">
        <v>4698</v>
      </c>
      <c r="F5184" s="59" t="s">
        <v>12562</v>
      </c>
    </row>
    <row r="5185" spans="3:6" x14ac:dyDescent="0.25">
      <c r="C5185" s="12" t="str">
        <f>IF(D5185=Inp_Gemeente,MAX($C$29:C5184)+1,"")</f>
        <v/>
      </c>
      <c r="D5185" s="10" t="s">
        <v>651</v>
      </c>
      <c r="E5185" s="10" t="s">
        <v>4699</v>
      </c>
      <c r="F5185" s="59" t="s">
        <v>12463</v>
      </c>
    </row>
    <row r="5186" spans="3:6" x14ac:dyDescent="0.25">
      <c r="C5186" s="12" t="str">
        <f>IF(D5186=Inp_Gemeente,MAX($C$29:C5185)+1,"")</f>
        <v/>
      </c>
      <c r="D5186" s="10" t="s">
        <v>651</v>
      </c>
      <c r="E5186" s="10" t="s">
        <v>4700</v>
      </c>
      <c r="F5186" s="59" t="s">
        <v>12579</v>
      </c>
    </row>
    <row r="5187" spans="3:6" x14ac:dyDescent="0.25">
      <c r="C5187" s="12" t="str">
        <f>IF(D5187=Inp_Gemeente,MAX($C$29:C5186)+1,"")</f>
        <v/>
      </c>
      <c r="D5187" s="10" t="s">
        <v>651</v>
      </c>
      <c r="E5187" s="10" t="s">
        <v>4701</v>
      </c>
      <c r="F5187" s="59" t="s">
        <v>12582</v>
      </c>
    </row>
    <row r="5188" spans="3:6" x14ac:dyDescent="0.25">
      <c r="C5188" s="12" t="str">
        <f>IF(D5188=Inp_Gemeente,MAX($C$29:C5187)+1,"")</f>
        <v/>
      </c>
      <c r="D5188" s="10" t="s">
        <v>651</v>
      </c>
      <c r="E5188" s="10" t="s">
        <v>4702</v>
      </c>
      <c r="F5188" s="59" t="s">
        <v>12581</v>
      </c>
    </row>
    <row r="5189" spans="3:6" x14ac:dyDescent="0.25">
      <c r="C5189" s="12" t="str">
        <f>IF(D5189=Inp_Gemeente,MAX($C$29:C5188)+1,"")</f>
        <v/>
      </c>
      <c r="D5189" s="10" t="s">
        <v>651</v>
      </c>
      <c r="E5189" s="10" t="s">
        <v>4703</v>
      </c>
      <c r="F5189" s="59" t="s">
        <v>12580</v>
      </c>
    </row>
    <row r="5190" spans="3:6" x14ac:dyDescent="0.25">
      <c r="C5190" s="12" t="str">
        <f>IF(D5190=Inp_Gemeente,MAX($C$29:C5189)+1,"")</f>
        <v/>
      </c>
      <c r="D5190" s="10" t="s">
        <v>651</v>
      </c>
      <c r="E5190" s="10" t="s">
        <v>4704</v>
      </c>
      <c r="F5190" s="59" t="s">
        <v>12560</v>
      </c>
    </row>
    <row r="5191" spans="3:6" x14ac:dyDescent="0.25">
      <c r="C5191" s="12" t="str">
        <f>IF(D5191=Inp_Gemeente,MAX($C$29:C5190)+1,"")</f>
        <v/>
      </c>
      <c r="D5191" s="10" t="s">
        <v>651</v>
      </c>
      <c r="E5191" s="10" t="s">
        <v>4705</v>
      </c>
      <c r="F5191" s="59" t="s">
        <v>12498</v>
      </c>
    </row>
    <row r="5192" spans="3:6" x14ac:dyDescent="0.25">
      <c r="C5192" s="12" t="str">
        <f>IF(D5192=Inp_Gemeente,MAX($C$29:C5191)+1,"")</f>
        <v/>
      </c>
      <c r="D5192" s="10" t="s">
        <v>651</v>
      </c>
      <c r="E5192" s="10" t="s">
        <v>4706</v>
      </c>
      <c r="F5192" s="59" t="s">
        <v>12461</v>
      </c>
    </row>
    <row r="5193" spans="3:6" x14ac:dyDescent="0.25">
      <c r="C5193" s="12" t="str">
        <f>IF(D5193=Inp_Gemeente,MAX($C$29:C5192)+1,"")</f>
        <v/>
      </c>
      <c r="D5193" s="10" t="s">
        <v>651</v>
      </c>
      <c r="E5193" s="10" t="s">
        <v>4707</v>
      </c>
      <c r="F5193" s="59" t="s">
        <v>12541</v>
      </c>
    </row>
    <row r="5194" spans="3:6" x14ac:dyDescent="0.25">
      <c r="C5194" s="12" t="str">
        <f>IF(D5194=Inp_Gemeente,MAX($C$29:C5193)+1,"")</f>
        <v/>
      </c>
      <c r="D5194" s="10" t="s">
        <v>651</v>
      </c>
      <c r="E5194" s="10" t="s">
        <v>4708</v>
      </c>
      <c r="F5194" s="59" t="s">
        <v>12520</v>
      </c>
    </row>
    <row r="5195" spans="3:6" x14ac:dyDescent="0.25">
      <c r="C5195" s="12" t="str">
        <f>IF(D5195=Inp_Gemeente,MAX($C$29:C5194)+1,"")</f>
        <v/>
      </c>
      <c r="D5195" s="10" t="s">
        <v>651</v>
      </c>
      <c r="E5195" s="10" t="s">
        <v>4709</v>
      </c>
      <c r="F5195" s="59" t="s">
        <v>12507</v>
      </c>
    </row>
    <row r="5196" spans="3:6" x14ac:dyDescent="0.25">
      <c r="C5196" s="12" t="str">
        <f>IF(D5196=Inp_Gemeente,MAX($C$29:C5195)+1,"")</f>
        <v/>
      </c>
      <c r="D5196" s="10" t="s">
        <v>651</v>
      </c>
      <c r="E5196" s="10" t="s">
        <v>4710</v>
      </c>
      <c r="F5196" s="59" t="s">
        <v>12508</v>
      </c>
    </row>
    <row r="5197" spans="3:6" x14ac:dyDescent="0.25">
      <c r="C5197" s="12" t="str">
        <f>IF(D5197=Inp_Gemeente,MAX($C$29:C5196)+1,"")</f>
        <v/>
      </c>
      <c r="D5197" s="10" t="s">
        <v>651</v>
      </c>
      <c r="E5197" s="10" t="s">
        <v>4711</v>
      </c>
      <c r="F5197" s="59" t="s">
        <v>12502</v>
      </c>
    </row>
    <row r="5198" spans="3:6" x14ac:dyDescent="0.25">
      <c r="C5198" s="12" t="str">
        <f>IF(D5198=Inp_Gemeente,MAX($C$29:C5197)+1,"")</f>
        <v/>
      </c>
      <c r="D5198" s="10" t="s">
        <v>651</v>
      </c>
      <c r="E5198" s="10" t="s">
        <v>4712</v>
      </c>
      <c r="F5198" s="59" t="s">
        <v>12503</v>
      </c>
    </row>
    <row r="5199" spans="3:6" x14ac:dyDescent="0.25">
      <c r="C5199" s="12" t="str">
        <f>IF(D5199=Inp_Gemeente,MAX($C$29:C5198)+1,"")</f>
        <v/>
      </c>
      <c r="D5199" s="10" t="s">
        <v>651</v>
      </c>
      <c r="E5199" s="10" t="s">
        <v>4713</v>
      </c>
      <c r="F5199" s="59" t="s">
        <v>12456</v>
      </c>
    </row>
    <row r="5200" spans="3:6" x14ac:dyDescent="0.25">
      <c r="C5200" s="12" t="str">
        <f>IF(D5200=Inp_Gemeente,MAX($C$29:C5199)+1,"")</f>
        <v/>
      </c>
      <c r="D5200" s="10" t="s">
        <v>651</v>
      </c>
      <c r="E5200" s="10" t="s">
        <v>4714</v>
      </c>
      <c r="F5200" s="59" t="s">
        <v>12543</v>
      </c>
    </row>
    <row r="5201" spans="3:6" x14ac:dyDescent="0.25">
      <c r="C5201" s="12" t="str">
        <f>IF(D5201=Inp_Gemeente,MAX($C$29:C5200)+1,"")</f>
        <v/>
      </c>
      <c r="D5201" s="10" t="s">
        <v>651</v>
      </c>
      <c r="E5201" s="10" t="s">
        <v>4715</v>
      </c>
      <c r="F5201" s="59" t="s">
        <v>12549</v>
      </c>
    </row>
    <row r="5202" spans="3:6" x14ac:dyDescent="0.25">
      <c r="C5202" s="12" t="str">
        <f>IF(D5202=Inp_Gemeente,MAX($C$29:C5201)+1,"")</f>
        <v/>
      </c>
      <c r="D5202" s="10" t="s">
        <v>651</v>
      </c>
      <c r="E5202" s="10" t="s">
        <v>3920</v>
      </c>
      <c r="F5202" s="59" t="s">
        <v>12475</v>
      </c>
    </row>
    <row r="5203" spans="3:6" x14ac:dyDescent="0.25">
      <c r="C5203" s="12" t="str">
        <f>IF(D5203=Inp_Gemeente,MAX($C$29:C5202)+1,"")</f>
        <v/>
      </c>
      <c r="D5203" s="10" t="s">
        <v>651</v>
      </c>
      <c r="E5203" s="10" t="s">
        <v>4716</v>
      </c>
      <c r="F5203" s="59" t="s">
        <v>12551</v>
      </c>
    </row>
    <row r="5204" spans="3:6" x14ac:dyDescent="0.25">
      <c r="C5204" s="12" t="str">
        <f>IF(D5204=Inp_Gemeente,MAX($C$29:C5203)+1,"")</f>
        <v/>
      </c>
      <c r="D5204" s="10" t="s">
        <v>651</v>
      </c>
      <c r="E5204" s="10" t="s">
        <v>4717</v>
      </c>
      <c r="F5204" s="59" t="s">
        <v>12558</v>
      </c>
    </row>
    <row r="5205" spans="3:6" x14ac:dyDescent="0.25">
      <c r="C5205" s="12" t="str">
        <f>IF(D5205=Inp_Gemeente,MAX($C$29:C5204)+1,"")</f>
        <v/>
      </c>
      <c r="D5205" s="10" t="s">
        <v>651</v>
      </c>
      <c r="E5205" s="10" t="s">
        <v>4718</v>
      </c>
      <c r="F5205" s="59" t="s">
        <v>12496</v>
      </c>
    </row>
    <row r="5206" spans="3:6" x14ac:dyDescent="0.25">
      <c r="C5206" s="12" t="str">
        <f>IF(D5206=Inp_Gemeente,MAX($C$29:C5205)+1,"")</f>
        <v/>
      </c>
      <c r="D5206" s="10" t="s">
        <v>651</v>
      </c>
      <c r="E5206" s="10" t="s">
        <v>4719</v>
      </c>
      <c r="F5206" s="59" t="s">
        <v>12542</v>
      </c>
    </row>
    <row r="5207" spans="3:6" x14ac:dyDescent="0.25">
      <c r="C5207" s="12" t="str">
        <f>IF(D5207=Inp_Gemeente,MAX($C$29:C5206)+1,"")</f>
        <v/>
      </c>
      <c r="D5207" s="10" t="s">
        <v>651</v>
      </c>
      <c r="E5207" s="10" t="s">
        <v>4720</v>
      </c>
      <c r="F5207" s="59" t="s">
        <v>12485</v>
      </c>
    </row>
    <row r="5208" spans="3:6" x14ac:dyDescent="0.25">
      <c r="C5208" s="12" t="str">
        <f>IF(D5208=Inp_Gemeente,MAX($C$29:C5207)+1,"")</f>
        <v/>
      </c>
      <c r="D5208" s="10" t="s">
        <v>651</v>
      </c>
      <c r="E5208" s="10" t="s">
        <v>4721</v>
      </c>
      <c r="F5208" s="59" t="s">
        <v>12473</v>
      </c>
    </row>
    <row r="5209" spans="3:6" x14ac:dyDescent="0.25">
      <c r="C5209" s="12" t="str">
        <f>IF(D5209=Inp_Gemeente,MAX($C$29:C5208)+1,"")</f>
        <v/>
      </c>
      <c r="D5209" s="10" t="s">
        <v>651</v>
      </c>
      <c r="E5209" s="10" t="s">
        <v>2635</v>
      </c>
      <c r="F5209" s="59" t="s">
        <v>12516</v>
      </c>
    </row>
    <row r="5210" spans="3:6" x14ac:dyDescent="0.25">
      <c r="C5210" s="12" t="str">
        <f>IF(D5210=Inp_Gemeente,MAX($C$29:C5209)+1,"")</f>
        <v/>
      </c>
      <c r="D5210" s="10" t="s">
        <v>651</v>
      </c>
      <c r="E5210" s="10" t="s">
        <v>4722</v>
      </c>
      <c r="F5210" s="59" t="s">
        <v>12466</v>
      </c>
    </row>
    <row r="5211" spans="3:6" x14ac:dyDescent="0.25">
      <c r="C5211" s="12" t="str">
        <f>IF(D5211=Inp_Gemeente,MAX($C$29:C5210)+1,"")</f>
        <v/>
      </c>
      <c r="D5211" s="10" t="s">
        <v>651</v>
      </c>
      <c r="E5211" s="10" t="s">
        <v>4723</v>
      </c>
      <c r="F5211" s="59" t="s">
        <v>12561</v>
      </c>
    </row>
    <row r="5212" spans="3:6" x14ac:dyDescent="0.25">
      <c r="C5212" s="12" t="str">
        <f>IF(D5212=Inp_Gemeente,MAX($C$29:C5211)+1,"")</f>
        <v/>
      </c>
      <c r="D5212" s="10" t="s">
        <v>651</v>
      </c>
      <c r="E5212" s="10" t="s">
        <v>4724</v>
      </c>
      <c r="F5212" s="59" t="s">
        <v>12512</v>
      </c>
    </row>
    <row r="5213" spans="3:6" x14ac:dyDescent="0.25">
      <c r="C5213" s="12" t="str">
        <f>IF(D5213=Inp_Gemeente,MAX($C$29:C5212)+1,"")</f>
        <v/>
      </c>
      <c r="D5213" s="10" t="s">
        <v>651</v>
      </c>
      <c r="E5213" s="10" t="s">
        <v>4725</v>
      </c>
      <c r="F5213" s="59" t="s">
        <v>12574</v>
      </c>
    </row>
    <row r="5214" spans="3:6" x14ac:dyDescent="0.25">
      <c r="C5214" s="12" t="str">
        <f>IF(D5214=Inp_Gemeente,MAX($C$29:C5213)+1,"")</f>
        <v/>
      </c>
      <c r="D5214" s="10" t="s">
        <v>651</v>
      </c>
      <c r="E5214" s="10" t="s">
        <v>4726</v>
      </c>
      <c r="F5214" s="59" t="s">
        <v>12544</v>
      </c>
    </row>
    <row r="5215" spans="3:6" x14ac:dyDescent="0.25">
      <c r="C5215" s="12" t="str">
        <f>IF(D5215=Inp_Gemeente,MAX($C$29:C5214)+1,"")</f>
        <v/>
      </c>
      <c r="D5215" s="10" t="s">
        <v>651</v>
      </c>
      <c r="E5215" s="10" t="s">
        <v>4727</v>
      </c>
      <c r="F5215" s="59" t="s">
        <v>12546</v>
      </c>
    </row>
    <row r="5216" spans="3:6" x14ac:dyDescent="0.25">
      <c r="C5216" s="12" t="str">
        <f>IF(D5216=Inp_Gemeente,MAX($C$29:C5215)+1,"")</f>
        <v/>
      </c>
      <c r="D5216" s="10" t="s">
        <v>651</v>
      </c>
      <c r="E5216" s="10" t="s">
        <v>4728</v>
      </c>
      <c r="F5216" s="59" t="s">
        <v>12545</v>
      </c>
    </row>
    <row r="5217" spans="3:6" x14ac:dyDescent="0.25">
      <c r="C5217" s="12" t="str">
        <f>IF(D5217=Inp_Gemeente,MAX($C$29:C5216)+1,"")</f>
        <v/>
      </c>
      <c r="D5217" s="10" t="s">
        <v>651</v>
      </c>
      <c r="E5217" s="10" t="s">
        <v>4729</v>
      </c>
      <c r="F5217" s="59" t="s">
        <v>12468</v>
      </c>
    </row>
    <row r="5218" spans="3:6" x14ac:dyDescent="0.25">
      <c r="C5218" s="12" t="str">
        <f>IF(D5218=Inp_Gemeente,MAX($C$29:C5217)+1,"")</f>
        <v/>
      </c>
      <c r="D5218" s="10" t="s">
        <v>651</v>
      </c>
      <c r="E5218" s="10" t="s">
        <v>4730</v>
      </c>
      <c r="F5218" s="59" t="s">
        <v>12559</v>
      </c>
    </row>
    <row r="5219" spans="3:6" x14ac:dyDescent="0.25">
      <c r="C5219" s="12" t="str">
        <f>IF(D5219=Inp_Gemeente,MAX($C$29:C5218)+1,"")</f>
        <v/>
      </c>
      <c r="D5219" s="10" t="s">
        <v>651</v>
      </c>
      <c r="E5219" s="10" t="s">
        <v>4731</v>
      </c>
      <c r="F5219" s="59" t="s">
        <v>12556</v>
      </c>
    </row>
    <row r="5220" spans="3:6" x14ac:dyDescent="0.25">
      <c r="C5220" s="12" t="str">
        <f>IF(D5220=Inp_Gemeente,MAX($C$29:C5219)+1,"")</f>
        <v/>
      </c>
      <c r="D5220" s="10" t="s">
        <v>651</v>
      </c>
      <c r="E5220" s="10" t="s">
        <v>4732</v>
      </c>
      <c r="F5220" s="59" t="s">
        <v>12585</v>
      </c>
    </row>
    <row r="5221" spans="3:6" x14ac:dyDescent="0.25">
      <c r="C5221" s="12" t="str">
        <f>IF(D5221=Inp_Gemeente,MAX($C$29:C5220)+1,"")</f>
        <v/>
      </c>
      <c r="D5221" s="10" t="s">
        <v>651</v>
      </c>
      <c r="E5221" s="10" t="s">
        <v>4733</v>
      </c>
      <c r="F5221" s="59" t="s">
        <v>12553</v>
      </c>
    </row>
    <row r="5222" spans="3:6" x14ac:dyDescent="0.25">
      <c r="C5222" s="12" t="str">
        <f>IF(D5222=Inp_Gemeente,MAX($C$29:C5221)+1,"")</f>
        <v/>
      </c>
      <c r="D5222" s="10" t="s">
        <v>651</v>
      </c>
      <c r="E5222" s="10" t="s">
        <v>4734</v>
      </c>
      <c r="F5222" s="59" t="s">
        <v>12540</v>
      </c>
    </row>
    <row r="5223" spans="3:6" x14ac:dyDescent="0.25">
      <c r="C5223" s="12" t="str">
        <f>IF(D5223=Inp_Gemeente,MAX($C$29:C5222)+1,"")</f>
        <v/>
      </c>
      <c r="D5223" s="10" t="s">
        <v>651</v>
      </c>
      <c r="E5223" s="10" t="s">
        <v>4735</v>
      </c>
      <c r="F5223" s="59" t="s">
        <v>12455</v>
      </c>
    </row>
    <row r="5224" spans="3:6" x14ac:dyDescent="0.25">
      <c r="C5224" s="12" t="str">
        <f>IF(D5224=Inp_Gemeente,MAX($C$29:C5223)+1,"")</f>
        <v/>
      </c>
      <c r="D5224" s="10" t="s">
        <v>651</v>
      </c>
      <c r="E5224" s="10" t="s">
        <v>4736</v>
      </c>
      <c r="F5224" s="59" t="s">
        <v>12471</v>
      </c>
    </row>
    <row r="5225" spans="3:6" x14ac:dyDescent="0.25">
      <c r="C5225" s="12" t="str">
        <f>IF(D5225=Inp_Gemeente,MAX($C$29:C5224)+1,"")</f>
        <v/>
      </c>
      <c r="D5225" s="10" t="s">
        <v>651</v>
      </c>
      <c r="E5225" s="10" t="s">
        <v>4737</v>
      </c>
      <c r="F5225" s="59" t="s">
        <v>12601</v>
      </c>
    </row>
    <row r="5226" spans="3:6" x14ac:dyDescent="0.25">
      <c r="C5226" s="12" t="str">
        <f>IF(D5226=Inp_Gemeente,MAX($C$29:C5225)+1,"")</f>
        <v/>
      </c>
      <c r="D5226" s="10" t="s">
        <v>651</v>
      </c>
      <c r="E5226" s="10" t="s">
        <v>4738</v>
      </c>
      <c r="F5226" s="59" t="s">
        <v>12596</v>
      </c>
    </row>
    <row r="5227" spans="3:6" x14ac:dyDescent="0.25">
      <c r="C5227" s="12" t="str">
        <f>IF(D5227=Inp_Gemeente,MAX($C$29:C5226)+1,"")</f>
        <v/>
      </c>
      <c r="D5227" s="10" t="s">
        <v>651</v>
      </c>
      <c r="E5227" s="10" t="s">
        <v>4739</v>
      </c>
      <c r="F5227" s="59" t="s">
        <v>12595</v>
      </c>
    </row>
    <row r="5228" spans="3:6" x14ac:dyDescent="0.25">
      <c r="C5228" s="12" t="str">
        <f>IF(D5228=Inp_Gemeente,MAX($C$29:C5227)+1,"")</f>
        <v/>
      </c>
      <c r="D5228" s="10" t="s">
        <v>651</v>
      </c>
      <c r="E5228" s="10" t="s">
        <v>4740</v>
      </c>
      <c r="F5228" s="59" t="s">
        <v>12590</v>
      </c>
    </row>
    <row r="5229" spans="3:6" x14ac:dyDescent="0.25">
      <c r="C5229" s="12" t="str">
        <f>IF(D5229=Inp_Gemeente,MAX($C$29:C5228)+1,"")</f>
        <v/>
      </c>
      <c r="D5229" s="10" t="s">
        <v>651</v>
      </c>
      <c r="E5229" s="10" t="s">
        <v>4741</v>
      </c>
      <c r="F5229" s="59" t="s">
        <v>12547</v>
      </c>
    </row>
    <row r="5230" spans="3:6" x14ac:dyDescent="0.25">
      <c r="C5230" s="12" t="str">
        <f>IF(D5230=Inp_Gemeente,MAX($C$29:C5229)+1,"")</f>
        <v/>
      </c>
      <c r="D5230" s="10" t="s">
        <v>651</v>
      </c>
      <c r="E5230" s="10" t="s">
        <v>4742</v>
      </c>
      <c r="F5230" s="59" t="s">
        <v>12460</v>
      </c>
    </row>
    <row r="5231" spans="3:6" x14ac:dyDescent="0.25">
      <c r="C5231" s="12" t="str">
        <f>IF(D5231=Inp_Gemeente,MAX($C$29:C5230)+1,"")</f>
        <v/>
      </c>
      <c r="D5231" s="10" t="s">
        <v>651</v>
      </c>
      <c r="E5231" s="10" t="s">
        <v>686</v>
      </c>
      <c r="F5231" s="59" t="s">
        <v>12470</v>
      </c>
    </row>
    <row r="5232" spans="3:6" x14ac:dyDescent="0.25">
      <c r="C5232" s="12" t="str">
        <f>IF(D5232=Inp_Gemeente,MAX($C$29:C5231)+1,"")</f>
        <v/>
      </c>
      <c r="D5232" s="10" t="s">
        <v>651</v>
      </c>
      <c r="E5232" s="10" t="s">
        <v>4743</v>
      </c>
      <c r="F5232" s="59" t="s">
        <v>12532</v>
      </c>
    </row>
    <row r="5233" spans="3:6" x14ac:dyDescent="0.25">
      <c r="C5233" s="12" t="str">
        <f>IF(D5233=Inp_Gemeente,MAX($C$29:C5232)+1,"")</f>
        <v/>
      </c>
      <c r="D5233" s="10" t="s">
        <v>651</v>
      </c>
      <c r="E5233" s="10" t="s">
        <v>4744</v>
      </c>
      <c r="F5233" s="59" t="s">
        <v>12531</v>
      </c>
    </row>
    <row r="5234" spans="3:6" x14ac:dyDescent="0.25">
      <c r="C5234" s="12" t="str">
        <f>IF(D5234=Inp_Gemeente,MAX($C$29:C5233)+1,"")</f>
        <v/>
      </c>
      <c r="D5234" s="10" t="s">
        <v>651</v>
      </c>
      <c r="E5234" s="10" t="s">
        <v>4745</v>
      </c>
      <c r="F5234" s="59" t="s">
        <v>12586</v>
      </c>
    </row>
    <row r="5235" spans="3:6" x14ac:dyDescent="0.25">
      <c r="C5235" s="12" t="str">
        <f>IF(D5235=Inp_Gemeente,MAX($C$29:C5234)+1,"")</f>
        <v/>
      </c>
      <c r="D5235" s="10" t="s">
        <v>651</v>
      </c>
      <c r="E5235" s="10" t="s">
        <v>4746</v>
      </c>
      <c r="F5235" s="59" t="s">
        <v>12469</v>
      </c>
    </row>
    <row r="5236" spans="3:6" x14ac:dyDescent="0.25">
      <c r="C5236" s="12" t="str">
        <f>IF(D5236=Inp_Gemeente,MAX($C$29:C5235)+1,"")</f>
        <v/>
      </c>
      <c r="D5236" s="10" t="s">
        <v>651</v>
      </c>
      <c r="E5236" s="10" t="s">
        <v>4747</v>
      </c>
      <c r="F5236" s="59" t="s">
        <v>12505</v>
      </c>
    </row>
    <row r="5237" spans="3:6" x14ac:dyDescent="0.25">
      <c r="C5237" s="12" t="str">
        <f>IF(D5237=Inp_Gemeente,MAX($C$29:C5236)+1,"")</f>
        <v/>
      </c>
      <c r="D5237" s="10" t="s">
        <v>651</v>
      </c>
      <c r="E5237" s="10" t="s">
        <v>3277</v>
      </c>
      <c r="F5237" s="59" t="s">
        <v>12476</v>
      </c>
    </row>
    <row r="5238" spans="3:6" x14ac:dyDescent="0.25">
      <c r="C5238" s="12" t="str">
        <f>IF(D5238=Inp_Gemeente,MAX($C$29:C5237)+1,"")</f>
        <v/>
      </c>
      <c r="D5238" s="10" t="s">
        <v>651</v>
      </c>
      <c r="E5238" s="10" t="s">
        <v>4748</v>
      </c>
      <c r="F5238" s="59" t="s">
        <v>12522</v>
      </c>
    </row>
    <row r="5239" spans="3:6" x14ac:dyDescent="0.25">
      <c r="C5239" s="12" t="str">
        <f>IF(D5239=Inp_Gemeente,MAX($C$29:C5238)+1,"")</f>
        <v/>
      </c>
      <c r="D5239" s="10" t="s">
        <v>651</v>
      </c>
      <c r="E5239" s="10" t="s">
        <v>699</v>
      </c>
      <c r="F5239" s="59" t="s">
        <v>12462</v>
      </c>
    </row>
    <row r="5240" spans="3:6" x14ac:dyDescent="0.25">
      <c r="C5240" s="12" t="str">
        <f>IF(D5240=Inp_Gemeente,MAX($C$29:C5239)+1,"")</f>
        <v/>
      </c>
      <c r="D5240" s="10" t="s">
        <v>651</v>
      </c>
      <c r="E5240" s="10" t="s">
        <v>4749</v>
      </c>
      <c r="F5240" s="59" t="s">
        <v>12492</v>
      </c>
    </row>
    <row r="5241" spans="3:6" x14ac:dyDescent="0.25">
      <c r="C5241" s="12" t="str">
        <f>IF(D5241=Inp_Gemeente,MAX($C$29:C5240)+1,"")</f>
        <v/>
      </c>
      <c r="D5241" s="10" t="s">
        <v>651</v>
      </c>
      <c r="E5241" s="10" t="s">
        <v>4750</v>
      </c>
      <c r="F5241" s="59" t="s">
        <v>12554</v>
      </c>
    </row>
    <row r="5242" spans="3:6" x14ac:dyDescent="0.25">
      <c r="C5242" s="12" t="str">
        <f>IF(D5242=Inp_Gemeente,MAX($C$29:C5241)+1,"")</f>
        <v/>
      </c>
      <c r="D5242" s="10" t="s">
        <v>651</v>
      </c>
      <c r="E5242" s="10" t="s">
        <v>4751</v>
      </c>
      <c r="F5242" s="59" t="s">
        <v>12555</v>
      </c>
    </row>
    <row r="5243" spans="3:6" x14ac:dyDescent="0.25">
      <c r="C5243" s="12" t="str">
        <f>IF(D5243=Inp_Gemeente,MAX($C$29:C5242)+1,"")</f>
        <v/>
      </c>
      <c r="D5243" s="10" t="s">
        <v>651</v>
      </c>
      <c r="E5243" s="10" t="s">
        <v>701</v>
      </c>
      <c r="F5243" s="59" t="s">
        <v>12472</v>
      </c>
    </row>
    <row r="5244" spans="3:6" x14ac:dyDescent="0.25">
      <c r="C5244" s="12" t="str">
        <f>IF(D5244=Inp_Gemeente,MAX($C$29:C5243)+1,"")</f>
        <v/>
      </c>
      <c r="D5244" s="10" t="s">
        <v>651</v>
      </c>
      <c r="E5244" s="10" t="s">
        <v>4752</v>
      </c>
      <c r="F5244" s="59" t="s">
        <v>12530</v>
      </c>
    </row>
    <row r="5245" spans="3:6" x14ac:dyDescent="0.25">
      <c r="C5245" s="12" t="str">
        <f>IF(D5245=Inp_Gemeente,MAX($C$29:C5244)+1,"")</f>
        <v/>
      </c>
      <c r="D5245" s="10" t="s">
        <v>651</v>
      </c>
      <c r="E5245" s="10" t="s">
        <v>4753</v>
      </c>
      <c r="F5245" s="59" t="s">
        <v>12534</v>
      </c>
    </row>
    <row r="5246" spans="3:6" x14ac:dyDescent="0.25">
      <c r="C5246" s="12" t="str">
        <f>IF(D5246=Inp_Gemeente,MAX($C$29:C5245)+1,"")</f>
        <v/>
      </c>
      <c r="D5246" s="10" t="s">
        <v>651</v>
      </c>
      <c r="E5246" s="10" t="s">
        <v>4754</v>
      </c>
      <c r="F5246" s="59" t="s">
        <v>12570</v>
      </c>
    </row>
    <row r="5247" spans="3:6" x14ac:dyDescent="0.25">
      <c r="C5247" s="12" t="str">
        <f>IF(D5247=Inp_Gemeente,MAX($C$29:C5246)+1,"")</f>
        <v/>
      </c>
      <c r="D5247" s="10" t="s">
        <v>651</v>
      </c>
      <c r="E5247" s="10" t="s">
        <v>4755</v>
      </c>
      <c r="F5247" s="59" t="s">
        <v>12467</v>
      </c>
    </row>
    <row r="5248" spans="3:6" x14ac:dyDescent="0.25">
      <c r="C5248" s="12" t="str">
        <f>IF(D5248=Inp_Gemeente,MAX($C$29:C5247)+1,"")</f>
        <v/>
      </c>
      <c r="D5248" s="10" t="s">
        <v>651</v>
      </c>
      <c r="E5248" s="10" t="s">
        <v>4756</v>
      </c>
      <c r="F5248" s="59" t="s">
        <v>12491</v>
      </c>
    </row>
    <row r="5249" spans="3:6" x14ac:dyDescent="0.25">
      <c r="C5249" s="12" t="str">
        <f>IF(D5249=Inp_Gemeente,MAX($C$29:C5248)+1,"")</f>
        <v/>
      </c>
      <c r="D5249" s="10" t="s">
        <v>651</v>
      </c>
      <c r="E5249" s="10" t="s">
        <v>4757</v>
      </c>
      <c r="F5249" s="59" t="s">
        <v>12458</v>
      </c>
    </row>
    <row r="5250" spans="3:6" x14ac:dyDescent="0.25">
      <c r="C5250" s="12" t="str">
        <f>IF(D5250=Inp_Gemeente,MAX($C$29:C5249)+1,"")</f>
        <v/>
      </c>
      <c r="D5250" s="10" t="s">
        <v>651</v>
      </c>
      <c r="E5250" s="10" t="s">
        <v>4758</v>
      </c>
      <c r="F5250" s="59" t="s">
        <v>12494</v>
      </c>
    </row>
    <row r="5251" spans="3:6" x14ac:dyDescent="0.25">
      <c r="C5251" s="12" t="str">
        <f>IF(D5251=Inp_Gemeente,MAX($C$29:C5250)+1,"")</f>
        <v/>
      </c>
      <c r="D5251" s="10" t="s">
        <v>651</v>
      </c>
      <c r="E5251" s="10" t="s">
        <v>4759</v>
      </c>
      <c r="F5251" s="59" t="s">
        <v>12566</v>
      </c>
    </row>
    <row r="5252" spans="3:6" x14ac:dyDescent="0.25">
      <c r="C5252" s="12" t="str">
        <f>IF(D5252=Inp_Gemeente,MAX($C$29:C5251)+1,"")</f>
        <v/>
      </c>
      <c r="D5252" s="10" t="s">
        <v>651</v>
      </c>
      <c r="E5252" s="10" t="s">
        <v>4760</v>
      </c>
      <c r="F5252" s="59" t="s">
        <v>12573</v>
      </c>
    </row>
    <row r="5253" spans="3:6" x14ac:dyDescent="0.25">
      <c r="C5253" s="12" t="str">
        <f>IF(D5253=Inp_Gemeente,MAX($C$29:C5252)+1,"")</f>
        <v/>
      </c>
      <c r="D5253" s="10" t="s">
        <v>651</v>
      </c>
      <c r="E5253" s="10" t="s">
        <v>4761</v>
      </c>
      <c r="F5253" s="59" t="s">
        <v>12563</v>
      </c>
    </row>
    <row r="5254" spans="3:6" x14ac:dyDescent="0.25">
      <c r="C5254" s="12" t="str">
        <f>IF(D5254=Inp_Gemeente,MAX($C$29:C5253)+1,"")</f>
        <v/>
      </c>
      <c r="D5254" s="10" t="s">
        <v>651</v>
      </c>
      <c r="E5254" s="10" t="s">
        <v>4762</v>
      </c>
      <c r="F5254" s="59" t="s">
        <v>12569</v>
      </c>
    </row>
    <row r="5255" spans="3:6" x14ac:dyDescent="0.25">
      <c r="C5255" s="12" t="str">
        <f>IF(D5255=Inp_Gemeente,MAX($C$29:C5254)+1,"")</f>
        <v/>
      </c>
      <c r="D5255" s="10" t="s">
        <v>651</v>
      </c>
      <c r="E5255" s="10" t="s">
        <v>3075</v>
      </c>
      <c r="F5255" s="59" t="s">
        <v>12591</v>
      </c>
    </row>
    <row r="5256" spans="3:6" x14ac:dyDescent="0.25">
      <c r="C5256" s="12" t="str">
        <f>IF(D5256=Inp_Gemeente,MAX($C$29:C5255)+1,"")</f>
        <v/>
      </c>
      <c r="D5256" s="10" t="s">
        <v>651</v>
      </c>
      <c r="E5256" s="10" t="s">
        <v>2197</v>
      </c>
      <c r="F5256" s="59" t="s">
        <v>12535</v>
      </c>
    </row>
    <row r="5257" spans="3:6" x14ac:dyDescent="0.25">
      <c r="C5257" s="12" t="str">
        <f>IF(D5257=Inp_Gemeente,MAX($C$29:C5256)+1,"")</f>
        <v/>
      </c>
      <c r="D5257" s="10" t="s">
        <v>651</v>
      </c>
      <c r="E5257" s="10" t="s">
        <v>4763</v>
      </c>
      <c r="F5257" s="59" t="s">
        <v>12548</v>
      </c>
    </row>
    <row r="5258" spans="3:6" x14ac:dyDescent="0.25">
      <c r="C5258" s="12" t="str">
        <f>IF(D5258=Inp_Gemeente,MAX($C$29:C5257)+1,"")</f>
        <v/>
      </c>
      <c r="D5258" s="10" t="s">
        <v>651</v>
      </c>
      <c r="E5258" s="10" t="s">
        <v>4764</v>
      </c>
      <c r="F5258" s="59" t="s">
        <v>12457</v>
      </c>
    </row>
    <row r="5259" spans="3:6" x14ac:dyDescent="0.25">
      <c r="C5259" s="12" t="str">
        <f>IF(D5259=Inp_Gemeente,MAX($C$29:C5258)+1,"")</f>
        <v/>
      </c>
      <c r="D5259" s="10" t="s">
        <v>651</v>
      </c>
      <c r="E5259" s="10" t="s">
        <v>4765</v>
      </c>
      <c r="F5259" s="59" t="s">
        <v>12539</v>
      </c>
    </row>
    <row r="5260" spans="3:6" x14ac:dyDescent="0.25">
      <c r="C5260" s="12" t="str">
        <f>IF(D5260=Inp_Gemeente,MAX($C$29:C5259)+1,"")</f>
        <v/>
      </c>
      <c r="D5260" s="10" t="s">
        <v>651</v>
      </c>
      <c r="E5260" s="10" t="s">
        <v>4766</v>
      </c>
      <c r="F5260" s="59" t="s">
        <v>12504</v>
      </c>
    </row>
    <row r="5261" spans="3:6" x14ac:dyDescent="0.25">
      <c r="C5261" s="12" t="str">
        <f>IF(D5261=Inp_Gemeente,MAX($C$29:C5260)+1,"")</f>
        <v/>
      </c>
      <c r="D5261" s="10" t="s">
        <v>651</v>
      </c>
      <c r="E5261" s="10" t="s">
        <v>4767</v>
      </c>
      <c r="F5261" s="59" t="s">
        <v>12510</v>
      </c>
    </row>
    <row r="5262" spans="3:6" x14ac:dyDescent="0.25">
      <c r="C5262" s="12" t="str">
        <f>IF(D5262=Inp_Gemeente,MAX($C$29:C5261)+1,"")</f>
        <v/>
      </c>
      <c r="D5262" s="10" t="s">
        <v>651</v>
      </c>
      <c r="E5262" s="10" t="s">
        <v>4768</v>
      </c>
      <c r="F5262" s="59" t="s">
        <v>12497</v>
      </c>
    </row>
    <row r="5263" spans="3:6" x14ac:dyDescent="0.25">
      <c r="C5263" s="12" t="str">
        <f>IF(D5263=Inp_Gemeente,MAX($C$29:C5262)+1,"")</f>
        <v/>
      </c>
      <c r="D5263" s="10" t="s">
        <v>651</v>
      </c>
      <c r="E5263" s="10" t="s">
        <v>4769</v>
      </c>
      <c r="F5263" s="59" t="s">
        <v>12518</v>
      </c>
    </row>
    <row r="5264" spans="3:6" x14ac:dyDescent="0.25">
      <c r="C5264" s="12" t="str">
        <f>IF(D5264=Inp_Gemeente,MAX($C$29:C5263)+1,"")</f>
        <v/>
      </c>
      <c r="D5264" s="10" t="s">
        <v>651</v>
      </c>
      <c r="E5264" s="10" t="s">
        <v>4770</v>
      </c>
      <c r="F5264" s="59" t="s">
        <v>12519</v>
      </c>
    </row>
    <row r="5265" spans="3:6" x14ac:dyDescent="0.25">
      <c r="C5265" s="12" t="str">
        <f>IF(D5265=Inp_Gemeente,MAX($C$29:C5264)+1,"")</f>
        <v/>
      </c>
      <c r="D5265" s="10" t="s">
        <v>651</v>
      </c>
      <c r="E5265" s="10" t="s">
        <v>709</v>
      </c>
      <c r="F5265" s="59" t="s">
        <v>12478</v>
      </c>
    </row>
    <row r="5266" spans="3:6" x14ac:dyDescent="0.25">
      <c r="C5266" s="12" t="str">
        <f>IF(D5266=Inp_Gemeente,MAX($C$29:C5265)+1,"")</f>
        <v/>
      </c>
      <c r="D5266" s="10" t="s">
        <v>651</v>
      </c>
      <c r="E5266" s="10" t="s">
        <v>4771</v>
      </c>
      <c r="F5266" s="59" t="s">
        <v>12493</v>
      </c>
    </row>
    <row r="5267" spans="3:6" x14ac:dyDescent="0.25">
      <c r="C5267" s="12" t="str">
        <f>IF(D5267=Inp_Gemeente,MAX($C$29:C5266)+1,"")</f>
        <v/>
      </c>
      <c r="D5267" s="10" t="s">
        <v>651</v>
      </c>
      <c r="E5267" s="10" t="s">
        <v>4772</v>
      </c>
      <c r="F5267" s="59" t="s">
        <v>12525</v>
      </c>
    </row>
    <row r="5268" spans="3:6" x14ac:dyDescent="0.25">
      <c r="C5268" s="12" t="str">
        <f>IF(D5268=Inp_Gemeente,MAX($C$29:C5267)+1,"")</f>
        <v/>
      </c>
      <c r="D5268" s="10" t="s">
        <v>651</v>
      </c>
      <c r="E5268" s="10" t="s">
        <v>4773</v>
      </c>
      <c r="F5268" s="59" t="s">
        <v>12509</v>
      </c>
    </row>
    <row r="5269" spans="3:6" x14ac:dyDescent="0.25">
      <c r="C5269" s="12" t="str">
        <f>IF(D5269=Inp_Gemeente,MAX($C$29:C5268)+1,"")</f>
        <v/>
      </c>
      <c r="D5269" s="10" t="s">
        <v>651</v>
      </c>
      <c r="E5269" s="10" t="s">
        <v>4774</v>
      </c>
      <c r="F5269" s="59" t="s">
        <v>12576</v>
      </c>
    </row>
    <row r="5270" spans="3:6" x14ac:dyDescent="0.25">
      <c r="C5270" s="12" t="str">
        <f>IF(D5270=Inp_Gemeente,MAX($C$29:C5269)+1,"")</f>
        <v/>
      </c>
      <c r="D5270" s="10" t="s">
        <v>651</v>
      </c>
      <c r="E5270" s="10" t="s">
        <v>4775</v>
      </c>
      <c r="F5270" s="59" t="s">
        <v>12490</v>
      </c>
    </row>
    <row r="5271" spans="3:6" x14ac:dyDescent="0.25">
      <c r="C5271" s="12" t="str">
        <f>IF(D5271=Inp_Gemeente,MAX($C$29:C5270)+1,"")</f>
        <v/>
      </c>
      <c r="D5271" s="10" t="s">
        <v>651</v>
      </c>
      <c r="E5271" s="10" t="s">
        <v>4776</v>
      </c>
      <c r="F5271" s="59" t="s">
        <v>12577</v>
      </c>
    </row>
    <row r="5272" spans="3:6" x14ac:dyDescent="0.25">
      <c r="C5272" s="12" t="str">
        <f>IF(D5272=Inp_Gemeente,MAX($C$29:C5271)+1,"")</f>
        <v/>
      </c>
      <c r="D5272" s="10" t="s">
        <v>651</v>
      </c>
      <c r="E5272" s="10" t="s">
        <v>4777</v>
      </c>
      <c r="F5272" s="59" t="s">
        <v>12588</v>
      </c>
    </row>
    <row r="5273" spans="3:6" x14ac:dyDescent="0.25">
      <c r="C5273" s="12" t="str">
        <f>IF(D5273=Inp_Gemeente,MAX($C$29:C5272)+1,"")</f>
        <v/>
      </c>
      <c r="D5273" s="10" t="s">
        <v>651</v>
      </c>
      <c r="E5273" s="10" t="s">
        <v>4778</v>
      </c>
      <c r="F5273" s="59" t="s">
        <v>12575</v>
      </c>
    </row>
    <row r="5274" spans="3:6" x14ac:dyDescent="0.25">
      <c r="C5274" s="12" t="str">
        <f>IF(D5274=Inp_Gemeente,MAX($C$29:C5273)+1,"")</f>
        <v/>
      </c>
      <c r="D5274" s="10" t="s">
        <v>651</v>
      </c>
      <c r="E5274" s="10" t="s">
        <v>4779</v>
      </c>
      <c r="F5274" s="59" t="s">
        <v>12486</v>
      </c>
    </row>
    <row r="5275" spans="3:6" x14ac:dyDescent="0.25">
      <c r="C5275" s="12" t="str">
        <f>IF(D5275=Inp_Gemeente,MAX($C$29:C5274)+1,"")</f>
        <v/>
      </c>
      <c r="D5275" s="10" t="s">
        <v>651</v>
      </c>
      <c r="E5275" s="10" t="s">
        <v>1150</v>
      </c>
      <c r="F5275" s="59" t="s">
        <v>12465</v>
      </c>
    </row>
    <row r="5276" spans="3:6" x14ac:dyDescent="0.25">
      <c r="C5276" s="12" t="str">
        <f>IF(D5276=Inp_Gemeente,MAX($C$29:C5275)+1,"")</f>
        <v/>
      </c>
      <c r="D5276" s="10" t="s">
        <v>651</v>
      </c>
      <c r="E5276" s="10" t="s">
        <v>4780</v>
      </c>
      <c r="F5276" s="59" t="s">
        <v>12533</v>
      </c>
    </row>
    <row r="5277" spans="3:6" x14ac:dyDescent="0.25">
      <c r="C5277" s="12" t="str">
        <f>IF(D5277=Inp_Gemeente,MAX($C$29:C5276)+1,"")</f>
        <v/>
      </c>
      <c r="D5277" s="10" t="s">
        <v>651</v>
      </c>
      <c r="E5277" s="10" t="s">
        <v>4781</v>
      </c>
      <c r="F5277" s="59" t="s">
        <v>12550</v>
      </c>
    </row>
    <row r="5278" spans="3:6" x14ac:dyDescent="0.25">
      <c r="C5278" s="12" t="str">
        <f>IF(D5278=Inp_Gemeente,MAX($C$29:C5277)+1,"")</f>
        <v/>
      </c>
      <c r="D5278" s="10" t="s">
        <v>651</v>
      </c>
      <c r="E5278" s="10" t="s">
        <v>4782</v>
      </c>
      <c r="F5278" s="59" t="s">
        <v>12600</v>
      </c>
    </row>
    <row r="5279" spans="3:6" x14ac:dyDescent="0.25">
      <c r="C5279" s="12" t="str">
        <f>IF(D5279=Inp_Gemeente,MAX($C$29:C5278)+1,"")</f>
        <v/>
      </c>
      <c r="D5279" s="10" t="s">
        <v>651</v>
      </c>
      <c r="E5279" s="10" t="s">
        <v>4783</v>
      </c>
      <c r="F5279" s="59" t="s">
        <v>12511</v>
      </c>
    </row>
    <row r="5280" spans="3:6" x14ac:dyDescent="0.25">
      <c r="C5280" s="12" t="str">
        <f>IF(D5280=Inp_Gemeente,MAX($C$29:C5279)+1,"")</f>
        <v/>
      </c>
      <c r="D5280" s="10" t="s">
        <v>653</v>
      </c>
      <c r="E5280" s="10" t="s">
        <v>4784</v>
      </c>
      <c r="F5280" s="59" t="s">
        <v>25159</v>
      </c>
    </row>
    <row r="5281" spans="3:6" x14ac:dyDescent="0.25">
      <c r="C5281" s="12" t="str">
        <f>IF(D5281=Inp_Gemeente,MAX($C$29:C5280)+1,"")</f>
        <v/>
      </c>
      <c r="D5281" s="10" t="s">
        <v>653</v>
      </c>
      <c r="E5281" s="10" t="s">
        <v>4785</v>
      </c>
      <c r="F5281" s="59" t="s">
        <v>25140</v>
      </c>
    </row>
    <row r="5282" spans="3:6" x14ac:dyDescent="0.25">
      <c r="C5282" s="12" t="str">
        <f>IF(D5282=Inp_Gemeente,MAX($C$29:C5281)+1,"")</f>
        <v/>
      </c>
      <c r="D5282" s="10" t="s">
        <v>653</v>
      </c>
      <c r="E5282" s="10" t="s">
        <v>4786</v>
      </c>
      <c r="F5282" s="59" t="s">
        <v>25154</v>
      </c>
    </row>
    <row r="5283" spans="3:6" x14ac:dyDescent="0.25">
      <c r="C5283" s="12" t="str">
        <f>IF(D5283=Inp_Gemeente,MAX($C$29:C5282)+1,"")</f>
        <v/>
      </c>
      <c r="D5283" s="10" t="s">
        <v>653</v>
      </c>
      <c r="E5283" s="10" t="s">
        <v>4787</v>
      </c>
      <c r="F5283" s="59" t="s">
        <v>25155</v>
      </c>
    </row>
    <row r="5284" spans="3:6" x14ac:dyDescent="0.25">
      <c r="C5284" s="12" t="str">
        <f>IF(D5284=Inp_Gemeente,MAX($C$29:C5283)+1,"")</f>
        <v/>
      </c>
      <c r="D5284" s="10" t="s">
        <v>653</v>
      </c>
      <c r="E5284" s="10" t="s">
        <v>4788</v>
      </c>
      <c r="F5284" s="59" t="s">
        <v>25138</v>
      </c>
    </row>
    <row r="5285" spans="3:6" x14ac:dyDescent="0.25">
      <c r="C5285" s="12" t="str">
        <f>IF(D5285=Inp_Gemeente,MAX($C$29:C5284)+1,"")</f>
        <v/>
      </c>
      <c r="D5285" s="10" t="s">
        <v>653</v>
      </c>
      <c r="E5285" s="10" t="s">
        <v>4789</v>
      </c>
      <c r="F5285" s="59" t="s">
        <v>25134</v>
      </c>
    </row>
    <row r="5286" spans="3:6" x14ac:dyDescent="0.25">
      <c r="C5286" s="12" t="str">
        <f>IF(D5286=Inp_Gemeente,MAX($C$29:C5285)+1,"")</f>
        <v/>
      </c>
      <c r="D5286" s="10" t="s">
        <v>653</v>
      </c>
      <c r="E5286" s="10" t="s">
        <v>4790</v>
      </c>
      <c r="F5286" s="59" t="s">
        <v>25144</v>
      </c>
    </row>
    <row r="5287" spans="3:6" x14ac:dyDescent="0.25">
      <c r="C5287" s="12" t="str">
        <f>IF(D5287=Inp_Gemeente,MAX($C$29:C5286)+1,"")</f>
        <v/>
      </c>
      <c r="D5287" s="10" t="s">
        <v>653</v>
      </c>
      <c r="E5287" s="10" t="s">
        <v>4791</v>
      </c>
      <c r="F5287" s="59" t="s">
        <v>25142</v>
      </c>
    </row>
    <row r="5288" spans="3:6" x14ac:dyDescent="0.25">
      <c r="C5288" s="12" t="str">
        <f>IF(D5288=Inp_Gemeente,MAX($C$29:C5287)+1,"")</f>
        <v/>
      </c>
      <c r="D5288" s="10" t="s">
        <v>653</v>
      </c>
      <c r="E5288" s="10" t="s">
        <v>4792</v>
      </c>
      <c r="F5288" s="59" t="s">
        <v>25132</v>
      </c>
    </row>
    <row r="5289" spans="3:6" x14ac:dyDescent="0.25">
      <c r="C5289" s="12" t="str">
        <f>IF(D5289=Inp_Gemeente,MAX($C$29:C5288)+1,"")</f>
        <v/>
      </c>
      <c r="D5289" s="10" t="s">
        <v>653</v>
      </c>
      <c r="E5289" s="10" t="s">
        <v>4793</v>
      </c>
      <c r="F5289" s="59" t="s">
        <v>25158</v>
      </c>
    </row>
    <row r="5290" spans="3:6" x14ac:dyDescent="0.25">
      <c r="C5290" s="12" t="str">
        <f>IF(D5290=Inp_Gemeente,MAX($C$29:C5289)+1,"")</f>
        <v/>
      </c>
      <c r="D5290" s="10" t="s">
        <v>653</v>
      </c>
      <c r="E5290" s="10" t="s">
        <v>4794</v>
      </c>
      <c r="F5290" s="59" t="s">
        <v>25151</v>
      </c>
    </row>
    <row r="5291" spans="3:6" x14ac:dyDescent="0.25">
      <c r="C5291" s="12" t="str">
        <f>IF(D5291=Inp_Gemeente,MAX($C$29:C5290)+1,"")</f>
        <v/>
      </c>
      <c r="D5291" s="10" t="s">
        <v>653</v>
      </c>
      <c r="E5291" s="10" t="s">
        <v>4795</v>
      </c>
      <c r="F5291" s="59" t="s">
        <v>25133</v>
      </c>
    </row>
    <row r="5292" spans="3:6" x14ac:dyDescent="0.25">
      <c r="C5292" s="12" t="str">
        <f>IF(D5292=Inp_Gemeente,MAX($C$29:C5291)+1,"")</f>
        <v/>
      </c>
      <c r="D5292" s="10" t="s">
        <v>653</v>
      </c>
      <c r="E5292" s="10" t="s">
        <v>4796</v>
      </c>
      <c r="F5292" s="59" t="s">
        <v>25150</v>
      </c>
    </row>
    <row r="5293" spans="3:6" x14ac:dyDescent="0.25">
      <c r="C5293" s="12" t="str">
        <f>IF(D5293=Inp_Gemeente,MAX($C$29:C5292)+1,"")</f>
        <v/>
      </c>
      <c r="D5293" s="10" t="s">
        <v>653</v>
      </c>
      <c r="E5293" s="10" t="s">
        <v>4797</v>
      </c>
      <c r="F5293" s="59" t="s">
        <v>25148</v>
      </c>
    </row>
    <row r="5294" spans="3:6" x14ac:dyDescent="0.25">
      <c r="C5294" s="12" t="str">
        <f>IF(D5294=Inp_Gemeente,MAX($C$29:C5293)+1,"")</f>
        <v/>
      </c>
      <c r="D5294" s="10" t="s">
        <v>653</v>
      </c>
      <c r="E5294" s="10" t="s">
        <v>4798</v>
      </c>
      <c r="F5294" s="59" t="s">
        <v>25146</v>
      </c>
    </row>
    <row r="5295" spans="3:6" x14ac:dyDescent="0.25">
      <c r="C5295" s="12" t="str">
        <f>IF(D5295=Inp_Gemeente,MAX($C$29:C5294)+1,"")</f>
        <v/>
      </c>
      <c r="D5295" s="10" t="s">
        <v>653</v>
      </c>
      <c r="E5295" s="10" t="s">
        <v>4799</v>
      </c>
      <c r="F5295" s="59" t="s">
        <v>25135</v>
      </c>
    </row>
    <row r="5296" spans="3:6" x14ac:dyDescent="0.25">
      <c r="C5296" s="12" t="str">
        <f>IF(D5296=Inp_Gemeente,MAX($C$29:C5295)+1,"")</f>
        <v/>
      </c>
      <c r="D5296" s="10" t="s">
        <v>653</v>
      </c>
      <c r="E5296" s="10" t="s">
        <v>4800</v>
      </c>
      <c r="F5296" s="59" t="s">
        <v>25160</v>
      </c>
    </row>
    <row r="5297" spans="3:6" x14ac:dyDescent="0.25">
      <c r="C5297" s="12" t="str">
        <f>IF(D5297=Inp_Gemeente,MAX($C$29:C5296)+1,"")</f>
        <v/>
      </c>
      <c r="D5297" s="10" t="s">
        <v>653</v>
      </c>
      <c r="E5297" s="10" t="s">
        <v>4801</v>
      </c>
      <c r="F5297" s="59" t="s">
        <v>25152</v>
      </c>
    </row>
    <row r="5298" spans="3:6" x14ac:dyDescent="0.25">
      <c r="C5298" s="12" t="str">
        <f>IF(D5298=Inp_Gemeente,MAX($C$29:C5297)+1,"")</f>
        <v/>
      </c>
      <c r="D5298" s="10" t="s">
        <v>653</v>
      </c>
      <c r="E5298" s="10" t="s">
        <v>4802</v>
      </c>
      <c r="F5298" s="59" t="s">
        <v>25157</v>
      </c>
    </row>
    <row r="5299" spans="3:6" x14ac:dyDescent="0.25">
      <c r="C5299" s="12" t="str">
        <f>IF(D5299=Inp_Gemeente,MAX($C$29:C5298)+1,"")</f>
        <v/>
      </c>
      <c r="D5299" s="10" t="s">
        <v>653</v>
      </c>
      <c r="E5299" s="10" t="s">
        <v>4803</v>
      </c>
      <c r="F5299" s="59" t="s">
        <v>25139</v>
      </c>
    </row>
    <row r="5300" spans="3:6" x14ac:dyDescent="0.25">
      <c r="C5300" s="12" t="str">
        <f>IF(D5300=Inp_Gemeente,MAX($C$29:C5299)+1,"")</f>
        <v/>
      </c>
      <c r="D5300" s="10" t="s">
        <v>653</v>
      </c>
      <c r="E5300" s="10" t="s">
        <v>4804</v>
      </c>
      <c r="F5300" s="59" t="s">
        <v>25143</v>
      </c>
    </row>
    <row r="5301" spans="3:6" x14ac:dyDescent="0.25">
      <c r="C5301" s="12" t="str">
        <f>IF(D5301=Inp_Gemeente,MAX($C$29:C5300)+1,"")</f>
        <v/>
      </c>
      <c r="D5301" s="10" t="s">
        <v>653</v>
      </c>
      <c r="E5301" s="10" t="s">
        <v>2016</v>
      </c>
      <c r="F5301" s="59" t="s">
        <v>25136</v>
      </c>
    </row>
    <row r="5302" spans="3:6" x14ac:dyDescent="0.25">
      <c r="C5302" s="12" t="str">
        <f>IF(D5302=Inp_Gemeente,MAX($C$29:C5301)+1,"")</f>
        <v/>
      </c>
      <c r="D5302" s="10" t="s">
        <v>653</v>
      </c>
      <c r="E5302" s="10" t="s">
        <v>2016</v>
      </c>
      <c r="F5302" s="59" t="s">
        <v>25141</v>
      </c>
    </row>
    <row r="5303" spans="3:6" x14ac:dyDescent="0.25">
      <c r="C5303" s="12" t="str">
        <f>IF(D5303=Inp_Gemeente,MAX($C$29:C5302)+1,"")</f>
        <v/>
      </c>
      <c r="D5303" s="10" t="s">
        <v>653</v>
      </c>
      <c r="E5303" s="10" t="s">
        <v>2016</v>
      </c>
      <c r="F5303" s="59" t="s">
        <v>25145</v>
      </c>
    </row>
    <row r="5304" spans="3:6" x14ac:dyDescent="0.25">
      <c r="C5304" s="12" t="str">
        <f>IF(D5304=Inp_Gemeente,MAX($C$29:C5303)+1,"")</f>
        <v/>
      </c>
      <c r="D5304" s="10" t="s">
        <v>653</v>
      </c>
      <c r="E5304" s="10" t="s">
        <v>2016</v>
      </c>
      <c r="F5304" s="59" t="s">
        <v>25149</v>
      </c>
    </row>
    <row r="5305" spans="3:6" x14ac:dyDescent="0.25">
      <c r="C5305" s="12" t="str">
        <f>IF(D5305=Inp_Gemeente,MAX($C$29:C5304)+1,"")</f>
        <v/>
      </c>
      <c r="D5305" s="10" t="s">
        <v>653</v>
      </c>
      <c r="E5305" s="10" t="s">
        <v>2016</v>
      </c>
      <c r="F5305" s="59" t="s">
        <v>25153</v>
      </c>
    </row>
    <row r="5306" spans="3:6" x14ac:dyDescent="0.25">
      <c r="C5306" s="12" t="str">
        <f>IF(D5306=Inp_Gemeente,MAX($C$29:C5305)+1,"")</f>
        <v/>
      </c>
      <c r="D5306" s="10" t="s">
        <v>653</v>
      </c>
      <c r="E5306" s="10" t="s">
        <v>2016</v>
      </c>
      <c r="F5306" s="59" t="s">
        <v>25156</v>
      </c>
    </row>
    <row r="5307" spans="3:6" x14ac:dyDescent="0.25">
      <c r="C5307" s="12" t="str">
        <f>IF(D5307=Inp_Gemeente,MAX($C$29:C5306)+1,"")</f>
        <v/>
      </c>
      <c r="D5307" s="10" t="s">
        <v>653</v>
      </c>
      <c r="E5307" s="10" t="s">
        <v>4805</v>
      </c>
      <c r="F5307" s="59" t="s">
        <v>25147</v>
      </c>
    </row>
    <row r="5308" spans="3:6" x14ac:dyDescent="0.25">
      <c r="C5308" s="12" t="str">
        <f>IF(D5308=Inp_Gemeente,MAX($C$29:C5307)+1,"")</f>
        <v/>
      </c>
      <c r="D5308" s="10" t="s">
        <v>653</v>
      </c>
      <c r="E5308" s="10" t="s">
        <v>4806</v>
      </c>
      <c r="F5308" s="59" t="s">
        <v>25137</v>
      </c>
    </row>
    <row r="5309" spans="3:6" x14ac:dyDescent="0.25">
      <c r="C5309" s="12" t="str">
        <f>IF(D5309=Inp_Gemeente,MAX($C$29:C5308)+1,"")</f>
        <v/>
      </c>
      <c r="D5309" s="10" t="s">
        <v>655</v>
      </c>
      <c r="E5309" s="10" t="s">
        <v>4807</v>
      </c>
      <c r="F5309" s="59" t="s">
        <v>14257</v>
      </c>
    </row>
    <row r="5310" spans="3:6" x14ac:dyDescent="0.25">
      <c r="C5310" s="12" t="str">
        <f>IF(D5310=Inp_Gemeente,MAX($C$29:C5309)+1,"")</f>
        <v/>
      </c>
      <c r="D5310" s="10" t="s">
        <v>655</v>
      </c>
      <c r="E5310" s="10" t="s">
        <v>4808</v>
      </c>
      <c r="F5310" s="59" t="s">
        <v>14243</v>
      </c>
    </row>
    <row r="5311" spans="3:6" x14ac:dyDescent="0.25">
      <c r="C5311" s="12" t="str">
        <f>IF(D5311=Inp_Gemeente,MAX($C$29:C5310)+1,"")</f>
        <v/>
      </c>
      <c r="D5311" s="10" t="s">
        <v>655</v>
      </c>
      <c r="E5311" s="10" t="s">
        <v>4809</v>
      </c>
      <c r="F5311" s="59" t="s">
        <v>14242</v>
      </c>
    </row>
    <row r="5312" spans="3:6" x14ac:dyDescent="0.25">
      <c r="C5312" s="12" t="str">
        <f>IF(D5312=Inp_Gemeente,MAX($C$29:C5311)+1,"")</f>
        <v/>
      </c>
      <c r="D5312" s="10" t="s">
        <v>655</v>
      </c>
      <c r="E5312" s="10" t="s">
        <v>4810</v>
      </c>
      <c r="F5312" s="59" t="s">
        <v>14234</v>
      </c>
    </row>
    <row r="5313" spans="3:6" x14ac:dyDescent="0.25">
      <c r="C5313" s="12" t="str">
        <f>IF(D5313=Inp_Gemeente,MAX($C$29:C5312)+1,"")</f>
        <v/>
      </c>
      <c r="D5313" s="10" t="s">
        <v>655</v>
      </c>
      <c r="E5313" s="10" t="s">
        <v>4811</v>
      </c>
      <c r="F5313" s="59" t="s">
        <v>14235</v>
      </c>
    </row>
    <row r="5314" spans="3:6" x14ac:dyDescent="0.25">
      <c r="C5314" s="12" t="str">
        <f>IF(D5314=Inp_Gemeente,MAX($C$29:C5313)+1,"")</f>
        <v/>
      </c>
      <c r="D5314" s="10" t="s">
        <v>655</v>
      </c>
      <c r="E5314" s="10" t="s">
        <v>4812</v>
      </c>
      <c r="F5314" s="59" t="s">
        <v>14236</v>
      </c>
    </row>
    <row r="5315" spans="3:6" x14ac:dyDescent="0.25">
      <c r="C5315" s="12" t="str">
        <f>IF(D5315=Inp_Gemeente,MAX($C$29:C5314)+1,"")</f>
        <v/>
      </c>
      <c r="D5315" s="10" t="s">
        <v>655</v>
      </c>
      <c r="E5315" s="10" t="s">
        <v>4813</v>
      </c>
      <c r="F5315" s="59" t="s">
        <v>14237</v>
      </c>
    </row>
    <row r="5316" spans="3:6" x14ac:dyDescent="0.25">
      <c r="C5316" s="12" t="str">
        <f>IF(D5316=Inp_Gemeente,MAX($C$29:C5315)+1,"")</f>
        <v/>
      </c>
      <c r="D5316" s="10" t="s">
        <v>655</v>
      </c>
      <c r="E5316" s="10" t="s">
        <v>4814</v>
      </c>
      <c r="F5316" s="59" t="s">
        <v>14262</v>
      </c>
    </row>
    <row r="5317" spans="3:6" x14ac:dyDescent="0.25">
      <c r="C5317" s="12" t="str">
        <f>IF(D5317=Inp_Gemeente,MAX($C$29:C5316)+1,"")</f>
        <v/>
      </c>
      <c r="D5317" s="10" t="s">
        <v>655</v>
      </c>
      <c r="E5317" s="10" t="s">
        <v>4815</v>
      </c>
      <c r="F5317" s="59" t="s">
        <v>14248</v>
      </c>
    </row>
    <row r="5318" spans="3:6" x14ac:dyDescent="0.25">
      <c r="C5318" s="12" t="str">
        <f>IF(D5318=Inp_Gemeente,MAX($C$29:C5317)+1,"")</f>
        <v/>
      </c>
      <c r="D5318" s="10" t="s">
        <v>655</v>
      </c>
      <c r="E5318" s="10" t="s">
        <v>4816</v>
      </c>
      <c r="F5318" s="59" t="s">
        <v>14250</v>
      </c>
    </row>
    <row r="5319" spans="3:6" x14ac:dyDescent="0.25">
      <c r="C5319" s="12" t="str">
        <f>IF(D5319=Inp_Gemeente,MAX($C$29:C5318)+1,"")</f>
        <v/>
      </c>
      <c r="D5319" s="10" t="s">
        <v>655</v>
      </c>
      <c r="E5319" s="10" t="s">
        <v>4817</v>
      </c>
      <c r="F5319" s="59" t="s">
        <v>14249</v>
      </c>
    </row>
    <row r="5320" spans="3:6" x14ac:dyDescent="0.25">
      <c r="C5320" s="12" t="str">
        <f>IF(D5320=Inp_Gemeente,MAX($C$29:C5319)+1,"")</f>
        <v/>
      </c>
      <c r="D5320" s="10" t="s">
        <v>655</v>
      </c>
      <c r="E5320" s="10" t="s">
        <v>4818</v>
      </c>
      <c r="F5320" s="59" t="s">
        <v>14240</v>
      </c>
    </row>
    <row r="5321" spans="3:6" x14ac:dyDescent="0.25">
      <c r="C5321" s="12" t="str">
        <f>IF(D5321=Inp_Gemeente,MAX($C$29:C5320)+1,"")</f>
        <v/>
      </c>
      <c r="D5321" s="10" t="s">
        <v>655</v>
      </c>
      <c r="E5321" s="10" t="s">
        <v>4819</v>
      </c>
      <c r="F5321" s="59" t="s">
        <v>14255</v>
      </c>
    </row>
    <row r="5322" spans="3:6" x14ac:dyDescent="0.25">
      <c r="C5322" s="12" t="str">
        <f>IF(D5322=Inp_Gemeente,MAX($C$29:C5321)+1,"")</f>
        <v/>
      </c>
      <c r="D5322" s="10" t="s">
        <v>655</v>
      </c>
      <c r="E5322" s="10" t="s">
        <v>4820</v>
      </c>
      <c r="F5322" s="59" t="s">
        <v>14238</v>
      </c>
    </row>
    <row r="5323" spans="3:6" x14ac:dyDescent="0.25">
      <c r="C5323" s="12" t="str">
        <f>IF(D5323=Inp_Gemeente,MAX($C$29:C5322)+1,"")</f>
        <v/>
      </c>
      <c r="D5323" s="10" t="s">
        <v>655</v>
      </c>
      <c r="E5323" s="10" t="s">
        <v>4821</v>
      </c>
      <c r="F5323" s="59" t="s">
        <v>14239</v>
      </c>
    </row>
    <row r="5324" spans="3:6" x14ac:dyDescent="0.25">
      <c r="C5324" s="12" t="str">
        <f>IF(D5324=Inp_Gemeente,MAX($C$29:C5323)+1,"")</f>
        <v/>
      </c>
      <c r="D5324" s="10" t="s">
        <v>655</v>
      </c>
      <c r="E5324" s="10" t="s">
        <v>4822</v>
      </c>
      <c r="F5324" s="59" t="s">
        <v>14259</v>
      </c>
    </row>
    <row r="5325" spans="3:6" x14ac:dyDescent="0.25">
      <c r="C5325" s="12" t="str">
        <f>IF(D5325=Inp_Gemeente,MAX($C$29:C5324)+1,"")</f>
        <v/>
      </c>
      <c r="D5325" s="10" t="s">
        <v>655</v>
      </c>
      <c r="E5325" s="10" t="s">
        <v>4823</v>
      </c>
      <c r="F5325" s="59" t="s">
        <v>14260</v>
      </c>
    </row>
    <row r="5326" spans="3:6" x14ac:dyDescent="0.25">
      <c r="C5326" s="12" t="str">
        <f>IF(D5326=Inp_Gemeente,MAX($C$29:C5325)+1,"")</f>
        <v/>
      </c>
      <c r="D5326" s="10" t="s">
        <v>655</v>
      </c>
      <c r="E5326" s="10" t="s">
        <v>4824</v>
      </c>
      <c r="F5326" s="59" t="s">
        <v>14258</v>
      </c>
    </row>
    <row r="5327" spans="3:6" x14ac:dyDescent="0.25">
      <c r="C5327" s="12" t="str">
        <f>IF(D5327=Inp_Gemeente,MAX($C$29:C5326)+1,"")</f>
        <v/>
      </c>
      <c r="D5327" s="10" t="s">
        <v>655</v>
      </c>
      <c r="E5327" s="10" t="s">
        <v>4825</v>
      </c>
      <c r="F5327" s="59" t="s">
        <v>14252</v>
      </c>
    </row>
    <row r="5328" spans="3:6" x14ac:dyDescent="0.25">
      <c r="C5328" s="12" t="str">
        <f>IF(D5328=Inp_Gemeente,MAX($C$29:C5327)+1,"")</f>
        <v/>
      </c>
      <c r="D5328" s="10" t="s">
        <v>655</v>
      </c>
      <c r="E5328" s="10" t="s">
        <v>4826</v>
      </c>
      <c r="F5328" s="59" t="s">
        <v>14251</v>
      </c>
    </row>
    <row r="5329" spans="3:6" x14ac:dyDescent="0.25">
      <c r="C5329" s="12" t="str">
        <f>IF(D5329=Inp_Gemeente,MAX($C$29:C5328)+1,"")</f>
        <v/>
      </c>
      <c r="D5329" s="10" t="s">
        <v>655</v>
      </c>
      <c r="E5329" s="10" t="s">
        <v>4827</v>
      </c>
      <c r="F5329" s="59" t="s">
        <v>14256</v>
      </c>
    </row>
    <row r="5330" spans="3:6" x14ac:dyDescent="0.25">
      <c r="C5330" s="12" t="str">
        <f>IF(D5330=Inp_Gemeente,MAX($C$29:C5329)+1,"")</f>
        <v/>
      </c>
      <c r="D5330" s="10" t="s">
        <v>655</v>
      </c>
      <c r="E5330" s="10" t="s">
        <v>4828</v>
      </c>
      <c r="F5330" s="59" t="s">
        <v>14261</v>
      </c>
    </row>
    <row r="5331" spans="3:6" x14ac:dyDescent="0.25">
      <c r="C5331" s="12" t="str">
        <f>IF(D5331=Inp_Gemeente,MAX($C$29:C5330)+1,"")</f>
        <v/>
      </c>
      <c r="D5331" s="10" t="s">
        <v>655</v>
      </c>
      <c r="E5331" s="10" t="s">
        <v>4829</v>
      </c>
      <c r="F5331" s="59" t="s">
        <v>14254</v>
      </c>
    </row>
    <row r="5332" spans="3:6" x14ac:dyDescent="0.25">
      <c r="C5332" s="12" t="str">
        <f>IF(D5332=Inp_Gemeente,MAX($C$29:C5331)+1,"")</f>
        <v/>
      </c>
      <c r="D5332" s="10" t="s">
        <v>655</v>
      </c>
      <c r="E5332" s="10" t="s">
        <v>4830</v>
      </c>
      <c r="F5332" s="59" t="s">
        <v>14253</v>
      </c>
    </row>
    <row r="5333" spans="3:6" x14ac:dyDescent="0.25">
      <c r="C5333" s="12" t="str">
        <f>IF(D5333=Inp_Gemeente,MAX($C$29:C5332)+1,"")</f>
        <v/>
      </c>
      <c r="D5333" s="10" t="s">
        <v>655</v>
      </c>
      <c r="E5333" s="10" t="s">
        <v>4831</v>
      </c>
      <c r="F5333" s="59" t="s">
        <v>14244</v>
      </c>
    </row>
    <row r="5334" spans="3:6" x14ac:dyDescent="0.25">
      <c r="C5334" s="12" t="str">
        <f>IF(D5334=Inp_Gemeente,MAX($C$29:C5333)+1,"")</f>
        <v/>
      </c>
      <c r="D5334" s="10" t="s">
        <v>655</v>
      </c>
      <c r="E5334" s="10" t="s">
        <v>4832</v>
      </c>
      <c r="F5334" s="59" t="s">
        <v>14245</v>
      </c>
    </row>
    <row r="5335" spans="3:6" x14ac:dyDescent="0.25">
      <c r="C5335" s="12" t="str">
        <f>IF(D5335=Inp_Gemeente,MAX($C$29:C5334)+1,"")</f>
        <v/>
      </c>
      <c r="D5335" s="10" t="s">
        <v>655</v>
      </c>
      <c r="E5335" s="10" t="s">
        <v>4833</v>
      </c>
      <c r="F5335" s="59" t="s">
        <v>14247</v>
      </c>
    </row>
    <row r="5336" spans="3:6" x14ac:dyDescent="0.25">
      <c r="C5336" s="12" t="str">
        <f>IF(D5336=Inp_Gemeente,MAX($C$29:C5335)+1,"")</f>
        <v/>
      </c>
      <c r="D5336" s="10" t="s">
        <v>655</v>
      </c>
      <c r="E5336" s="10" t="s">
        <v>4834</v>
      </c>
      <c r="F5336" s="59" t="s">
        <v>14246</v>
      </c>
    </row>
    <row r="5337" spans="3:6" x14ac:dyDescent="0.25">
      <c r="C5337" s="12" t="str">
        <f>IF(D5337=Inp_Gemeente,MAX($C$29:C5336)+1,"")</f>
        <v/>
      </c>
      <c r="D5337" s="10" t="s">
        <v>655</v>
      </c>
      <c r="E5337" s="10" t="s">
        <v>4835</v>
      </c>
      <c r="F5337" s="59" t="s">
        <v>14241</v>
      </c>
    </row>
    <row r="5338" spans="3:6" x14ac:dyDescent="0.25">
      <c r="C5338" s="12" t="str">
        <f>IF(D5338=Inp_Gemeente,MAX($C$29:C5337)+1,"")</f>
        <v/>
      </c>
      <c r="D5338" s="10" t="s">
        <v>658</v>
      </c>
      <c r="E5338" s="10" t="s">
        <v>4841</v>
      </c>
      <c r="F5338" s="59" t="s">
        <v>18334</v>
      </c>
    </row>
    <row r="5339" spans="3:6" x14ac:dyDescent="0.25">
      <c r="C5339" s="12" t="str">
        <f>IF(D5339=Inp_Gemeente,MAX($C$29:C5338)+1,"")</f>
        <v/>
      </c>
      <c r="D5339" s="10" t="s">
        <v>658</v>
      </c>
      <c r="E5339" s="10" t="s">
        <v>1346</v>
      </c>
      <c r="F5339" s="59" t="s">
        <v>18266</v>
      </c>
    </row>
    <row r="5340" spans="3:6" x14ac:dyDescent="0.25">
      <c r="C5340" s="12" t="str">
        <f>IF(D5340=Inp_Gemeente,MAX($C$29:C5339)+1,"")</f>
        <v/>
      </c>
      <c r="D5340" s="10" t="s">
        <v>658</v>
      </c>
      <c r="E5340" s="10" t="s">
        <v>4842</v>
      </c>
      <c r="F5340" s="59" t="s">
        <v>18228</v>
      </c>
    </row>
    <row r="5341" spans="3:6" x14ac:dyDescent="0.25">
      <c r="C5341" s="12" t="str">
        <f>IF(D5341=Inp_Gemeente,MAX($C$29:C5340)+1,"")</f>
        <v/>
      </c>
      <c r="D5341" s="10" t="s">
        <v>658</v>
      </c>
      <c r="E5341" s="10" t="s">
        <v>1583</v>
      </c>
      <c r="F5341" s="59" t="s">
        <v>18227</v>
      </c>
    </row>
    <row r="5342" spans="3:6" x14ac:dyDescent="0.25">
      <c r="C5342" s="12" t="str">
        <f>IF(D5342=Inp_Gemeente,MAX($C$29:C5341)+1,"")</f>
        <v/>
      </c>
      <c r="D5342" s="10" t="s">
        <v>658</v>
      </c>
      <c r="E5342" s="10" t="s">
        <v>999</v>
      </c>
      <c r="F5342" s="59" t="s">
        <v>18250</v>
      </c>
    </row>
    <row r="5343" spans="3:6" x14ac:dyDescent="0.25">
      <c r="C5343" s="12" t="str">
        <f>IF(D5343=Inp_Gemeente,MAX($C$29:C5342)+1,"")</f>
        <v/>
      </c>
      <c r="D5343" s="10" t="s">
        <v>658</v>
      </c>
      <c r="E5343" s="10" t="s">
        <v>4843</v>
      </c>
      <c r="F5343" s="59" t="s">
        <v>18318</v>
      </c>
    </row>
    <row r="5344" spans="3:6" x14ac:dyDescent="0.25">
      <c r="C5344" s="12" t="str">
        <f>IF(D5344=Inp_Gemeente,MAX($C$29:C5343)+1,"")</f>
        <v/>
      </c>
      <c r="D5344" s="10" t="s">
        <v>658</v>
      </c>
      <c r="E5344" s="10" t="s">
        <v>4844</v>
      </c>
      <c r="F5344" s="59" t="s">
        <v>18283</v>
      </c>
    </row>
    <row r="5345" spans="3:6" x14ac:dyDescent="0.25">
      <c r="C5345" s="12" t="str">
        <f>IF(D5345=Inp_Gemeente,MAX($C$29:C5344)+1,"")</f>
        <v/>
      </c>
      <c r="D5345" s="10" t="s">
        <v>658</v>
      </c>
      <c r="E5345" s="10" t="s">
        <v>4845</v>
      </c>
      <c r="F5345" s="59" t="s">
        <v>18282</v>
      </c>
    </row>
    <row r="5346" spans="3:6" x14ac:dyDescent="0.25">
      <c r="C5346" s="12" t="str">
        <f>IF(D5346=Inp_Gemeente,MAX($C$29:C5345)+1,"")</f>
        <v/>
      </c>
      <c r="D5346" s="10" t="s">
        <v>658</v>
      </c>
      <c r="E5346" s="10" t="s">
        <v>4846</v>
      </c>
      <c r="F5346" s="59" t="s">
        <v>18237</v>
      </c>
    </row>
    <row r="5347" spans="3:6" x14ac:dyDescent="0.25">
      <c r="C5347" s="12" t="str">
        <f>IF(D5347=Inp_Gemeente,MAX($C$29:C5346)+1,"")</f>
        <v/>
      </c>
      <c r="D5347" s="10" t="s">
        <v>658</v>
      </c>
      <c r="E5347" s="10" t="s">
        <v>4847</v>
      </c>
      <c r="F5347" s="59" t="s">
        <v>18268</v>
      </c>
    </row>
    <row r="5348" spans="3:6" x14ac:dyDescent="0.25">
      <c r="C5348" s="12" t="str">
        <f>IF(D5348=Inp_Gemeente,MAX($C$29:C5347)+1,"")</f>
        <v/>
      </c>
      <c r="D5348" s="10" t="s">
        <v>658</v>
      </c>
      <c r="E5348" s="10" t="s">
        <v>783</v>
      </c>
      <c r="F5348" s="59" t="s">
        <v>18294</v>
      </c>
    </row>
    <row r="5349" spans="3:6" x14ac:dyDescent="0.25">
      <c r="C5349" s="12" t="str">
        <f>IF(D5349=Inp_Gemeente,MAX($C$29:C5348)+1,"")</f>
        <v/>
      </c>
      <c r="D5349" s="10" t="s">
        <v>658</v>
      </c>
      <c r="E5349" s="10" t="s">
        <v>4848</v>
      </c>
      <c r="F5349" s="59" t="s">
        <v>18229</v>
      </c>
    </row>
    <row r="5350" spans="3:6" x14ac:dyDescent="0.25">
      <c r="C5350" s="12" t="str">
        <f>IF(D5350=Inp_Gemeente,MAX($C$29:C5349)+1,"")</f>
        <v/>
      </c>
      <c r="D5350" s="10" t="s">
        <v>658</v>
      </c>
      <c r="E5350" s="10" t="s">
        <v>2285</v>
      </c>
      <c r="F5350" s="59" t="s">
        <v>18263</v>
      </c>
    </row>
    <row r="5351" spans="3:6" x14ac:dyDescent="0.25">
      <c r="C5351" s="12" t="str">
        <f>IF(D5351=Inp_Gemeente,MAX($C$29:C5350)+1,"")</f>
        <v/>
      </c>
      <c r="D5351" s="10" t="s">
        <v>658</v>
      </c>
      <c r="E5351" s="10" t="s">
        <v>4849</v>
      </c>
      <c r="F5351" s="59" t="s">
        <v>18260</v>
      </c>
    </row>
    <row r="5352" spans="3:6" x14ac:dyDescent="0.25">
      <c r="C5352" s="12" t="str">
        <f>IF(D5352=Inp_Gemeente,MAX($C$29:C5351)+1,"")</f>
        <v/>
      </c>
      <c r="D5352" s="10" t="s">
        <v>658</v>
      </c>
      <c r="E5352" s="10" t="s">
        <v>3892</v>
      </c>
      <c r="F5352" s="59" t="s">
        <v>18327</v>
      </c>
    </row>
    <row r="5353" spans="3:6" x14ac:dyDescent="0.25">
      <c r="C5353" s="12" t="str">
        <f>IF(D5353=Inp_Gemeente,MAX($C$29:C5352)+1,"")</f>
        <v/>
      </c>
      <c r="D5353" s="10" t="s">
        <v>658</v>
      </c>
      <c r="E5353" s="10" t="s">
        <v>1385</v>
      </c>
      <c r="F5353" s="59" t="s">
        <v>18314</v>
      </c>
    </row>
    <row r="5354" spans="3:6" x14ac:dyDescent="0.25">
      <c r="C5354" s="12" t="str">
        <f>IF(D5354=Inp_Gemeente,MAX($C$29:C5353)+1,"")</f>
        <v/>
      </c>
      <c r="D5354" s="10" t="s">
        <v>658</v>
      </c>
      <c r="E5354" s="10" t="s">
        <v>4850</v>
      </c>
      <c r="F5354" s="59" t="s">
        <v>18273</v>
      </c>
    </row>
    <row r="5355" spans="3:6" x14ac:dyDescent="0.25">
      <c r="C5355" s="12" t="str">
        <f>IF(D5355=Inp_Gemeente,MAX($C$29:C5354)+1,"")</f>
        <v/>
      </c>
      <c r="D5355" s="10" t="s">
        <v>658</v>
      </c>
      <c r="E5355" s="10" t="s">
        <v>4851</v>
      </c>
      <c r="F5355" s="59" t="s">
        <v>18291</v>
      </c>
    </row>
    <row r="5356" spans="3:6" x14ac:dyDescent="0.25">
      <c r="C5356" s="12" t="str">
        <f>IF(D5356=Inp_Gemeente,MAX($C$29:C5355)+1,"")</f>
        <v/>
      </c>
      <c r="D5356" s="10" t="s">
        <v>658</v>
      </c>
      <c r="E5356" s="10" t="s">
        <v>4852</v>
      </c>
      <c r="F5356" s="59" t="s">
        <v>18298</v>
      </c>
    </row>
    <row r="5357" spans="3:6" x14ac:dyDescent="0.25">
      <c r="C5357" s="12" t="str">
        <f>IF(D5357=Inp_Gemeente,MAX($C$29:C5356)+1,"")</f>
        <v/>
      </c>
      <c r="D5357" s="10" t="s">
        <v>658</v>
      </c>
      <c r="E5357" s="10" t="s">
        <v>4853</v>
      </c>
      <c r="F5357" s="59" t="s">
        <v>18326</v>
      </c>
    </row>
    <row r="5358" spans="3:6" x14ac:dyDescent="0.25">
      <c r="C5358" s="12" t="str">
        <f>IF(D5358=Inp_Gemeente,MAX($C$29:C5357)+1,"")</f>
        <v/>
      </c>
      <c r="D5358" s="10" t="s">
        <v>658</v>
      </c>
      <c r="E5358" s="10" t="s">
        <v>4854</v>
      </c>
      <c r="F5358" s="59" t="s">
        <v>18335</v>
      </c>
    </row>
    <row r="5359" spans="3:6" x14ac:dyDescent="0.25">
      <c r="C5359" s="12" t="str">
        <f>IF(D5359=Inp_Gemeente,MAX($C$29:C5358)+1,"")</f>
        <v/>
      </c>
      <c r="D5359" s="10" t="s">
        <v>658</v>
      </c>
      <c r="E5359" s="10" t="s">
        <v>1839</v>
      </c>
      <c r="F5359" s="59" t="s">
        <v>18233</v>
      </c>
    </row>
    <row r="5360" spans="3:6" x14ac:dyDescent="0.25">
      <c r="C5360" s="12" t="str">
        <f>IF(D5360=Inp_Gemeente,MAX($C$29:C5359)+1,"")</f>
        <v/>
      </c>
      <c r="D5360" s="10" t="s">
        <v>658</v>
      </c>
      <c r="E5360" s="10" t="s">
        <v>1413</v>
      </c>
      <c r="F5360" s="59" t="s">
        <v>18275</v>
      </c>
    </row>
    <row r="5361" spans="3:6" x14ac:dyDescent="0.25">
      <c r="C5361" s="12" t="str">
        <f>IF(D5361=Inp_Gemeente,MAX($C$29:C5360)+1,"")</f>
        <v/>
      </c>
      <c r="D5361" s="10" t="s">
        <v>658</v>
      </c>
      <c r="E5361" s="10" t="s">
        <v>4855</v>
      </c>
      <c r="F5361" s="59" t="s">
        <v>18240</v>
      </c>
    </row>
    <row r="5362" spans="3:6" x14ac:dyDescent="0.25">
      <c r="C5362" s="12" t="str">
        <f>IF(D5362=Inp_Gemeente,MAX($C$29:C5361)+1,"")</f>
        <v/>
      </c>
      <c r="D5362" s="10" t="s">
        <v>658</v>
      </c>
      <c r="E5362" s="10" t="s">
        <v>3351</v>
      </c>
      <c r="F5362" s="59" t="s">
        <v>18319</v>
      </c>
    </row>
    <row r="5363" spans="3:6" x14ac:dyDescent="0.25">
      <c r="C5363" s="12" t="str">
        <f>IF(D5363=Inp_Gemeente,MAX($C$29:C5362)+1,"")</f>
        <v/>
      </c>
      <c r="D5363" s="10" t="s">
        <v>658</v>
      </c>
      <c r="E5363" s="10" t="s">
        <v>4856</v>
      </c>
      <c r="F5363" s="59" t="s">
        <v>18322</v>
      </c>
    </row>
    <row r="5364" spans="3:6" x14ac:dyDescent="0.25">
      <c r="C5364" s="12" t="str">
        <f>IF(D5364=Inp_Gemeente,MAX($C$29:C5363)+1,"")</f>
        <v/>
      </c>
      <c r="D5364" s="10" t="s">
        <v>658</v>
      </c>
      <c r="E5364" s="10" t="s">
        <v>4857</v>
      </c>
      <c r="F5364" s="59" t="s">
        <v>18272</v>
      </c>
    </row>
    <row r="5365" spans="3:6" x14ac:dyDescent="0.25">
      <c r="C5365" s="12" t="str">
        <f>IF(D5365=Inp_Gemeente,MAX($C$29:C5364)+1,"")</f>
        <v/>
      </c>
      <c r="D5365" s="10" t="s">
        <v>658</v>
      </c>
      <c r="E5365" s="10" t="s">
        <v>4858</v>
      </c>
      <c r="F5365" s="59" t="s">
        <v>18246</v>
      </c>
    </row>
    <row r="5366" spans="3:6" x14ac:dyDescent="0.25">
      <c r="C5366" s="12" t="str">
        <f>IF(D5366=Inp_Gemeente,MAX($C$29:C5365)+1,"")</f>
        <v/>
      </c>
      <c r="D5366" s="10" t="s">
        <v>658</v>
      </c>
      <c r="E5366" s="10" t="s">
        <v>4859</v>
      </c>
      <c r="F5366" s="59" t="s">
        <v>18238</v>
      </c>
    </row>
    <row r="5367" spans="3:6" x14ac:dyDescent="0.25">
      <c r="C5367" s="12" t="str">
        <f>IF(D5367=Inp_Gemeente,MAX($C$29:C5366)+1,"")</f>
        <v/>
      </c>
      <c r="D5367" s="10" t="s">
        <v>658</v>
      </c>
      <c r="E5367" s="10" t="s">
        <v>4860</v>
      </c>
      <c r="F5367" s="59" t="s">
        <v>18241</v>
      </c>
    </row>
    <row r="5368" spans="3:6" x14ac:dyDescent="0.25">
      <c r="C5368" s="12" t="str">
        <f>IF(D5368=Inp_Gemeente,MAX($C$29:C5367)+1,"")</f>
        <v/>
      </c>
      <c r="D5368" s="10" t="s">
        <v>658</v>
      </c>
      <c r="E5368" s="10" t="s">
        <v>4861</v>
      </c>
      <c r="F5368" s="59" t="s">
        <v>18231</v>
      </c>
    </row>
    <row r="5369" spans="3:6" x14ac:dyDescent="0.25">
      <c r="C5369" s="12" t="str">
        <f>IF(D5369=Inp_Gemeente,MAX($C$29:C5368)+1,"")</f>
        <v/>
      </c>
      <c r="D5369" s="10" t="s">
        <v>658</v>
      </c>
      <c r="E5369" s="10" t="s">
        <v>4862</v>
      </c>
      <c r="F5369" s="59" t="s">
        <v>18304</v>
      </c>
    </row>
    <row r="5370" spans="3:6" x14ac:dyDescent="0.25">
      <c r="C5370" s="12" t="str">
        <f>IF(D5370=Inp_Gemeente,MAX($C$29:C5369)+1,"")</f>
        <v/>
      </c>
      <c r="D5370" s="10" t="s">
        <v>658</v>
      </c>
      <c r="E5370" s="10" t="s">
        <v>4863</v>
      </c>
      <c r="F5370" s="59" t="s">
        <v>18324</v>
      </c>
    </row>
    <row r="5371" spans="3:6" x14ac:dyDescent="0.25">
      <c r="C5371" s="12" t="str">
        <f>IF(D5371=Inp_Gemeente,MAX($C$29:C5370)+1,"")</f>
        <v/>
      </c>
      <c r="D5371" s="10" t="s">
        <v>658</v>
      </c>
      <c r="E5371" s="10" t="s">
        <v>4864</v>
      </c>
      <c r="F5371" s="59" t="s">
        <v>18264</v>
      </c>
    </row>
    <row r="5372" spans="3:6" x14ac:dyDescent="0.25">
      <c r="C5372" s="12" t="str">
        <f>IF(D5372=Inp_Gemeente,MAX($C$29:C5371)+1,"")</f>
        <v/>
      </c>
      <c r="D5372" s="10" t="s">
        <v>658</v>
      </c>
      <c r="E5372" s="10" t="s">
        <v>4865</v>
      </c>
      <c r="F5372" s="59" t="s">
        <v>18286</v>
      </c>
    </row>
    <row r="5373" spans="3:6" x14ac:dyDescent="0.25">
      <c r="C5373" s="12" t="str">
        <f>IF(D5373=Inp_Gemeente,MAX($C$29:C5372)+1,"")</f>
        <v/>
      </c>
      <c r="D5373" s="10" t="s">
        <v>658</v>
      </c>
      <c r="E5373" s="10" t="s">
        <v>4866</v>
      </c>
      <c r="F5373" s="59" t="s">
        <v>18288</v>
      </c>
    </row>
    <row r="5374" spans="3:6" x14ac:dyDescent="0.25">
      <c r="C5374" s="12" t="str">
        <f>IF(D5374=Inp_Gemeente,MAX($C$29:C5373)+1,"")</f>
        <v/>
      </c>
      <c r="D5374" s="10" t="s">
        <v>658</v>
      </c>
      <c r="E5374" s="10" t="s">
        <v>4867</v>
      </c>
      <c r="F5374" s="59" t="s">
        <v>18232</v>
      </c>
    </row>
    <row r="5375" spans="3:6" x14ac:dyDescent="0.25">
      <c r="C5375" s="12" t="str">
        <f>IF(D5375=Inp_Gemeente,MAX($C$29:C5374)+1,"")</f>
        <v/>
      </c>
      <c r="D5375" s="10" t="s">
        <v>658</v>
      </c>
      <c r="E5375" s="10" t="s">
        <v>1312</v>
      </c>
      <c r="F5375" s="59" t="s">
        <v>18311</v>
      </c>
    </row>
    <row r="5376" spans="3:6" x14ac:dyDescent="0.25">
      <c r="C5376" s="12" t="str">
        <f>IF(D5376=Inp_Gemeente,MAX($C$29:C5375)+1,"")</f>
        <v/>
      </c>
      <c r="D5376" s="10" t="s">
        <v>658</v>
      </c>
      <c r="E5376" s="10" t="s">
        <v>4868</v>
      </c>
      <c r="F5376" s="59" t="s">
        <v>18262</v>
      </c>
    </row>
    <row r="5377" spans="3:6" x14ac:dyDescent="0.25">
      <c r="C5377" s="12" t="str">
        <f>IF(D5377=Inp_Gemeente,MAX($C$29:C5376)+1,"")</f>
        <v/>
      </c>
      <c r="D5377" s="10" t="s">
        <v>658</v>
      </c>
      <c r="E5377" s="10" t="s">
        <v>4869</v>
      </c>
      <c r="F5377" s="59" t="s">
        <v>18269</v>
      </c>
    </row>
    <row r="5378" spans="3:6" x14ac:dyDescent="0.25">
      <c r="C5378" s="12" t="str">
        <f>IF(D5378=Inp_Gemeente,MAX($C$29:C5377)+1,"")</f>
        <v/>
      </c>
      <c r="D5378" s="10" t="s">
        <v>658</v>
      </c>
      <c r="E5378" s="10" t="s">
        <v>4870</v>
      </c>
      <c r="F5378" s="59" t="s">
        <v>18285</v>
      </c>
    </row>
    <row r="5379" spans="3:6" x14ac:dyDescent="0.25">
      <c r="C5379" s="12" t="str">
        <f>IF(D5379=Inp_Gemeente,MAX($C$29:C5378)+1,"")</f>
        <v/>
      </c>
      <c r="D5379" s="10" t="s">
        <v>658</v>
      </c>
      <c r="E5379" s="10" t="s">
        <v>3314</v>
      </c>
      <c r="F5379" s="59" t="s">
        <v>18313</v>
      </c>
    </row>
    <row r="5380" spans="3:6" x14ac:dyDescent="0.25">
      <c r="C5380" s="12" t="str">
        <f>IF(D5380=Inp_Gemeente,MAX($C$29:C5379)+1,"")</f>
        <v/>
      </c>
      <c r="D5380" s="10" t="s">
        <v>658</v>
      </c>
      <c r="E5380" s="10" t="s">
        <v>4871</v>
      </c>
      <c r="F5380" s="59" t="s">
        <v>18243</v>
      </c>
    </row>
    <row r="5381" spans="3:6" x14ac:dyDescent="0.25">
      <c r="C5381" s="12" t="str">
        <f>IF(D5381=Inp_Gemeente,MAX($C$29:C5380)+1,"")</f>
        <v/>
      </c>
      <c r="D5381" s="10" t="s">
        <v>658</v>
      </c>
      <c r="E5381" s="10" t="s">
        <v>4872</v>
      </c>
      <c r="F5381" s="59" t="s">
        <v>18242</v>
      </c>
    </row>
    <row r="5382" spans="3:6" x14ac:dyDescent="0.25">
      <c r="C5382" s="12" t="str">
        <f>IF(D5382=Inp_Gemeente,MAX($C$29:C5381)+1,"")</f>
        <v/>
      </c>
      <c r="D5382" s="10" t="s">
        <v>658</v>
      </c>
      <c r="E5382" s="10" t="s">
        <v>4873</v>
      </c>
      <c r="F5382" s="59" t="s">
        <v>18277</v>
      </c>
    </row>
    <row r="5383" spans="3:6" x14ac:dyDescent="0.25">
      <c r="C5383" s="12" t="str">
        <f>IF(D5383=Inp_Gemeente,MAX($C$29:C5382)+1,"")</f>
        <v/>
      </c>
      <c r="D5383" s="10" t="s">
        <v>658</v>
      </c>
      <c r="E5383" s="10" t="s">
        <v>4874</v>
      </c>
      <c r="F5383" s="59" t="s">
        <v>18336</v>
      </c>
    </row>
    <row r="5384" spans="3:6" x14ac:dyDescent="0.25">
      <c r="C5384" s="12" t="str">
        <f>IF(D5384=Inp_Gemeente,MAX($C$29:C5383)+1,"")</f>
        <v/>
      </c>
      <c r="D5384" s="10" t="s">
        <v>658</v>
      </c>
      <c r="E5384" s="10" t="s">
        <v>2844</v>
      </c>
      <c r="F5384" s="59" t="s">
        <v>18297</v>
      </c>
    </row>
    <row r="5385" spans="3:6" x14ac:dyDescent="0.25">
      <c r="C5385" s="12" t="str">
        <f>IF(D5385=Inp_Gemeente,MAX($C$29:C5384)+1,"")</f>
        <v/>
      </c>
      <c r="D5385" s="10" t="s">
        <v>658</v>
      </c>
      <c r="E5385" s="10" t="s">
        <v>4875</v>
      </c>
      <c r="F5385" s="59" t="s">
        <v>18329</v>
      </c>
    </row>
    <row r="5386" spans="3:6" x14ac:dyDescent="0.25">
      <c r="C5386" s="12" t="str">
        <f>IF(D5386=Inp_Gemeente,MAX($C$29:C5385)+1,"")</f>
        <v/>
      </c>
      <c r="D5386" s="10" t="s">
        <v>658</v>
      </c>
      <c r="E5386" s="10" t="s">
        <v>2846</v>
      </c>
      <c r="F5386" s="59" t="s">
        <v>18280</v>
      </c>
    </row>
    <row r="5387" spans="3:6" x14ac:dyDescent="0.25">
      <c r="C5387" s="12" t="str">
        <f>IF(D5387=Inp_Gemeente,MAX($C$29:C5386)+1,"")</f>
        <v/>
      </c>
      <c r="D5387" s="10" t="s">
        <v>658</v>
      </c>
      <c r="E5387" s="10" t="s">
        <v>4876</v>
      </c>
      <c r="F5387" s="59" t="s">
        <v>18306</v>
      </c>
    </row>
    <row r="5388" spans="3:6" x14ac:dyDescent="0.25">
      <c r="C5388" s="12" t="str">
        <f>IF(D5388=Inp_Gemeente,MAX($C$29:C5387)+1,"")</f>
        <v/>
      </c>
      <c r="D5388" s="10" t="s">
        <v>658</v>
      </c>
      <c r="E5388" s="10" t="s">
        <v>4877</v>
      </c>
      <c r="F5388" s="59" t="s">
        <v>18296</v>
      </c>
    </row>
    <row r="5389" spans="3:6" x14ac:dyDescent="0.25">
      <c r="C5389" s="12" t="str">
        <f>IF(D5389=Inp_Gemeente,MAX($C$29:C5388)+1,"")</f>
        <v/>
      </c>
      <c r="D5389" s="10" t="s">
        <v>658</v>
      </c>
      <c r="E5389" s="10" t="s">
        <v>4878</v>
      </c>
      <c r="F5389" s="59" t="s">
        <v>18248</v>
      </c>
    </row>
    <row r="5390" spans="3:6" x14ac:dyDescent="0.25">
      <c r="C5390" s="12" t="str">
        <f>IF(D5390=Inp_Gemeente,MAX($C$29:C5389)+1,"")</f>
        <v/>
      </c>
      <c r="D5390" s="10" t="s">
        <v>658</v>
      </c>
      <c r="E5390" s="10" t="s">
        <v>4879</v>
      </c>
      <c r="F5390" s="59" t="s">
        <v>18247</v>
      </c>
    </row>
    <row r="5391" spans="3:6" x14ac:dyDescent="0.25">
      <c r="C5391" s="12" t="str">
        <f>IF(D5391=Inp_Gemeente,MAX($C$29:C5390)+1,"")</f>
        <v/>
      </c>
      <c r="D5391" s="10" t="s">
        <v>658</v>
      </c>
      <c r="E5391" s="10" t="s">
        <v>4880</v>
      </c>
      <c r="F5391" s="59" t="s">
        <v>18274</v>
      </c>
    </row>
    <row r="5392" spans="3:6" x14ac:dyDescent="0.25">
      <c r="C5392" s="12" t="str">
        <f>IF(D5392=Inp_Gemeente,MAX($C$29:C5391)+1,"")</f>
        <v/>
      </c>
      <c r="D5392" s="10" t="s">
        <v>658</v>
      </c>
      <c r="E5392" s="10" t="s">
        <v>4881</v>
      </c>
      <c r="F5392" s="59" t="s">
        <v>18278</v>
      </c>
    </row>
    <row r="5393" spans="3:6" x14ac:dyDescent="0.25">
      <c r="C5393" s="12" t="str">
        <f>IF(D5393=Inp_Gemeente,MAX($C$29:C5392)+1,"")</f>
        <v/>
      </c>
      <c r="D5393" s="10" t="s">
        <v>658</v>
      </c>
      <c r="E5393" s="10" t="s">
        <v>4882</v>
      </c>
      <c r="F5393" s="59" t="s">
        <v>18332</v>
      </c>
    </row>
    <row r="5394" spans="3:6" x14ac:dyDescent="0.25">
      <c r="C5394" s="12" t="str">
        <f>IF(D5394=Inp_Gemeente,MAX($C$29:C5393)+1,"")</f>
        <v/>
      </c>
      <c r="D5394" s="10" t="s">
        <v>658</v>
      </c>
      <c r="E5394" s="10" t="s">
        <v>4883</v>
      </c>
      <c r="F5394" s="59" t="s">
        <v>18289</v>
      </c>
    </row>
    <row r="5395" spans="3:6" x14ac:dyDescent="0.25">
      <c r="C5395" s="12" t="str">
        <f>IF(D5395=Inp_Gemeente,MAX($C$29:C5394)+1,"")</f>
        <v/>
      </c>
      <c r="D5395" s="10" t="s">
        <v>658</v>
      </c>
      <c r="E5395" s="10" t="s">
        <v>4884</v>
      </c>
      <c r="F5395" s="59" t="s">
        <v>18254</v>
      </c>
    </row>
    <row r="5396" spans="3:6" x14ac:dyDescent="0.25">
      <c r="C5396" s="12" t="str">
        <f>IF(D5396=Inp_Gemeente,MAX($C$29:C5395)+1,"")</f>
        <v/>
      </c>
      <c r="D5396" s="10" t="s">
        <v>658</v>
      </c>
      <c r="E5396" s="10" t="s">
        <v>4885</v>
      </c>
      <c r="F5396" s="59" t="s">
        <v>18309</v>
      </c>
    </row>
    <row r="5397" spans="3:6" x14ac:dyDescent="0.25">
      <c r="C5397" s="12" t="str">
        <f>IF(D5397=Inp_Gemeente,MAX($C$29:C5396)+1,"")</f>
        <v/>
      </c>
      <c r="D5397" s="10" t="s">
        <v>658</v>
      </c>
      <c r="E5397" s="10" t="s">
        <v>4886</v>
      </c>
      <c r="F5397" s="59" t="s">
        <v>18258</v>
      </c>
    </row>
    <row r="5398" spans="3:6" x14ac:dyDescent="0.25">
      <c r="C5398" s="12" t="str">
        <f>IF(D5398=Inp_Gemeente,MAX($C$29:C5397)+1,"")</f>
        <v/>
      </c>
      <c r="D5398" s="10" t="s">
        <v>658</v>
      </c>
      <c r="E5398" s="10" t="s">
        <v>4887</v>
      </c>
      <c r="F5398" s="59" t="s">
        <v>18308</v>
      </c>
    </row>
    <row r="5399" spans="3:6" x14ac:dyDescent="0.25">
      <c r="C5399" s="12" t="str">
        <f>IF(D5399=Inp_Gemeente,MAX($C$29:C5398)+1,"")</f>
        <v/>
      </c>
      <c r="D5399" s="10" t="s">
        <v>658</v>
      </c>
      <c r="E5399" s="10" t="s">
        <v>4888</v>
      </c>
      <c r="F5399" s="59" t="s">
        <v>18276</v>
      </c>
    </row>
    <row r="5400" spans="3:6" x14ac:dyDescent="0.25">
      <c r="C5400" s="12" t="str">
        <f>IF(D5400=Inp_Gemeente,MAX($C$29:C5399)+1,"")</f>
        <v/>
      </c>
      <c r="D5400" s="10" t="s">
        <v>658</v>
      </c>
      <c r="E5400" s="10" t="s">
        <v>1817</v>
      </c>
      <c r="F5400" s="59" t="s">
        <v>18293</v>
      </c>
    </row>
    <row r="5401" spans="3:6" x14ac:dyDescent="0.25">
      <c r="C5401" s="12" t="str">
        <f>IF(D5401=Inp_Gemeente,MAX($C$29:C5400)+1,"")</f>
        <v/>
      </c>
      <c r="D5401" s="10" t="s">
        <v>658</v>
      </c>
      <c r="E5401" s="10" t="s">
        <v>4889</v>
      </c>
      <c r="F5401" s="59" t="s">
        <v>18321</v>
      </c>
    </row>
    <row r="5402" spans="3:6" x14ac:dyDescent="0.25">
      <c r="C5402" s="12" t="str">
        <f>IF(D5402=Inp_Gemeente,MAX($C$29:C5401)+1,"")</f>
        <v/>
      </c>
      <c r="D5402" s="10" t="s">
        <v>658</v>
      </c>
      <c r="E5402" s="10" t="s">
        <v>4890</v>
      </c>
      <c r="F5402" s="59" t="s">
        <v>18333</v>
      </c>
    </row>
    <row r="5403" spans="3:6" x14ac:dyDescent="0.25">
      <c r="C5403" s="12" t="str">
        <f>IF(D5403=Inp_Gemeente,MAX($C$29:C5402)+1,"")</f>
        <v/>
      </c>
      <c r="D5403" s="10" t="s">
        <v>658</v>
      </c>
      <c r="E5403" s="10" t="s">
        <v>4891</v>
      </c>
      <c r="F5403" s="59" t="s">
        <v>18259</v>
      </c>
    </row>
    <row r="5404" spans="3:6" x14ac:dyDescent="0.25">
      <c r="C5404" s="12" t="str">
        <f>IF(D5404=Inp_Gemeente,MAX($C$29:C5403)+1,"")</f>
        <v/>
      </c>
      <c r="D5404" s="10" t="s">
        <v>658</v>
      </c>
      <c r="E5404" s="10" t="s">
        <v>3277</v>
      </c>
      <c r="F5404" s="59" t="s">
        <v>18320</v>
      </c>
    </row>
    <row r="5405" spans="3:6" x14ac:dyDescent="0.25">
      <c r="C5405" s="12" t="str">
        <f>IF(D5405=Inp_Gemeente,MAX($C$29:C5404)+1,"")</f>
        <v/>
      </c>
      <c r="D5405" s="10" t="s">
        <v>658</v>
      </c>
      <c r="E5405" s="10" t="s">
        <v>4892</v>
      </c>
      <c r="F5405" s="59" t="s">
        <v>18251</v>
      </c>
    </row>
    <row r="5406" spans="3:6" x14ac:dyDescent="0.25">
      <c r="C5406" s="12" t="str">
        <f>IF(D5406=Inp_Gemeente,MAX($C$29:C5405)+1,"")</f>
        <v/>
      </c>
      <c r="D5406" s="10" t="s">
        <v>658</v>
      </c>
      <c r="E5406" s="10" t="s">
        <v>4893</v>
      </c>
      <c r="F5406" s="59" t="s">
        <v>18271</v>
      </c>
    </row>
    <row r="5407" spans="3:6" x14ac:dyDescent="0.25">
      <c r="C5407" s="12" t="str">
        <f>IF(D5407=Inp_Gemeente,MAX($C$29:C5406)+1,"")</f>
        <v/>
      </c>
      <c r="D5407" s="10" t="s">
        <v>658</v>
      </c>
      <c r="E5407" s="10" t="s">
        <v>4894</v>
      </c>
      <c r="F5407" s="59" t="s">
        <v>18287</v>
      </c>
    </row>
    <row r="5408" spans="3:6" x14ac:dyDescent="0.25">
      <c r="C5408" s="12" t="str">
        <f>IF(D5408=Inp_Gemeente,MAX($C$29:C5407)+1,"")</f>
        <v/>
      </c>
      <c r="D5408" s="10" t="s">
        <v>658</v>
      </c>
      <c r="E5408" s="10" t="s">
        <v>699</v>
      </c>
      <c r="F5408" s="59" t="s">
        <v>18302</v>
      </c>
    </row>
    <row r="5409" spans="3:6" x14ac:dyDescent="0.25">
      <c r="C5409" s="12" t="str">
        <f>IF(D5409=Inp_Gemeente,MAX($C$29:C5408)+1,"")</f>
        <v/>
      </c>
      <c r="D5409" s="10" t="s">
        <v>658</v>
      </c>
      <c r="E5409" s="10" t="s">
        <v>4895</v>
      </c>
      <c r="F5409" s="59" t="s">
        <v>18305</v>
      </c>
    </row>
    <row r="5410" spans="3:6" x14ac:dyDescent="0.25">
      <c r="C5410" s="12" t="str">
        <f>IF(D5410=Inp_Gemeente,MAX($C$29:C5409)+1,"")</f>
        <v/>
      </c>
      <c r="D5410" s="10" t="s">
        <v>658</v>
      </c>
      <c r="E5410" s="10" t="s">
        <v>4896</v>
      </c>
      <c r="F5410" s="59" t="s">
        <v>18317</v>
      </c>
    </row>
    <row r="5411" spans="3:6" x14ac:dyDescent="0.25">
      <c r="C5411" s="12" t="str">
        <f>IF(D5411=Inp_Gemeente,MAX($C$29:C5410)+1,"")</f>
        <v/>
      </c>
      <c r="D5411" s="10" t="s">
        <v>658</v>
      </c>
      <c r="E5411" s="10" t="s">
        <v>4897</v>
      </c>
      <c r="F5411" s="59" t="s">
        <v>18310</v>
      </c>
    </row>
    <row r="5412" spans="3:6" x14ac:dyDescent="0.25">
      <c r="C5412" s="12" t="str">
        <f>IF(D5412=Inp_Gemeente,MAX($C$29:C5411)+1,"")</f>
        <v/>
      </c>
      <c r="D5412" s="10" t="s">
        <v>658</v>
      </c>
      <c r="E5412" s="10" t="s">
        <v>4898</v>
      </c>
      <c r="F5412" s="59" t="s">
        <v>18235</v>
      </c>
    </row>
    <row r="5413" spans="3:6" x14ac:dyDescent="0.25">
      <c r="C5413" s="12" t="str">
        <f>IF(D5413=Inp_Gemeente,MAX($C$29:C5412)+1,"")</f>
        <v/>
      </c>
      <c r="D5413" s="10" t="s">
        <v>658</v>
      </c>
      <c r="E5413" s="10" t="s">
        <v>4899</v>
      </c>
      <c r="F5413" s="59" t="s">
        <v>18236</v>
      </c>
    </row>
    <row r="5414" spans="3:6" x14ac:dyDescent="0.25">
      <c r="C5414" s="12" t="str">
        <f>IF(D5414=Inp_Gemeente,MAX($C$29:C5413)+1,"")</f>
        <v/>
      </c>
      <c r="D5414" s="10" t="s">
        <v>658</v>
      </c>
      <c r="E5414" s="10" t="s">
        <v>4900</v>
      </c>
      <c r="F5414" s="59" t="s">
        <v>18328</v>
      </c>
    </row>
    <row r="5415" spans="3:6" x14ac:dyDescent="0.25">
      <c r="C5415" s="12" t="str">
        <f>IF(D5415=Inp_Gemeente,MAX($C$29:C5414)+1,"")</f>
        <v/>
      </c>
      <c r="D5415" s="10" t="s">
        <v>658</v>
      </c>
      <c r="E5415" s="10" t="s">
        <v>4901</v>
      </c>
      <c r="F5415" s="59" t="s">
        <v>18312</v>
      </c>
    </row>
    <row r="5416" spans="3:6" x14ac:dyDescent="0.25">
      <c r="C5416" s="12" t="str">
        <f>IF(D5416=Inp_Gemeente,MAX($C$29:C5415)+1,"")</f>
        <v/>
      </c>
      <c r="D5416" s="10" t="s">
        <v>658</v>
      </c>
      <c r="E5416" s="10" t="s">
        <v>4902</v>
      </c>
      <c r="F5416" s="59" t="s">
        <v>18257</v>
      </c>
    </row>
    <row r="5417" spans="3:6" x14ac:dyDescent="0.25">
      <c r="C5417" s="12" t="str">
        <f>IF(D5417=Inp_Gemeente,MAX($C$29:C5416)+1,"")</f>
        <v/>
      </c>
      <c r="D5417" s="10" t="s">
        <v>658</v>
      </c>
      <c r="E5417" s="10" t="s">
        <v>4903</v>
      </c>
      <c r="F5417" s="59" t="s">
        <v>18284</v>
      </c>
    </row>
    <row r="5418" spans="3:6" x14ac:dyDescent="0.25">
      <c r="C5418" s="12" t="str">
        <f>IF(D5418=Inp_Gemeente,MAX($C$29:C5417)+1,"")</f>
        <v/>
      </c>
      <c r="D5418" s="10" t="s">
        <v>658</v>
      </c>
      <c r="E5418" s="10" t="s">
        <v>4904</v>
      </c>
      <c r="F5418" s="59" t="s">
        <v>18290</v>
      </c>
    </row>
    <row r="5419" spans="3:6" x14ac:dyDescent="0.25">
      <c r="C5419" s="12" t="str">
        <f>IF(D5419=Inp_Gemeente,MAX($C$29:C5418)+1,"")</f>
        <v/>
      </c>
      <c r="D5419" s="10" t="s">
        <v>658</v>
      </c>
      <c r="E5419" s="10" t="s">
        <v>703</v>
      </c>
      <c r="F5419" s="59" t="s">
        <v>18300</v>
      </c>
    </row>
    <row r="5420" spans="3:6" x14ac:dyDescent="0.25">
      <c r="C5420" s="12" t="str">
        <f>IF(D5420=Inp_Gemeente,MAX($C$29:C5419)+1,"")</f>
        <v/>
      </c>
      <c r="D5420" s="10" t="s">
        <v>658</v>
      </c>
      <c r="E5420" s="10" t="s">
        <v>4905</v>
      </c>
      <c r="F5420" s="59" t="s">
        <v>18292</v>
      </c>
    </row>
    <row r="5421" spans="3:6" x14ac:dyDescent="0.25">
      <c r="C5421" s="12" t="str">
        <f>IF(D5421=Inp_Gemeente,MAX($C$29:C5420)+1,"")</f>
        <v/>
      </c>
      <c r="D5421" s="10" t="s">
        <v>658</v>
      </c>
      <c r="E5421" s="10" t="s">
        <v>4906</v>
      </c>
      <c r="F5421" s="59" t="s">
        <v>18281</v>
      </c>
    </row>
    <row r="5422" spans="3:6" x14ac:dyDescent="0.25">
      <c r="C5422" s="12" t="str">
        <f>IF(D5422=Inp_Gemeente,MAX($C$29:C5421)+1,"")</f>
        <v/>
      </c>
      <c r="D5422" s="10" t="s">
        <v>658</v>
      </c>
      <c r="E5422" s="10" t="s">
        <v>4907</v>
      </c>
      <c r="F5422" s="59" t="s">
        <v>18299</v>
      </c>
    </row>
    <row r="5423" spans="3:6" x14ac:dyDescent="0.25">
      <c r="C5423" s="12" t="str">
        <f>IF(D5423=Inp_Gemeente,MAX($C$29:C5422)+1,"")</f>
        <v/>
      </c>
      <c r="D5423" s="10" t="s">
        <v>658</v>
      </c>
      <c r="E5423" s="10" t="s">
        <v>4908</v>
      </c>
      <c r="F5423" s="59" t="s">
        <v>18331</v>
      </c>
    </row>
    <row r="5424" spans="3:6" x14ac:dyDescent="0.25">
      <c r="C5424" s="12" t="str">
        <f>IF(D5424=Inp_Gemeente,MAX($C$29:C5423)+1,"")</f>
        <v/>
      </c>
      <c r="D5424" s="10" t="s">
        <v>658</v>
      </c>
      <c r="E5424" s="10" t="s">
        <v>4909</v>
      </c>
      <c r="F5424" s="59" t="s">
        <v>18255</v>
      </c>
    </row>
    <row r="5425" spans="3:6" x14ac:dyDescent="0.25">
      <c r="C5425" s="12" t="str">
        <f>IF(D5425=Inp_Gemeente,MAX($C$29:C5424)+1,"")</f>
        <v/>
      </c>
      <c r="D5425" s="10" t="s">
        <v>658</v>
      </c>
      <c r="E5425" s="10" t="s">
        <v>2870</v>
      </c>
      <c r="F5425" s="59" t="s">
        <v>18226</v>
      </c>
    </row>
    <row r="5426" spans="3:6" x14ac:dyDescent="0.25">
      <c r="C5426" s="12" t="str">
        <f>IF(D5426=Inp_Gemeente,MAX($C$29:C5425)+1,"")</f>
        <v/>
      </c>
      <c r="D5426" s="10" t="s">
        <v>658</v>
      </c>
      <c r="E5426" s="10" t="s">
        <v>4910</v>
      </c>
      <c r="F5426" s="59" t="s">
        <v>18316</v>
      </c>
    </row>
    <row r="5427" spans="3:6" x14ac:dyDescent="0.25">
      <c r="C5427" s="12" t="str">
        <f>IF(D5427=Inp_Gemeente,MAX($C$29:C5426)+1,"")</f>
        <v/>
      </c>
      <c r="D5427" s="10" t="s">
        <v>658</v>
      </c>
      <c r="E5427" s="10" t="s">
        <v>4911</v>
      </c>
      <c r="F5427" s="59" t="s">
        <v>18315</v>
      </c>
    </row>
    <row r="5428" spans="3:6" x14ac:dyDescent="0.25">
      <c r="C5428" s="12" t="str">
        <f>IF(D5428=Inp_Gemeente,MAX($C$29:C5427)+1,"")</f>
        <v/>
      </c>
      <c r="D5428" s="10" t="s">
        <v>658</v>
      </c>
      <c r="E5428" s="10" t="s">
        <v>1854</v>
      </c>
      <c r="F5428" s="59" t="s">
        <v>18295</v>
      </c>
    </row>
    <row r="5429" spans="3:6" x14ac:dyDescent="0.25">
      <c r="C5429" s="12" t="str">
        <f>IF(D5429=Inp_Gemeente,MAX($C$29:C5428)+1,"")</f>
        <v/>
      </c>
      <c r="D5429" s="10" t="s">
        <v>658</v>
      </c>
      <c r="E5429" s="10" t="s">
        <v>4912</v>
      </c>
      <c r="F5429" s="59" t="s">
        <v>18252</v>
      </c>
    </row>
    <row r="5430" spans="3:6" x14ac:dyDescent="0.25">
      <c r="C5430" s="12" t="str">
        <f>IF(D5430=Inp_Gemeente,MAX($C$29:C5429)+1,"")</f>
        <v/>
      </c>
      <c r="D5430" s="10" t="s">
        <v>658</v>
      </c>
      <c r="E5430" s="10" t="s">
        <v>4913</v>
      </c>
      <c r="F5430" s="59" t="s">
        <v>18253</v>
      </c>
    </row>
    <row r="5431" spans="3:6" x14ac:dyDescent="0.25">
      <c r="C5431" s="12" t="str">
        <f>IF(D5431=Inp_Gemeente,MAX($C$29:C5430)+1,"")</f>
        <v/>
      </c>
      <c r="D5431" s="10" t="s">
        <v>658</v>
      </c>
      <c r="E5431" s="10" t="s">
        <v>4914</v>
      </c>
      <c r="F5431" s="59" t="s">
        <v>18307</v>
      </c>
    </row>
    <row r="5432" spans="3:6" x14ac:dyDescent="0.25">
      <c r="C5432" s="12" t="str">
        <f>IF(D5432=Inp_Gemeente,MAX($C$29:C5431)+1,"")</f>
        <v/>
      </c>
      <c r="D5432" s="10" t="s">
        <v>658</v>
      </c>
      <c r="E5432" s="10" t="s">
        <v>4915</v>
      </c>
      <c r="F5432" s="59" t="s">
        <v>18303</v>
      </c>
    </row>
    <row r="5433" spans="3:6" x14ac:dyDescent="0.25">
      <c r="C5433" s="12" t="str">
        <f>IF(D5433=Inp_Gemeente,MAX($C$29:C5432)+1,"")</f>
        <v/>
      </c>
      <c r="D5433" s="10" t="s">
        <v>658</v>
      </c>
      <c r="E5433" s="10" t="s">
        <v>3388</v>
      </c>
      <c r="F5433" s="59" t="s">
        <v>18244</v>
      </c>
    </row>
    <row r="5434" spans="3:6" x14ac:dyDescent="0.25">
      <c r="C5434" s="12" t="str">
        <f>IF(D5434=Inp_Gemeente,MAX($C$29:C5433)+1,"")</f>
        <v/>
      </c>
      <c r="D5434" s="10" t="s">
        <v>658</v>
      </c>
      <c r="E5434" s="10" t="s">
        <v>4916</v>
      </c>
      <c r="F5434" s="59" t="s">
        <v>18301</v>
      </c>
    </row>
    <row r="5435" spans="3:6" x14ac:dyDescent="0.25">
      <c r="C5435" s="12" t="str">
        <f>IF(D5435=Inp_Gemeente,MAX($C$29:C5434)+1,"")</f>
        <v/>
      </c>
      <c r="D5435" s="10" t="s">
        <v>658</v>
      </c>
      <c r="E5435" s="10" t="s">
        <v>4917</v>
      </c>
      <c r="F5435" s="59" t="s">
        <v>18261</v>
      </c>
    </row>
    <row r="5436" spans="3:6" x14ac:dyDescent="0.25">
      <c r="C5436" s="12" t="str">
        <f>IF(D5436=Inp_Gemeente,MAX($C$29:C5435)+1,"")</f>
        <v/>
      </c>
      <c r="D5436" s="10" t="s">
        <v>658</v>
      </c>
      <c r="E5436" s="10" t="s">
        <v>4918</v>
      </c>
      <c r="F5436" s="59" t="s">
        <v>18249</v>
      </c>
    </row>
    <row r="5437" spans="3:6" x14ac:dyDescent="0.25">
      <c r="C5437" s="12" t="str">
        <f>IF(D5437=Inp_Gemeente,MAX($C$29:C5436)+1,"")</f>
        <v/>
      </c>
      <c r="D5437" s="10" t="s">
        <v>658</v>
      </c>
      <c r="E5437" s="10" t="s">
        <v>4919</v>
      </c>
      <c r="F5437" s="59" t="s">
        <v>18265</v>
      </c>
    </row>
    <row r="5438" spans="3:6" x14ac:dyDescent="0.25">
      <c r="C5438" s="12" t="str">
        <f>IF(D5438=Inp_Gemeente,MAX($C$29:C5437)+1,"")</f>
        <v/>
      </c>
      <c r="D5438" s="10" t="s">
        <v>658</v>
      </c>
      <c r="E5438" s="10" t="s">
        <v>4920</v>
      </c>
      <c r="F5438" s="59" t="s">
        <v>18230</v>
      </c>
    </row>
    <row r="5439" spans="3:6" x14ac:dyDescent="0.25">
      <c r="C5439" s="12" t="str">
        <f>IF(D5439=Inp_Gemeente,MAX($C$29:C5438)+1,"")</f>
        <v/>
      </c>
      <c r="D5439" s="10" t="s">
        <v>658</v>
      </c>
      <c r="E5439" s="10" t="s">
        <v>4921</v>
      </c>
      <c r="F5439" s="59" t="s">
        <v>18256</v>
      </c>
    </row>
    <row r="5440" spans="3:6" x14ac:dyDescent="0.25">
      <c r="C5440" s="12" t="str">
        <f>IF(D5440=Inp_Gemeente,MAX($C$29:C5439)+1,"")</f>
        <v/>
      </c>
      <c r="D5440" s="10" t="s">
        <v>658</v>
      </c>
      <c r="E5440" s="10" t="s">
        <v>4922</v>
      </c>
      <c r="F5440" s="59" t="s">
        <v>18325</v>
      </c>
    </row>
    <row r="5441" spans="3:6" x14ac:dyDescent="0.25">
      <c r="C5441" s="12" t="str">
        <f>IF(D5441=Inp_Gemeente,MAX($C$29:C5440)+1,"")</f>
        <v/>
      </c>
      <c r="D5441" s="10" t="s">
        <v>658</v>
      </c>
      <c r="E5441" s="10" t="s">
        <v>1216</v>
      </c>
      <c r="F5441" s="59" t="s">
        <v>18234</v>
      </c>
    </row>
    <row r="5442" spans="3:6" x14ac:dyDescent="0.25">
      <c r="C5442" s="12" t="str">
        <f>IF(D5442=Inp_Gemeente,MAX($C$29:C5441)+1,"")</f>
        <v/>
      </c>
      <c r="D5442" s="10" t="s">
        <v>658</v>
      </c>
      <c r="E5442" s="10" t="s">
        <v>4923</v>
      </c>
      <c r="F5442" s="59" t="s">
        <v>18279</v>
      </c>
    </row>
    <row r="5443" spans="3:6" x14ac:dyDescent="0.25">
      <c r="C5443" s="12" t="str">
        <f>IF(D5443=Inp_Gemeente,MAX($C$29:C5442)+1,"")</f>
        <v/>
      </c>
      <c r="D5443" s="10" t="s">
        <v>658</v>
      </c>
      <c r="E5443" s="10" t="s">
        <v>4924</v>
      </c>
      <c r="F5443" s="59" t="s">
        <v>18330</v>
      </c>
    </row>
    <row r="5444" spans="3:6" x14ac:dyDescent="0.25">
      <c r="C5444" s="12" t="str">
        <f>IF(D5444=Inp_Gemeente,MAX($C$29:C5443)+1,"")</f>
        <v/>
      </c>
      <c r="D5444" s="10" t="s">
        <v>658</v>
      </c>
      <c r="E5444" s="10" t="s">
        <v>1150</v>
      </c>
      <c r="F5444" s="59" t="s">
        <v>18245</v>
      </c>
    </row>
    <row r="5445" spans="3:6" x14ac:dyDescent="0.25">
      <c r="C5445" s="12" t="str">
        <f>IF(D5445=Inp_Gemeente,MAX($C$29:C5444)+1,"")</f>
        <v/>
      </c>
      <c r="D5445" s="10" t="s">
        <v>658</v>
      </c>
      <c r="E5445" s="10" t="s">
        <v>4925</v>
      </c>
      <c r="F5445" s="59" t="s">
        <v>18239</v>
      </c>
    </row>
    <row r="5446" spans="3:6" x14ac:dyDescent="0.25">
      <c r="C5446" s="12" t="str">
        <f>IF(D5446=Inp_Gemeente,MAX($C$29:C5445)+1,"")</f>
        <v/>
      </c>
      <c r="D5446" s="10" t="s">
        <v>658</v>
      </c>
      <c r="E5446" s="10" t="s">
        <v>4926</v>
      </c>
      <c r="F5446" s="59" t="s">
        <v>18267</v>
      </c>
    </row>
    <row r="5447" spans="3:6" x14ac:dyDescent="0.25">
      <c r="C5447" s="12" t="str">
        <f>IF(D5447=Inp_Gemeente,MAX($C$29:C5446)+1,"")</f>
        <v/>
      </c>
      <c r="D5447" s="10" t="s">
        <v>658</v>
      </c>
      <c r="E5447" s="10" t="s">
        <v>4927</v>
      </c>
      <c r="F5447" s="59" t="s">
        <v>18270</v>
      </c>
    </row>
    <row r="5448" spans="3:6" x14ac:dyDescent="0.25">
      <c r="C5448" s="12" t="str">
        <f>IF(D5448=Inp_Gemeente,MAX($C$29:C5447)+1,"")</f>
        <v/>
      </c>
      <c r="D5448" s="10" t="s">
        <v>658</v>
      </c>
      <c r="E5448" s="10" t="s">
        <v>4928</v>
      </c>
      <c r="F5448" s="59" t="s">
        <v>18323</v>
      </c>
    </row>
    <row r="5449" spans="3:6" x14ac:dyDescent="0.25">
      <c r="C5449" s="12" t="str">
        <f>IF(D5449=Inp_Gemeente,MAX($C$29:C5448)+1,"")</f>
        <v/>
      </c>
      <c r="D5449" s="10" t="s">
        <v>660</v>
      </c>
      <c r="E5449" s="10" t="s">
        <v>4929</v>
      </c>
      <c r="F5449" s="59" t="s">
        <v>18397</v>
      </c>
    </row>
    <row r="5450" spans="3:6" x14ac:dyDescent="0.25">
      <c r="C5450" s="12" t="str">
        <f>IF(D5450=Inp_Gemeente,MAX($C$29:C5449)+1,"")</f>
        <v/>
      </c>
      <c r="D5450" s="10" t="s">
        <v>660</v>
      </c>
      <c r="E5450" s="10" t="s">
        <v>4930</v>
      </c>
      <c r="F5450" s="59" t="s">
        <v>18407</v>
      </c>
    </row>
    <row r="5451" spans="3:6" x14ac:dyDescent="0.25">
      <c r="C5451" s="12" t="str">
        <f>IF(D5451=Inp_Gemeente,MAX($C$29:C5450)+1,"")</f>
        <v/>
      </c>
      <c r="D5451" s="10" t="s">
        <v>660</v>
      </c>
      <c r="E5451" s="10" t="s">
        <v>4931</v>
      </c>
      <c r="F5451" s="59" t="s">
        <v>18410</v>
      </c>
    </row>
    <row r="5452" spans="3:6" x14ac:dyDescent="0.25">
      <c r="C5452" s="12" t="str">
        <f>IF(D5452=Inp_Gemeente,MAX($C$29:C5451)+1,"")</f>
        <v/>
      </c>
      <c r="D5452" s="10" t="s">
        <v>660</v>
      </c>
      <c r="E5452" s="10" t="s">
        <v>4932</v>
      </c>
      <c r="F5452" s="59" t="s">
        <v>18408</v>
      </c>
    </row>
    <row r="5453" spans="3:6" x14ac:dyDescent="0.25">
      <c r="C5453" s="12" t="str">
        <f>IF(D5453=Inp_Gemeente,MAX($C$29:C5452)+1,"")</f>
        <v/>
      </c>
      <c r="D5453" s="10" t="s">
        <v>660</v>
      </c>
      <c r="E5453" s="10" t="s">
        <v>4933</v>
      </c>
      <c r="F5453" s="59" t="s">
        <v>18390</v>
      </c>
    </row>
    <row r="5454" spans="3:6" x14ac:dyDescent="0.25">
      <c r="C5454" s="12" t="str">
        <f>IF(D5454=Inp_Gemeente,MAX($C$29:C5453)+1,"")</f>
        <v/>
      </c>
      <c r="D5454" s="10" t="s">
        <v>660</v>
      </c>
      <c r="E5454" s="10" t="s">
        <v>4934</v>
      </c>
      <c r="F5454" s="59" t="s">
        <v>18386</v>
      </c>
    </row>
    <row r="5455" spans="3:6" x14ac:dyDescent="0.25">
      <c r="C5455" s="12" t="str">
        <f>IF(D5455=Inp_Gemeente,MAX($C$29:C5454)+1,"")</f>
        <v/>
      </c>
      <c r="D5455" s="10" t="s">
        <v>660</v>
      </c>
      <c r="E5455" s="10" t="s">
        <v>4935</v>
      </c>
      <c r="F5455" s="59" t="s">
        <v>18388</v>
      </c>
    </row>
    <row r="5456" spans="3:6" x14ac:dyDescent="0.25">
      <c r="C5456" s="12" t="str">
        <f>IF(D5456=Inp_Gemeente,MAX($C$29:C5455)+1,"")</f>
        <v/>
      </c>
      <c r="D5456" s="10" t="s">
        <v>660</v>
      </c>
      <c r="E5456" s="10" t="s">
        <v>4936</v>
      </c>
      <c r="F5456" s="59" t="s">
        <v>18393</v>
      </c>
    </row>
    <row r="5457" spans="3:6" x14ac:dyDescent="0.25">
      <c r="C5457" s="12" t="str">
        <f>IF(D5457=Inp_Gemeente,MAX($C$29:C5456)+1,"")</f>
        <v/>
      </c>
      <c r="D5457" s="10" t="s">
        <v>660</v>
      </c>
      <c r="E5457" s="10" t="s">
        <v>4937</v>
      </c>
      <c r="F5457" s="59" t="s">
        <v>18394</v>
      </c>
    </row>
    <row r="5458" spans="3:6" x14ac:dyDescent="0.25">
      <c r="C5458" s="12" t="str">
        <f>IF(D5458=Inp_Gemeente,MAX($C$29:C5457)+1,"")</f>
        <v/>
      </c>
      <c r="D5458" s="10" t="s">
        <v>660</v>
      </c>
      <c r="E5458" s="10" t="s">
        <v>4938</v>
      </c>
      <c r="F5458" s="59" t="s">
        <v>18389</v>
      </c>
    </row>
    <row r="5459" spans="3:6" x14ac:dyDescent="0.25">
      <c r="C5459" s="12" t="str">
        <f>IF(D5459=Inp_Gemeente,MAX($C$29:C5458)+1,"")</f>
        <v/>
      </c>
      <c r="D5459" s="10" t="s">
        <v>660</v>
      </c>
      <c r="E5459" s="10" t="s">
        <v>4939</v>
      </c>
      <c r="F5459" s="59" t="s">
        <v>18384</v>
      </c>
    </row>
    <row r="5460" spans="3:6" x14ac:dyDescent="0.25">
      <c r="C5460" s="12" t="str">
        <f>IF(D5460=Inp_Gemeente,MAX($C$29:C5459)+1,"")</f>
        <v/>
      </c>
      <c r="D5460" s="10" t="s">
        <v>660</v>
      </c>
      <c r="E5460" s="10" t="s">
        <v>4940</v>
      </c>
      <c r="F5460" s="59" t="s">
        <v>18383</v>
      </c>
    </row>
    <row r="5461" spans="3:6" x14ac:dyDescent="0.25">
      <c r="C5461" s="12" t="str">
        <f>IF(D5461=Inp_Gemeente,MAX($C$29:C5460)+1,"")</f>
        <v/>
      </c>
      <c r="D5461" s="10" t="s">
        <v>660</v>
      </c>
      <c r="E5461" s="10" t="s">
        <v>4941</v>
      </c>
      <c r="F5461" s="59" t="s">
        <v>18391</v>
      </c>
    </row>
    <row r="5462" spans="3:6" x14ac:dyDescent="0.25">
      <c r="C5462" s="12" t="str">
        <f>IF(D5462=Inp_Gemeente,MAX($C$29:C5461)+1,"")</f>
        <v/>
      </c>
      <c r="D5462" s="10" t="s">
        <v>660</v>
      </c>
      <c r="E5462" s="10" t="s">
        <v>4942</v>
      </c>
      <c r="F5462" s="59" t="s">
        <v>18392</v>
      </c>
    </row>
    <row r="5463" spans="3:6" x14ac:dyDescent="0.25">
      <c r="C5463" s="12" t="str">
        <f>IF(D5463=Inp_Gemeente,MAX($C$29:C5462)+1,"")</f>
        <v/>
      </c>
      <c r="D5463" s="10" t="s">
        <v>660</v>
      </c>
      <c r="E5463" s="10" t="s">
        <v>4943</v>
      </c>
      <c r="F5463" s="59" t="s">
        <v>18385</v>
      </c>
    </row>
    <row r="5464" spans="3:6" x14ac:dyDescent="0.25">
      <c r="C5464" s="12" t="str">
        <f>IF(D5464=Inp_Gemeente,MAX($C$29:C5463)+1,"")</f>
        <v/>
      </c>
      <c r="D5464" s="10" t="s">
        <v>660</v>
      </c>
      <c r="E5464" s="10" t="s">
        <v>4944</v>
      </c>
      <c r="F5464" s="59" t="s">
        <v>18387</v>
      </c>
    </row>
    <row r="5465" spans="3:6" x14ac:dyDescent="0.25">
      <c r="C5465" s="12" t="str">
        <f>IF(D5465=Inp_Gemeente,MAX($C$29:C5464)+1,"")</f>
        <v/>
      </c>
      <c r="D5465" s="10" t="s">
        <v>660</v>
      </c>
      <c r="E5465" s="10" t="s">
        <v>4945</v>
      </c>
      <c r="F5465" s="59" t="s">
        <v>18414</v>
      </c>
    </row>
    <row r="5466" spans="3:6" x14ac:dyDescent="0.25">
      <c r="C5466" s="12" t="str">
        <f>IF(D5466=Inp_Gemeente,MAX($C$29:C5465)+1,"")</f>
        <v/>
      </c>
      <c r="D5466" s="10" t="s">
        <v>660</v>
      </c>
      <c r="E5466" s="10" t="s">
        <v>4946</v>
      </c>
      <c r="F5466" s="59" t="s">
        <v>18413</v>
      </c>
    </row>
    <row r="5467" spans="3:6" x14ac:dyDescent="0.25">
      <c r="C5467" s="12" t="str">
        <f>IF(D5467=Inp_Gemeente,MAX($C$29:C5466)+1,"")</f>
        <v/>
      </c>
      <c r="D5467" s="10" t="s">
        <v>660</v>
      </c>
      <c r="E5467" s="10" t="s">
        <v>4947</v>
      </c>
      <c r="F5467" s="59" t="s">
        <v>18382</v>
      </c>
    </row>
    <row r="5468" spans="3:6" x14ac:dyDescent="0.25">
      <c r="C5468" s="12" t="str">
        <f>IF(D5468=Inp_Gemeente,MAX($C$29:C5467)+1,"")</f>
        <v/>
      </c>
      <c r="D5468" s="10" t="s">
        <v>660</v>
      </c>
      <c r="E5468" s="10" t="s">
        <v>4948</v>
      </c>
      <c r="F5468" s="59" t="s">
        <v>18409</v>
      </c>
    </row>
    <row r="5469" spans="3:6" x14ac:dyDescent="0.25">
      <c r="C5469" s="12" t="str">
        <f>IF(D5469=Inp_Gemeente,MAX($C$29:C5468)+1,"")</f>
        <v/>
      </c>
      <c r="D5469" s="10" t="s">
        <v>660</v>
      </c>
      <c r="E5469" s="10" t="s">
        <v>4949</v>
      </c>
      <c r="F5469" s="59" t="s">
        <v>18404</v>
      </c>
    </row>
    <row r="5470" spans="3:6" x14ac:dyDescent="0.25">
      <c r="C5470" s="12" t="str">
        <f>IF(D5470=Inp_Gemeente,MAX($C$29:C5469)+1,"")</f>
        <v/>
      </c>
      <c r="D5470" s="10" t="s">
        <v>660</v>
      </c>
      <c r="E5470" s="10" t="s">
        <v>4950</v>
      </c>
      <c r="F5470" s="59" t="s">
        <v>18417</v>
      </c>
    </row>
    <row r="5471" spans="3:6" x14ac:dyDescent="0.25">
      <c r="C5471" s="12" t="str">
        <f>IF(D5471=Inp_Gemeente,MAX($C$29:C5470)+1,"")</f>
        <v/>
      </c>
      <c r="D5471" s="10" t="s">
        <v>660</v>
      </c>
      <c r="E5471" s="10" t="s">
        <v>18420</v>
      </c>
      <c r="F5471" s="59" t="s">
        <v>18419</v>
      </c>
    </row>
    <row r="5472" spans="3:6" x14ac:dyDescent="0.25">
      <c r="C5472" s="12" t="str">
        <f>IF(D5472=Inp_Gemeente,MAX($C$29:C5471)+1,"")</f>
        <v/>
      </c>
      <c r="D5472" s="10" t="s">
        <v>660</v>
      </c>
      <c r="E5472" s="10" t="s">
        <v>4951</v>
      </c>
      <c r="F5472" s="59" t="s">
        <v>18418</v>
      </c>
    </row>
    <row r="5473" spans="3:6" x14ac:dyDescent="0.25">
      <c r="C5473" s="12" t="str">
        <f>IF(D5473=Inp_Gemeente,MAX($C$29:C5472)+1,"")</f>
        <v/>
      </c>
      <c r="D5473" s="10" t="s">
        <v>660</v>
      </c>
      <c r="E5473" s="10" t="s">
        <v>4952</v>
      </c>
      <c r="F5473" s="59" t="s">
        <v>18430</v>
      </c>
    </row>
    <row r="5474" spans="3:6" x14ac:dyDescent="0.25">
      <c r="C5474" s="12" t="str">
        <f>IF(D5474=Inp_Gemeente,MAX($C$29:C5473)+1,"")</f>
        <v/>
      </c>
      <c r="D5474" s="10" t="s">
        <v>660</v>
      </c>
      <c r="E5474" s="10" t="s">
        <v>4953</v>
      </c>
      <c r="F5474" s="59" t="s">
        <v>18432</v>
      </c>
    </row>
    <row r="5475" spans="3:6" x14ac:dyDescent="0.25">
      <c r="C5475" s="12" t="str">
        <f>IF(D5475=Inp_Gemeente,MAX($C$29:C5474)+1,"")</f>
        <v/>
      </c>
      <c r="D5475" s="10" t="s">
        <v>660</v>
      </c>
      <c r="E5475" s="10" t="s">
        <v>4954</v>
      </c>
      <c r="F5475" s="59" t="s">
        <v>18433</v>
      </c>
    </row>
    <row r="5476" spans="3:6" x14ac:dyDescent="0.25">
      <c r="C5476" s="12" t="str">
        <f>IF(D5476=Inp_Gemeente,MAX($C$29:C5475)+1,"")</f>
        <v/>
      </c>
      <c r="D5476" s="10" t="s">
        <v>660</v>
      </c>
      <c r="E5476" s="10" t="s">
        <v>4955</v>
      </c>
      <c r="F5476" s="59" t="s">
        <v>18434</v>
      </c>
    </row>
    <row r="5477" spans="3:6" x14ac:dyDescent="0.25">
      <c r="C5477" s="12" t="str">
        <f>IF(D5477=Inp_Gemeente,MAX($C$29:C5476)+1,"")</f>
        <v/>
      </c>
      <c r="D5477" s="10" t="s">
        <v>660</v>
      </c>
      <c r="E5477" s="10" t="s">
        <v>4956</v>
      </c>
      <c r="F5477" s="59" t="s">
        <v>18358</v>
      </c>
    </row>
    <row r="5478" spans="3:6" x14ac:dyDescent="0.25">
      <c r="C5478" s="12" t="str">
        <f>IF(D5478=Inp_Gemeente,MAX($C$29:C5477)+1,"")</f>
        <v/>
      </c>
      <c r="D5478" s="10" t="s">
        <v>660</v>
      </c>
      <c r="E5478" s="10" t="s">
        <v>4957</v>
      </c>
      <c r="F5478" s="59" t="s">
        <v>18345</v>
      </c>
    </row>
    <row r="5479" spans="3:6" x14ac:dyDescent="0.25">
      <c r="C5479" s="12" t="str">
        <f>IF(D5479=Inp_Gemeente,MAX($C$29:C5478)+1,"")</f>
        <v/>
      </c>
      <c r="D5479" s="10" t="s">
        <v>660</v>
      </c>
      <c r="E5479" s="10" t="s">
        <v>4958</v>
      </c>
      <c r="F5479" s="59" t="s">
        <v>18344</v>
      </c>
    </row>
    <row r="5480" spans="3:6" x14ac:dyDescent="0.25">
      <c r="C5480" s="12" t="str">
        <f>IF(D5480=Inp_Gemeente,MAX($C$29:C5479)+1,"")</f>
        <v/>
      </c>
      <c r="D5480" s="10" t="s">
        <v>660</v>
      </c>
      <c r="E5480" s="10" t="s">
        <v>4959</v>
      </c>
      <c r="F5480" s="59" t="s">
        <v>18360</v>
      </c>
    </row>
    <row r="5481" spans="3:6" x14ac:dyDescent="0.25">
      <c r="C5481" s="12" t="str">
        <f>IF(D5481=Inp_Gemeente,MAX($C$29:C5480)+1,"")</f>
        <v/>
      </c>
      <c r="D5481" s="10" t="s">
        <v>660</v>
      </c>
      <c r="E5481" s="10" t="s">
        <v>4960</v>
      </c>
      <c r="F5481" s="59" t="s">
        <v>18356</v>
      </c>
    </row>
    <row r="5482" spans="3:6" x14ac:dyDescent="0.25">
      <c r="C5482" s="12" t="str">
        <f>IF(D5482=Inp_Gemeente,MAX($C$29:C5481)+1,"")</f>
        <v/>
      </c>
      <c r="D5482" s="10" t="s">
        <v>660</v>
      </c>
      <c r="E5482" s="10" t="s">
        <v>4961</v>
      </c>
      <c r="F5482" s="59" t="s">
        <v>18354</v>
      </c>
    </row>
    <row r="5483" spans="3:6" x14ac:dyDescent="0.25">
      <c r="C5483" s="12" t="str">
        <f>IF(D5483=Inp_Gemeente,MAX($C$29:C5482)+1,"")</f>
        <v/>
      </c>
      <c r="D5483" s="10" t="s">
        <v>660</v>
      </c>
      <c r="E5483" s="10" t="s">
        <v>4962</v>
      </c>
      <c r="F5483" s="59" t="s">
        <v>18359</v>
      </c>
    </row>
    <row r="5484" spans="3:6" x14ac:dyDescent="0.25">
      <c r="C5484" s="12" t="str">
        <f>IF(D5484=Inp_Gemeente,MAX($C$29:C5483)+1,"")</f>
        <v/>
      </c>
      <c r="D5484" s="10" t="s">
        <v>660</v>
      </c>
      <c r="E5484" s="10" t="s">
        <v>4963</v>
      </c>
      <c r="F5484" s="59" t="s">
        <v>18352</v>
      </c>
    </row>
    <row r="5485" spans="3:6" x14ac:dyDescent="0.25">
      <c r="C5485" s="12" t="str">
        <f>IF(D5485=Inp_Gemeente,MAX($C$29:C5484)+1,"")</f>
        <v/>
      </c>
      <c r="D5485" s="10" t="s">
        <v>660</v>
      </c>
      <c r="E5485" s="10" t="s">
        <v>4964</v>
      </c>
      <c r="F5485" s="59" t="s">
        <v>18351</v>
      </c>
    </row>
    <row r="5486" spans="3:6" x14ac:dyDescent="0.25">
      <c r="C5486" s="12" t="str">
        <f>IF(D5486=Inp_Gemeente,MAX($C$29:C5485)+1,"")</f>
        <v/>
      </c>
      <c r="D5486" s="10" t="s">
        <v>660</v>
      </c>
      <c r="E5486" s="10" t="s">
        <v>4965</v>
      </c>
      <c r="F5486" s="59" t="s">
        <v>18339</v>
      </c>
    </row>
    <row r="5487" spans="3:6" x14ac:dyDescent="0.25">
      <c r="C5487" s="12" t="str">
        <f>IF(D5487=Inp_Gemeente,MAX($C$29:C5486)+1,"")</f>
        <v/>
      </c>
      <c r="D5487" s="10" t="s">
        <v>660</v>
      </c>
      <c r="E5487" s="10" t="s">
        <v>4966</v>
      </c>
      <c r="F5487" s="59" t="s">
        <v>18357</v>
      </c>
    </row>
    <row r="5488" spans="3:6" x14ac:dyDescent="0.25">
      <c r="C5488" s="12" t="str">
        <f>IF(D5488=Inp_Gemeente,MAX($C$29:C5487)+1,"")</f>
        <v/>
      </c>
      <c r="D5488" s="10" t="s">
        <v>660</v>
      </c>
      <c r="E5488" s="10" t="s">
        <v>4967</v>
      </c>
      <c r="F5488" s="59" t="s">
        <v>18341</v>
      </c>
    </row>
    <row r="5489" spans="3:6" x14ac:dyDescent="0.25">
      <c r="C5489" s="12" t="str">
        <f>IF(D5489=Inp_Gemeente,MAX($C$29:C5488)+1,"")</f>
        <v/>
      </c>
      <c r="D5489" s="10" t="s">
        <v>660</v>
      </c>
      <c r="E5489" s="10" t="s">
        <v>4968</v>
      </c>
      <c r="F5489" s="59" t="s">
        <v>18355</v>
      </c>
    </row>
    <row r="5490" spans="3:6" x14ac:dyDescent="0.25">
      <c r="C5490" s="12" t="str">
        <f>IF(D5490=Inp_Gemeente,MAX($C$29:C5489)+1,"")</f>
        <v/>
      </c>
      <c r="D5490" s="10" t="s">
        <v>660</v>
      </c>
      <c r="E5490" s="10" t="s">
        <v>4969</v>
      </c>
      <c r="F5490" s="59" t="s">
        <v>18340</v>
      </c>
    </row>
    <row r="5491" spans="3:6" x14ac:dyDescent="0.25">
      <c r="C5491" s="12" t="str">
        <f>IF(D5491=Inp_Gemeente,MAX($C$29:C5490)+1,"")</f>
        <v/>
      </c>
      <c r="D5491" s="10" t="s">
        <v>660</v>
      </c>
      <c r="E5491" s="10" t="s">
        <v>4970</v>
      </c>
      <c r="F5491" s="59" t="s">
        <v>18346</v>
      </c>
    </row>
    <row r="5492" spans="3:6" x14ac:dyDescent="0.25">
      <c r="C5492" s="12" t="str">
        <f>IF(D5492=Inp_Gemeente,MAX($C$29:C5491)+1,"")</f>
        <v/>
      </c>
      <c r="D5492" s="10" t="s">
        <v>660</v>
      </c>
      <c r="E5492" s="10" t="s">
        <v>4971</v>
      </c>
      <c r="F5492" s="59" t="s">
        <v>18347</v>
      </c>
    </row>
    <row r="5493" spans="3:6" x14ac:dyDescent="0.25">
      <c r="C5493" s="12" t="str">
        <f>IF(D5493=Inp_Gemeente,MAX($C$29:C5492)+1,"")</f>
        <v/>
      </c>
      <c r="D5493" s="10" t="s">
        <v>660</v>
      </c>
      <c r="E5493" s="10" t="s">
        <v>4972</v>
      </c>
      <c r="F5493" s="59" t="s">
        <v>18343</v>
      </c>
    </row>
    <row r="5494" spans="3:6" x14ac:dyDescent="0.25">
      <c r="C5494" s="12" t="str">
        <f>IF(D5494=Inp_Gemeente,MAX($C$29:C5493)+1,"")</f>
        <v/>
      </c>
      <c r="D5494" s="10" t="s">
        <v>660</v>
      </c>
      <c r="E5494" s="10" t="s">
        <v>4973</v>
      </c>
      <c r="F5494" s="59" t="s">
        <v>18342</v>
      </c>
    </row>
    <row r="5495" spans="3:6" x14ac:dyDescent="0.25">
      <c r="C5495" s="12" t="str">
        <f>IF(D5495=Inp_Gemeente,MAX($C$29:C5494)+1,"")</f>
        <v/>
      </c>
      <c r="D5495" s="10" t="s">
        <v>660</v>
      </c>
      <c r="E5495" s="10" t="s">
        <v>4974</v>
      </c>
      <c r="F5495" s="59" t="s">
        <v>18349</v>
      </c>
    </row>
    <row r="5496" spans="3:6" x14ac:dyDescent="0.25">
      <c r="C5496" s="12" t="str">
        <f>IF(D5496=Inp_Gemeente,MAX($C$29:C5495)+1,"")</f>
        <v/>
      </c>
      <c r="D5496" s="10" t="s">
        <v>660</v>
      </c>
      <c r="E5496" s="10" t="s">
        <v>4975</v>
      </c>
      <c r="F5496" s="59" t="s">
        <v>18348</v>
      </c>
    </row>
    <row r="5497" spans="3:6" x14ac:dyDescent="0.25">
      <c r="C5497" s="12" t="str">
        <f>IF(D5497=Inp_Gemeente,MAX($C$29:C5496)+1,"")</f>
        <v/>
      </c>
      <c r="D5497" s="10" t="s">
        <v>660</v>
      </c>
      <c r="E5497" s="10" t="s">
        <v>4976</v>
      </c>
      <c r="F5497" s="59" t="s">
        <v>18353</v>
      </c>
    </row>
    <row r="5498" spans="3:6" x14ac:dyDescent="0.25">
      <c r="C5498" s="12" t="str">
        <f>IF(D5498=Inp_Gemeente,MAX($C$29:C5497)+1,"")</f>
        <v/>
      </c>
      <c r="D5498" s="10" t="s">
        <v>660</v>
      </c>
      <c r="E5498" s="10" t="s">
        <v>4977</v>
      </c>
      <c r="F5498" s="59" t="s">
        <v>18350</v>
      </c>
    </row>
    <row r="5499" spans="3:6" x14ac:dyDescent="0.25">
      <c r="C5499" s="12" t="str">
        <f>IF(D5499=Inp_Gemeente,MAX($C$29:C5498)+1,"")</f>
        <v/>
      </c>
      <c r="D5499" s="10" t="s">
        <v>660</v>
      </c>
      <c r="E5499" s="10" t="s">
        <v>4978</v>
      </c>
      <c r="F5499" s="59" t="s">
        <v>18337</v>
      </c>
    </row>
    <row r="5500" spans="3:6" x14ac:dyDescent="0.25">
      <c r="C5500" s="12" t="str">
        <f>IF(D5500=Inp_Gemeente,MAX($C$29:C5499)+1,"")</f>
        <v/>
      </c>
      <c r="D5500" s="10" t="s">
        <v>660</v>
      </c>
      <c r="E5500" s="10" t="s">
        <v>4979</v>
      </c>
      <c r="F5500" s="59" t="s">
        <v>18338</v>
      </c>
    </row>
    <row r="5501" spans="3:6" x14ac:dyDescent="0.25">
      <c r="C5501" s="12" t="str">
        <f>IF(D5501=Inp_Gemeente,MAX($C$29:C5500)+1,"")</f>
        <v/>
      </c>
      <c r="D5501" s="10" t="s">
        <v>660</v>
      </c>
      <c r="E5501" s="10" t="s">
        <v>4980</v>
      </c>
      <c r="F5501" s="59" t="s">
        <v>18405</v>
      </c>
    </row>
    <row r="5502" spans="3:6" x14ac:dyDescent="0.25">
      <c r="C5502" s="12" t="str">
        <f>IF(D5502=Inp_Gemeente,MAX($C$29:C5501)+1,"")</f>
        <v/>
      </c>
      <c r="D5502" s="10" t="s">
        <v>660</v>
      </c>
      <c r="E5502" s="10" t="s">
        <v>4981</v>
      </c>
      <c r="F5502" s="59" t="s">
        <v>18381</v>
      </c>
    </row>
    <row r="5503" spans="3:6" x14ac:dyDescent="0.25">
      <c r="C5503" s="12" t="str">
        <f>IF(D5503=Inp_Gemeente,MAX($C$29:C5502)+1,"")</f>
        <v/>
      </c>
      <c r="D5503" s="10" t="s">
        <v>660</v>
      </c>
      <c r="E5503" s="10" t="s">
        <v>4982</v>
      </c>
      <c r="F5503" s="59" t="s">
        <v>18380</v>
      </c>
    </row>
    <row r="5504" spans="3:6" x14ac:dyDescent="0.25">
      <c r="C5504" s="12" t="str">
        <f>IF(D5504=Inp_Gemeente,MAX($C$29:C5503)+1,"")</f>
        <v/>
      </c>
      <c r="D5504" s="10" t="s">
        <v>660</v>
      </c>
      <c r="E5504" s="10" t="s">
        <v>4983</v>
      </c>
      <c r="F5504" s="59" t="s">
        <v>18411</v>
      </c>
    </row>
    <row r="5505" spans="3:6" x14ac:dyDescent="0.25">
      <c r="C5505" s="12" t="str">
        <f>IF(D5505=Inp_Gemeente,MAX($C$29:C5504)+1,"")</f>
        <v/>
      </c>
      <c r="D5505" s="10" t="s">
        <v>660</v>
      </c>
      <c r="E5505" s="10" t="s">
        <v>4984</v>
      </c>
      <c r="F5505" s="59" t="s">
        <v>18412</v>
      </c>
    </row>
    <row r="5506" spans="3:6" x14ac:dyDescent="0.25">
      <c r="C5506" s="12" t="str">
        <f>IF(D5506=Inp_Gemeente,MAX($C$29:C5505)+1,"")</f>
        <v/>
      </c>
      <c r="D5506" s="10" t="s">
        <v>660</v>
      </c>
      <c r="E5506" s="10" t="s">
        <v>4985</v>
      </c>
      <c r="F5506" s="59" t="s">
        <v>18367</v>
      </c>
    </row>
    <row r="5507" spans="3:6" x14ac:dyDescent="0.25">
      <c r="C5507" s="12" t="str">
        <f>IF(D5507=Inp_Gemeente,MAX($C$29:C5506)+1,"")</f>
        <v/>
      </c>
      <c r="D5507" s="10" t="s">
        <v>660</v>
      </c>
      <c r="E5507" s="10" t="s">
        <v>4986</v>
      </c>
      <c r="F5507" s="59" t="s">
        <v>18368</v>
      </c>
    </row>
    <row r="5508" spans="3:6" x14ac:dyDescent="0.25">
      <c r="C5508" s="12" t="str">
        <f>IF(D5508=Inp_Gemeente,MAX($C$29:C5507)+1,"")</f>
        <v/>
      </c>
      <c r="D5508" s="10" t="s">
        <v>660</v>
      </c>
      <c r="E5508" s="10" t="s">
        <v>4987</v>
      </c>
      <c r="F5508" s="59" t="s">
        <v>18366</v>
      </c>
    </row>
    <row r="5509" spans="3:6" x14ac:dyDescent="0.25">
      <c r="C5509" s="12" t="str">
        <f>IF(D5509=Inp_Gemeente,MAX($C$29:C5508)+1,"")</f>
        <v/>
      </c>
      <c r="D5509" s="10" t="s">
        <v>660</v>
      </c>
      <c r="E5509" s="10" t="s">
        <v>4988</v>
      </c>
      <c r="F5509" s="59" t="s">
        <v>18370</v>
      </c>
    </row>
    <row r="5510" spans="3:6" x14ac:dyDescent="0.25">
      <c r="C5510" s="12" t="str">
        <f>IF(D5510=Inp_Gemeente,MAX($C$29:C5509)+1,"")</f>
        <v/>
      </c>
      <c r="D5510" s="10" t="s">
        <v>660</v>
      </c>
      <c r="E5510" s="10" t="s">
        <v>4989</v>
      </c>
      <c r="F5510" s="59" t="s">
        <v>18361</v>
      </c>
    </row>
    <row r="5511" spans="3:6" x14ac:dyDescent="0.25">
      <c r="C5511" s="12" t="str">
        <f>IF(D5511=Inp_Gemeente,MAX($C$29:C5510)+1,"")</f>
        <v/>
      </c>
      <c r="D5511" s="10" t="s">
        <v>660</v>
      </c>
      <c r="E5511" s="10" t="s">
        <v>4990</v>
      </c>
      <c r="F5511" s="59" t="s">
        <v>18371</v>
      </c>
    </row>
    <row r="5512" spans="3:6" x14ac:dyDescent="0.25">
      <c r="C5512" s="12" t="str">
        <f>IF(D5512=Inp_Gemeente,MAX($C$29:C5511)+1,"")</f>
        <v/>
      </c>
      <c r="D5512" s="10" t="s">
        <v>660</v>
      </c>
      <c r="E5512" s="10" t="s">
        <v>4991</v>
      </c>
      <c r="F5512" s="59" t="s">
        <v>18362</v>
      </c>
    </row>
    <row r="5513" spans="3:6" x14ac:dyDescent="0.25">
      <c r="C5513" s="12" t="str">
        <f>IF(D5513=Inp_Gemeente,MAX($C$29:C5512)+1,"")</f>
        <v/>
      </c>
      <c r="D5513" s="10" t="s">
        <v>660</v>
      </c>
      <c r="E5513" s="10" t="s">
        <v>4992</v>
      </c>
      <c r="F5513" s="59" t="s">
        <v>18363</v>
      </c>
    </row>
    <row r="5514" spans="3:6" x14ac:dyDescent="0.25">
      <c r="C5514" s="12" t="str">
        <f>IF(D5514=Inp_Gemeente,MAX($C$29:C5513)+1,"")</f>
        <v/>
      </c>
      <c r="D5514" s="10" t="s">
        <v>660</v>
      </c>
      <c r="E5514" s="10" t="s">
        <v>4993</v>
      </c>
      <c r="F5514" s="59" t="s">
        <v>18364</v>
      </c>
    </row>
    <row r="5515" spans="3:6" x14ac:dyDescent="0.25">
      <c r="C5515" s="12" t="str">
        <f>IF(D5515=Inp_Gemeente,MAX($C$29:C5514)+1,"")</f>
        <v/>
      </c>
      <c r="D5515" s="10" t="s">
        <v>660</v>
      </c>
      <c r="E5515" s="10" t="s">
        <v>4994</v>
      </c>
      <c r="F5515" s="59" t="s">
        <v>18369</v>
      </c>
    </row>
    <row r="5516" spans="3:6" x14ac:dyDescent="0.25">
      <c r="C5516" s="12" t="str">
        <f>IF(D5516=Inp_Gemeente,MAX($C$29:C5515)+1,"")</f>
        <v/>
      </c>
      <c r="D5516" s="10" t="s">
        <v>660</v>
      </c>
      <c r="E5516" s="10" t="s">
        <v>4995</v>
      </c>
      <c r="F5516" s="59" t="s">
        <v>18365</v>
      </c>
    </row>
    <row r="5517" spans="3:6" x14ac:dyDescent="0.25">
      <c r="C5517" s="12" t="str">
        <f>IF(D5517=Inp_Gemeente,MAX($C$29:C5516)+1,"")</f>
        <v/>
      </c>
      <c r="D5517" s="10" t="s">
        <v>660</v>
      </c>
      <c r="E5517" s="10" t="s">
        <v>4996</v>
      </c>
      <c r="F5517" s="59" t="s">
        <v>18396</v>
      </c>
    </row>
    <row r="5518" spans="3:6" x14ac:dyDescent="0.25">
      <c r="C5518" s="12" t="str">
        <f>IF(D5518=Inp_Gemeente,MAX($C$29:C5517)+1,"")</f>
        <v/>
      </c>
      <c r="D5518" s="10" t="s">
        <v>660</v>
      </c>
      <c r="E5518" s="10" t="s">
        <v>4997</v>
      </c>
      <c r="F5518" s="59" t="s">
        <v>18431</v>
      </c>
    </row>
    <row r="5519" spans="3:6" x14ac:dyDescent="0.25">
      <c r="C5519" s="12" t="str">
        <f>IF(D5519=Inp_Gemeente,MAX($C$29:C5518)+1,"")</f>
        <v/>
      </c>
      <c r="D5519" s="10" t="s">
        <v>660</v>
      </c>
      <c r="E5519" s="10" t="s">
        <v>4998</v>
      </c>
      <c r="F5519" s="59" t="s">
        <v>18402</v>
      </c>
    </row>
    <row r="5520" spans="3:6" x14ac:dyDescent="0.25">
      <c r="C5520" s="12" t="str">
        <f>IF(D5520=Inp_Gemeente,MAX($C$29:C5519)+1,"")</f>
        <v/>
      </c>
      <c r="D5520" s="10" t="s">
        <v>660</v>
      </c>
      <c r="E5520" s="10" t="s">
        <v>4999</v>
      </c>
      <c r="F5520" s="59" t="s">
        <v>18400</v>
      </c>
    </row>
    <row r="5521" spans="3:6" x14ac:dyDescent="0.25">
      <c r="C5521" s="12" t="str">
        <f>IF(D5521=Inp_Gemeente,MAX($C$29:C5520)+1,"")</f>
        <v/>
      </c>
      <c r="D5521" s="10" t="s">
        <v>660</v>
      </c>
      <c r="E5521" s="10" t="s">
        <v>5000</v>
      </c>
      <c r="F5521" s="59" t="s">
        <v>18403</v>
      </c>
    </row>
    <row r="5522" spans="3:6" x14ac:dyDescent="0.25">
      <c r="C5522" s="12" t="str">
        <f>IF(D5522=Inp_Gemeente,MAX($C$29:C5521)+1,"")</f>
        <v/>
      </c>
      <c r="D5522" s="10" t="s">
        <v>660</v>
      </c>
      <c r="E5522" s="10" t="s">
        <v>5001</v>
      </c>
      <c r="F5522" s="59" t="s">
        <v>18401</v>
      </c>
    </row>
    <row r="5523" spans="3:6" x14ac:dyDescent="0.25">
      <c r="C5523" s="12" t="str">
        <f>IF(D5523=Inp_Gemeente,MAX($C$29:C5522)+1,"")</f>
        <v/>
      </c>
      <c r="D5523" s="10" t="s">
        <v>660</v>
      </c>
      <c r="E5523" s="10" t="s">
        <v>5002</v>
      </c>
      <c r="F5523" s="59" t="s">
        <v>18398</v>
      </c>
    </row>
    <row r="5524" spans="3:6" x14ac:dyDescent="0.25">
      <c r="C5524" s="12" t="str">
        <f>IF(D5524=Inp_Gemeente,MAX($C$29:C5523)+1,"")</f>
        <v/>
      </c>
      <c r="D5524" s="10" t="s">
        <v>660</v>
      </c>
      <c r="E5524" s="10" t="s">
        <v>5003</v>
      </c>
      <c r="F5524" s="59" t="s">
        <v>18399</v>
      </c>
    </row>
    <row r="5525" spans="3:6" x14ac:dyDescent="0.25">
      <c r="C5525" s="12" t="str">
        <f>IF(D5525=Inp_Gemeente,MAX($C$29:C5524)+1,"")</f>
        <v/>
      </c>
      <c r="D5525" s="10" t="s">
        <v>660</v>
      </c>
      <c r="E5525" s="10" t="s">
        <v>5004</v>
      </c>
      <c r="F5525" s="59" t="s">
        <v>18426</v>
      </c>
    </row>
    <row r="5526" spans="3:6" x14ac:dyDescent="0.25">
      <c r="C5526" s="12" t="str">
        <f>IF(D5526=Inp_Gemeente,MAX($C$29:C5525)+1,"")</f>
        <v/>
      </c>
      <c r="D5526" s="10" t="s">
        <v>660</v>
      </c>
      <c r="E5526" s="10" t="s">
        <v>5005</v>
      </c>
      <c r="F5526" s="59" t="s">
        <v>18395</v>
      </c>
    </row>
    <row r="5527" spans="3:6" x14ac:dyDescent="0.25">
      <c r="C5527" s="12" t="str">
        <f>IF(D5527=Inp_Gemeente,MAX($C$29:C5526)+1,"")</f>
        <v/>
      </c>
      <c r="D5527" s="10" t="s">
        <v>660</v>
      </c>
      <c r="E5527" s="10" t="s">
        <v>5006</v>
      </c>
      <c r="F5527" s="59" t="s">
        <v>18427</v>
      </c>
    </row>
    <row r="5528" spans="3:6" x14ac:dyDescent="0.25">
      <c r="C5528" s="12" t="str">
        <f>IF(D5528=Inp_Gemeente,MAX($C$29:C5527)+1,"")</f>
        <v/>
      </c>
      <c r="D5528" s="10" t="s">
        <v>660</v>
      </c>
      <c r="E5528" s="10" t="s">
        <v>5007</v>
      </c>
      <c r="F5528" s="59" t="s">
        <v>18428</v>
      </c>
    </row>
    <row r="5529" spans="3:6" x14ac:dyDescent="0.25">
      <c r="C5529" s="12" t="str">
        <f>IF(D5529=Inp_Gemeente,MAX($C$29:C5528)+1,"")</f>
        <v/>
      </c>
      <c r="D5529" s="10" t="s">
        <v>660</v>
      </c>
      <c r="E5529" s="10" t="s">
        <v>5008</v>
      </c>
      <c r="F5529" s="59" t="s">
        <v>18429</v>
      </c>
    </row>
    <row r="5530" spans="3:6" x14ac:dyDescent="0.25">
      <c r="C5530" s="12" t="str">
        <f>IF(D5530=Inp_Gemeente,MAX($C$29:C5529)+1,"")</f>
        <v/>
      </c>
      <c r="D5530" s="10" t="s">
        <v>660</v>
      </c>
      <c r="E5530" s="10" t="s">
        <v>5009</v>
      </c>
      <c r="F5530" s="59" t="s">
        <v>18421</v>
      </c>
    </row>
    <row r="5531" spans="3:6" x14ac:dyDescent="0.25">
      <c r="C5531" s="12" t="str">
        <f>IF(D5531=Inp_Gemeente,MAX($C$29:C5530)+1,"")</f>
        <v/>
      </c>
      <c r="D5531" s="10" t="s">
        <v>660</v>
      </c>
      <c r="E5531" s="10" t="s">
        <v>18425</v>
      </c>
      <c r="F5531" s="59" t="s">
        <v>18424</v>
      </c>
    </row>
    <row r="5532" spans="3:6" x14ac:dyDescent="0.25">
      <c r="C5532" s="12" t="str">
        <f>IF(D5532=Inp_Gemeente,MAX($C$29:C5531)+1,"")</f>
        <v/>
      </c>
      <c r="D5532" s="10" t="s">
        <v>660</v>
      </c>
      <c r="E5532" s="10" t="s">
        <v>5010</v>
      </c>
      <c r="F5532" s="59" t="s">
        <v>18423</v>
      </c>
    </row>
    <row r="5533" spans="3:6" x14ac:dyDescent="0.25">
      <c r="C5533" s="12" t="str">
        <f>IF(D5533=Inp_Gemeente,MAX($C$29:C5532)+1,"")</f>
        <v/>
      </c>
      <c r="D5533" s="10" t="s">
        <v>660</v>
      </c>
      <c r="E5533" s="10" t="s">
        <v>5011</v>
      </c>
      <c r="F5533" s="59" t="s">
        <v>18422</v>
      </c>
    </row>
    <row r="5534" spans="3:6" x14ac:dyDescent="0.25">
      <c r="C5534" s="12" t="str">
        <f>IF(D5534=Inp_Gemeente,MAX($C$29:C5533)+1,"")</f>
        <v/>
      </c>
      <c r="D5534" s="10" t="s">
        <v>660</v>
      </c>
      <c r="E5534" s="10" t="s">
        <v>5012</v>
      </c>
      <c r="F5534" s="59" t="s">
        <v>18406</v>
      </c>
    </row>
    <row r="5535" spans="3:6" x14ac:dyDescent="0.25">
      <c r="C5535" s="12" t="str">
        <f>IF(D5535=Inp_Gemeente,MAX($C$29:C5534)+1,"")</f>
        <v/>
      </c>
      <c r="D5535" s="10" t="s">
        <v>660</v>
      </c>
      <c r="E5535" s="10" t="s">
        <v>5013</v>
      </c>
      <c r="F5535" s="59" t="s">
        <v>18415</v>
      </c>
    </row>
    <row r="5536" spans="3:6" x14ac:dyDescent="0.25">
      <c r="C5536" s="12" t="str">
        <f>IF(D5536=Inp_Gemeente,MAX($C$29:C5535)+1,"")</f>
        <v/>
      </c>
      <c r="D5536" s="10" t="s">
        <v>660</v>
      </c>
      <c r="E5536" s="10" t="s">
        <v>5014</v>
      </c>
      <c r="F5536" s="59" t="s">
        <v>18416</v>
      </c>
    </row>
    <row r="5537" spans="3:6" x14ac:dyDescent="0.25">
      <c r="C5537" s="12" t="str">
        <f>IF(D5537=Inp_Gemeente,MAX($C$29:C5536)+1,"")</f>
        <v/>
      </c>
      <c r="D5537" s="10" t="s">
        <v>660</v>
      </c>
      <c r="E5537" s="10" t="s">
        <v>5015</v>
      </c>
      <c r="F5537" s="59" t="s">
        <v>18378</v>
      </c>
    </row>
    <row r="5538" spans="3:6" x14ac:dyDescent="0.25">
      <c r="C5538" s="12" t="str">
        <f>IF(D5538=Inp_Gemeente,MAX($C$29:C5537)+1,"")</f>
        <v/>
      </c>
      <c r="D5538" s="10" t="s">
        <v>660</v>
      </c>
      <c r="E5538" s="10" t="s">
        <v>5016</v>
      </c>
      <c r="F5538" s="59" t="s">
        <v>18376</v>
      </c>
    </row>
    <row r="5539" spans="3:6" x14ac:dyDescent="0.25">
      <c r="C5539" s="12" t="str">
        <f>IF(D5539=Inp_Gemeente,MAX($C$29:C5538)+1,"")</f>
        <v/>
      </c>
      <c r="D5539" s="10" t="s">
        <v>660</v>
      </c>
      <c r="E5539" s="10" t="s">
        <v>5017</v>
      </c>
      <c r="F5539" s="59" t="s">
        <v>18377</v>
      </c>
    </row>
    <row r="5540" spans="3:6" x14ac:dyDescent="0.25">
      <c r="C5540" s="12" t="str">
        <f>IF(D5540=Inp_Gemeente,MAX($C$29:C5539)+1,"")</f>
        <v/>
      </c>
      <c r="D5540" s="10" t="s">
        <v>660</v>
      </c>
      <c r="E5540" s="10" t="s">
        <v>5018</v>
      </c>
      <c r="F5540" s="59" t="s">
        <v>18379</v>
      </c>
    </row>
    <row r="5541" spans="3:6" x14ac:dyDescent="0.25">
      <c r="C5541" s="12" t="str">
        <f>IF(D5541=Inp_Gemeente,MAX($C$29:C5540)+1,"")</f>
        <v/>
      </c>
      <c r="D5541" s="10" t="s">
        <v>660</v>
      </c>
      <c r="E5541" s="10" t="s">
        <v>5019</v>
      </c>
      <c r="F5541" s="59" t="s">
        <v>18375</v>
      </c>
    </row>
    <row r="5542" spans="3:6" x14ac:dyDescent="0.25">
      <c r="C5542" s="12" t="str">
        <f>IF(D5542=Inp_Gemeente,MAX($C$29:C5541)+1,"")</f>
        <v/>
      </c>
      <c r="D5542" s="10" t="s">
        <v>660</v>
      </c>
      <c r="E5542" s="10" t="s">
        <v>5020</v>
      </c>
      <c r="F5542" s="59" t="s">
        <v>18372</v>
      </c>
    </row>
    <row r="5543" spans="3:6" x14ac:dyDescent="0.25">
      <c r="C5543" s="12" t="str">
        <f>IF(D5543=Inp_Gemeente,MAX($C$29:C5542)+1,"")</f>
        <v/>
      </c>
      <c r="D5543" s="10" t="s">
        <v>660</v>
      </c>
      <c r="E5543" s="10" t="s">
        <v>5021</v>
      </c>
      <c r="F5543" s="59" t="s">
        <v>18374</v>
      </c>
    </row>
    <row r="5544" spans="3:6" x14ac:dyDescent="0.25">
      <c r="C5544" s="12" t="str">
        <f>IF(D5544=Inp_Gemeente,MAX($C$29:C5543)+1,"")</f>
        <v/>
      </c>
      <c r="D5544" s="10" t="s">
        <v>660</v>
      </c>
      <c r="E5544" s="10" t="s">
        <v>5022</v>
      </c>
      <c r="F5544" s="59" t="s">
        <v>18373</v>
      </c>
    </row>
    <row r="5545" spans="3:6" x14ac:dyDescent="0.25">
      <c r="C5545" s="12" t="str">
        <f>IF(D5545=Inp_Gemeente,MAX($C$29:C5544)+1,"")</f>
        <v/>
      </c>
      <c r="D5545" s="10" t="s">
        <v>662</v>
      </c>
      <c r="E5545" s="10" t="s">
        <v>5023</v>
      </c>
      <c r="F5545" s="59" t="s">
        <v>24052</v>
      </c>
    </row>
    <row r="5546" spans="3:6" x14ac:dyDescent="0.25">
      <c r="C5546" s="12" t="str">
        <f>IF(D5546=Inp_Gemeente,MAX($C$29:C5545)+1,"")</f>
        <v/>
      </c>
      <c r="D5546" s="10" t="s">
        <v>662</v>
      </c>
      <c r="E5546" s="10" t="s">
        <v>5024</v>
      </c>
      <c r="F5546" s="59" t="s">
        <v>24047</v>
      </c>
    </row>
    <row r="5547" spans="3:6" x14ac:dyDescent="0.25">
      <c r="C5547" s="12" t="str">
        <f>IF(D5547=Inp_Gemeente,MAX($C$29:C5546)+1,"")</f>
        <v/>
      </c>
      <c r="D5547" s="10" t="s">
        <v>662</v>
      </c>
      <c r="E5547" s="10" t="s">
        <v>5025</v>
      </c>
      <c r="F5547" s="59" t="s">
        <v>24056</v>
      </c>
    </row>
    <row r="5548" spans="3:6" x14ac:dyDescent="0.25">
      <c r="C5548" s="12" t="str">
        <f>IF(D5548=Inp_Gemeente,MAX($C$29:C5547)+1,"")</f>
        <v/>
      </c>
      <c r="D5548" s="10" t="s">
        <v>662</v>
      </c>
      <c r="E5548" s="10" t="s">
        <v>5026</v>
      </c>
      <c r="F5548" s="59" t="s">
        <v>24051</v>
      </c>
    </row>
    <row r="5549" spans="3:6" x14ac:dyDescent="0.25">
      <c r="C5549" s="12" t="str">
        <f>IF(D5549=Inp_Gemeente,MAX($C$29:C5548)+1,"")</f>
        <v/>
      </c>
      <c r="D5549" s="10" t="s">
        <v>662</v>
      </c>
      <c r="E5549" s="10" t="s">
        <v>5027</v>
      </c>
      <c r="F5549" s="59" t="s">
        <v>24053</v>
      </c>
    </row>
    <row r="5550" spans="3:6" x14ac:dyDescent="0.25">
      <c r="C5550" s="12" t="str">
        <f>IF(D5550=Inp_Gemeente,MAX($C$29:C5549)+1,"")</f>
        <v/>
      </c>
      <c r="D5550" s="10" t="s">
        <v>662</v>
      </c>
      <c r="E5550" s="10" t="s">
        <v>5028</v>
      </c>
      <c r="F5550" s="59" t="s">
        <v>24038</v>
      </c>
    </row>
    <row r="5551" spans="3:6" x14ac:dyDescent="0.25">
      <c r="C5551" s="12" t="str">
        <f>IF(D5551=Inp_Gemeente,MAX($C$29:C5550)+1,"")</f>
        <v/>
      </c>
      <c r="D5551" s="10" t="s">
        <v>662</v>
      </c>
      <c r="E5551" s="10" t="s">
        <v>5029</v>
      </c>
      <c r="F5551" s="59" t="s">
        <v>24043</v>
      </c>
    </row>
    <row r="5552" spans="3:6" x14ac:dyDescent="0.25">
      <c r="C5552" s="12" t="str">
        <f>IF(D5552=Inp_Gemeente,MAX($C$29:C5551)+1,"")</f>
        <v/>
      </c>
      <c r="D5552" s="10" t="s">
        <v>662</v>
      </c>
      <c r="E5552" s="10" t="s">
        <v>5030</v>
      </c>
      <c r="F5552" s="59" t="s">
        <v>24044</v>
      </c>
    </row>
    <row r="5553" spans="3:6" x14ac:dyDescent="0.25">
      <c r="C5553" s="12" t="str">
        <f>IF(D5553=Inp_Gemeente,MAX($C$29:C5552)+1,"")</f>
        <v/>
      </c>
      <c r="D5553" s="10" t="s">
        <v>662</v>
      </c>
      <c r="E5553" s="10" t="s">
        <v>5031</v>
      </c>
      <c r="F5553" s="59" t="s">
        <v>24046</v>
      </c>
    </row>
    <row r="5554" spans="3:6" x14ac:dyDescent="0.25">
      <c r="C5554" s="12" t="str">
        <f>IF(D5554=Inp_Gemeente,MAX($C$29:C5553)+1,"")</f>
        <v/>
      </c>
      <c r="D5554" s="10" t="s">
        <v>662</v>
      </c>
      <c r="E5554" s="10" t="s">
        <v>5032</v>
      </c>
      <c r="F5554" s="59" t="s">
        <v>24041</v>
      </c>
    </row>
    <row r="5555" spans="3:6" x14ac:dyDescent="0.25">
      <c r="C5555" s="12" t="str">
        <f>IF(D5555=Inp_Gemeente,MAX($C$29:C5554)+1,"")</f>
        <v/>
      </c>
      <c r="D5555" s="10" t="s">
        <v>662</v>
      </c>
      <c r="E5555" s="10" t="s">
        <v>5033</v>
      </c>
      <c r="F5555" s="59" t="s">
        <v>24039</v>
      </c>
    </row>
    <row r="5556" spans="3:6" x14ac:dyDescent="0.25">
      <c r="C5556" s="12" t="str">
        <f>IF(D5556=Inp_Gemeente,MAX($C$29:C5555)+1,"")</f>
        <v/>
      </c>
      <c r="D5556" s="10" t="s">
        <v>662</v>
      </c>
      <c r="E5556" s="10" t="s">
        <v>5034</v>
      </c>
      <c r="F5556" s="59" t="s">
        <v>24045</v>
      </c>
    </row>
    <row r="5557" spans="3:6" x14ac:dyDescent="0.25">
      <c r="C5557" s="12" t="str">
        <f>IF(D5557=Inp_Gemeente,MAX($C$29:C5556)+1,"")</f>
        <v/>
      </c>
      <c r="D5557" s="10" t="s">
        <v>662</v>
      </c>
      <c r="E5557" s="10" t="s">
        <v>5035</v>
      </c>
      <c r="F5557" s="59" t="s">
        <v>24057</v>
      </c>
    </row>
    <row r="5558" spans="3:6" x14ac:dyDescent="0.25">
      <c r="C5558" s="12" t="str">
        <f>IF(D5558=Inp_Gemeente,MAX($C$29:C5557)+1,"")</f>
        <v/>
      </c>
      <c r="D5558" s="10" t="s">
        <v>662</v>
      </c>
      <c r="E5558" s="10" t="s">
        <v>5036</v>
      </c>
      <c r="F5558" s="59" t="s">
        <v>24048</v>
      </c>
    </row>
    <row r="5559" spans="3:6" x14ac:dyDescent="0.25">
      <c r="C5559" s="12" t="str">
        <f>IF(D5559=Inp_Gemeente,MAX($C$29:C5558)+1,"")</f>
        <v/>
      </c>
      <c r="D5559" s="10" t="s">
        <v>662</v>
      </c>
      <c r="E5559" s="10" t="s">
        <v>5037</v>
      </c>
      <c r="F5559" s="59" t="s">
        <v>24040</v>
      </c>
    </row>
    <row r="5560" spans="3:6" x14ac:dyDescent="0.25">
      <c r="C5560" s="12" t="str">
        <f>IF(D5560=Inp_Gemeente,MAX($C$29:C5559)+1,"")</f>
        <v/>
      </c>
      <c r="D5560" s="10" t="s">
        <v>662</v>
      </c>
      <c r="E5560" s="10" t="s">
        <v>5038</v>
      </c>
      <c r="F5560" s="59" t="s">
        <v>24042</v>
      </c>
    </row>
    <row r="5561" spans="3:6" x14ac:dyDescent="0.25">
      <c r="C5561" s="12" t="str">
        <f>IF(D5561=Inp_Gemeente,MAX($C$29:C5560)+1,"")</f>
        <v/>
      </c>
      <c r="D5561" s="10" t="s">
        <v>662</v>
      </c>
      <c r="E5561" s="10" t="s">
        <v>5039</v>
      </c>
      <c r="F5561" s="59" t="s">
        <v>24055</v>
      </c>
    </row>
    <row r="5562" spans="3:6" x14ac:dyDescent="0.25">
      <c r="C5562" s="12" t="str">
        <f>IF(D5562=Inp_Gemeente,MAX($C$29:C5561)+1,"")</f>
        <v/>
      </c>
      <c r="D5562" s="10" t="s">
        <v>662</v>
      </c>
      <c r="E5562" s="10" t="s">
        <v>5040</v>
      </c>
      <c r="F5562" s="59" t="s">
        <v>24049</v>
      </c>
    </row>
    <row r="5563" spans="3:6" x14ac:dyDescent="0.25">
      <c r="C5563" s="12" t="str">
        <f>IF(D5563=Inp_Gemeente,MAX($C$29:C5562)+1,"")</f>
        <v/>
      </c>
      <c r="D5563" s="10" t="s">
        <v>662</v>
      </c>
      <c r="E5563" s="10" t="s">
        <v>5041</v>
      </c>
      <c r="F5563" s="59" t="s">
        <v>24054</v>
      </c>
    </row>
    <row r="5564" spans="3:6" x14ac:dyDescent="0.25">
      <c r="C5564" s="12" t="str">
        <f>IF(D5564=Inp_Gemeente,MAX($C$29:C5563)+1,"")</f>
        <v/>
      </c>
      <c r="D5564" s="10" t="s">
        <v>662</v>
      </c>
      <c r="E5564" s="10" t="s">
        <v>5042</v>
      </c>
      <c r="F5564" s="59" t="s">
        <v>24050</v>
      </c>
    </row>
    <row r="5565" spans="3:6" x14ac:dyDescent="0.25">
      <c r="C5565" s="12" t="str">
        <f>IF(D5565=Inp_Gemeente,MAX($C$29:C5564)+1,"")</f>
        <v/>
      </c>
      <c r="D5565" s="10" t="s">
        <v>664</v>
      </c>
      <c r="E5565" s="10" t="s">
        <v>5043</v>
      </c>
      <c r="F5565" s="59" t="s">
        <v>14263</v>
      </c>
    </row>
    <row r="5566" spans="3:6" x14ac:dyDescent="0.25">
      <c r="C5566" s="12" t="str">
        <f>IF(D5566=Inp_Gemeente,MAX($C$29:C5565)+1,"")</f>
        <v/>
      </c>
      <c r="D5566" s="10" t="s">
        <v>664</v>
      </c>
      <c r="E5566" s="10" t="s">
        <v>5044</v>
      </c>
      <c r="F5566" s="59" t="s">
        <v>14327</v>
      </c>
    </row>
    <row r="5567" spans="3:6" x14ac:dyDescent="0.25">
      <c r="C5567" s="12" t="str">
        <f>IF(D5567=Inp_Gemeente,MAX($C$29:C5566)+1,"")</f>
        <v/>
      </c>
      <c r="D5567" s="10" t="s">
        <v>664</v>
      </c>
      <c r="E5567" s="10" t="s">
        <v>5045</v>
      </c>
      <c r="F5567" s="59" t="s">
        <v>14328</v>
      </c>
    </row>
    <row r="5568" spans="3:6" x14ac:dyDescent="0.25">
      <c r="C5568" s="12" t="str">
        <f>IF(D5568=Inp_Gemeente,MAX($C$29:C5567)+1,"")</f>
        <v/>
      </c>
      <c r="D5568" s="10" t="s">
        <v>664</v>
      </c>
      <c r="E5568" s="10" t="s">
        <v>5046</v>
      </c>
      <c r="F5568" s="59" t="s">
        <v>14270</v>
      </c>
    </row>
    <row r="5569" spans="3:6" x14ac:dyDescent="0.25">
      <c r="C5569" s="12" t="str">
        <f>IF(D5569=Inp_Gemeente,MAX($C$29:C5568)+1,"")</f>
        <v/>
      </c>
      <c r="D5569" s="10" t="s">
        <v>664</v>
      </c>
      <c r="E5569" s="10" t="s">
        <v>5047</v>
      </c>
      <c r="F5569" s="59" t="s">
        <v>14268</v>
      </c>
    </row>
    <row r="5570" spans="3:6" x14ac:dyDescent="0.25">
      <c r="C5570" s="12" t="str">
        <f>IF(D5570=Inp_Gemeente,MAX($C$29:C5569)+1,"")</f>
        <v/>
      </c>
      <c r="D5570" s="10" t="s">
        <v>664</v>
      </c>
      <c r="E5570" s="10" t="s">
        <v>5048</v>
      </c>
      <c r="F5570" s="59" t="s">
        <v>14269</v>
      </c>
    </row>
    <row r="5571" spans="3:6" x14ac:dyDescent="0.25">
      <c r="C5571" s="12" t="str">
        <f>IF(D5571=Inp_Gemeente,MAX($C$29:C5570)+1,"")</f>
        <v/>
      </c>
      <c r="D5571" s="10" t="s">
        <v>664</v>
      </c>
      <c r="E5571" s="10" t="s">
        <v>5049</v>
      </c>
      <c r="F5571" s="59" t="s">
        <v>14267</v>
      </c>
    </row>
    <row r="5572" spans="3:6" x14ac:dyDescent="0.25">
      <c r="C5572" s="12" t="str">
        <f>IF(D5572=Inp_Gemeente,MAX($C$29:C5571)+1,"")</f>
        <v/>
      </c>
      <c r="D5572" s="10" t="s">
        <v>664</v>
      </c>
      <c r="E5572" s="10" t="s">
        <v>5050</v>
      </c>
      <c r="F5572" s="59" t="s">
        <v>14274</v>
      </c>
    </row>
    <row r="5573" spans="3:6" x14ac:dyDescent="0.25">
      <c r="C5573" s="12" t="str">
        <f>IF(D5573=Inp_Gemeente,MAX($C$29:C5572)+1,"")</f>
        <v/>
      </c>
      <c r="D5573" s="10" t="s">
        <v>664</v>
      </c>
      <c r="E5573" s="10" t="s">
        <v>5051</v>
      </c>
      <c r="F5573" s="59" t="s">
        <v>14277</v>
      </c>
    </row>
    <row r="5574" spans="3:6" x14ac:dyDescent="0.25">
      <c r="C5574" s="12" t="str">
        <f>IF(D5574=Inp_Gemeente,MAX($C$29:C5573)+1,"")</f>
        <v/>
      </c>
      <c r="D5574" s="10" t="s">
        <v>664</v>
      </c>
      <c r="E5574" s="10" t="s">
        <v>5052</v>
      </c>
      <c r="F5574" s="59" t="s">
        <v>14331</v>
      </c>
    </row>
    <row r="5575" spans="3:6" x14ac:dyDescent="0.25">
      <c r="C5575" s="12" t="str">
        <f>IF(D5575=Inp_Gemeente,MAX($C$29:C5574)+1,"")</f>
        <v/>
      </c>
      <c r="D5575" s="10" t="s">
        <v>664</v>
      </c>
      <c r="E5575" s="10" t="s">
        <v>5053</v>
      </c>
      <c r="F5575" s="59" t="s">
        <v>14330</v>
      </c>
    </row>
    <row r="5576" spans="3:6" x14ac:dyDescent="0.25">
      <c r="C5576" s="12" t="str">
        <f>IF(D5576=Inp_Gemeente,MAX($C$29:C5575)+1,"")</f>
        <v/>
      </c>
      <c r="D5576" s="10" t="s">
        <v>664</v>
      </c>
      <c r="E5576" s="10" t="s">
        <v>5054</v>
      </c>
      <c r="F5576" s="59" t="s">
        <v>14278</v>
      </c>
    </row>
    <row r="5577" spans="3:6" x14ac:dyDescent="0.25">
      <c r="C5577" s="12" t="str">
        <f>IF(D5577=Inp_Gemeente,MAX($C$29:C5576)+1,"")</f>
        <v/>
      </c>
      <c r="D5577" s="10" t="s">
        <v>664</v>
      </c>
      <c r="E5577" s="10" t="s">
        <v>5055</v>
      </c>
      <c r="F5577" s="59" t="s">
        <v>14318</v>
      </c>
    </row>
    <row r="5578" spans="3:6" x14ac:dyDescent="0.25">
      <c r="C5578" s="12" t="str">
        <f>IF(D5578=Inp_Gemeente,MAX($C$29:C5577)+1,"")</f>
        <v/>
      </c>
      <c r="D5578" s="10" t="s">
        <v>664</v>
      </c>
      <c r="E5578" s="10" t="s">
        <v>4851</v>
      </c>
      <c r="F5578" s="59" t="s">
        <v>14279</v>
      </c>
    </row>
    <row r="5579" spans="3:6" x14ac:dyDescent="0.25">
      <c r="C5579" s="12" t="str">
        <f>IF(D5579=Inp_Gemeente,MAX($C$29:C5578)+1,"")</f>
        <v/>
      </c>
      <c r="D5579" s="10" t="s">
        <v>664</v>
      </c>
      <c r="E5579" s="10" t="s">
        <v>5056</v>
      </c>
      <c r="F5579" s="59" t="s">
        <v>14280</v>
      </c>
    </row>
    <row r="5580" spans="3:6" x14ac:dyDescent="0.25">
      <c r="C5580" s="12" t="str">
        <f>IF(D5580=Inp_Gemeente,MAX($C$29:C5579)+1,"")</f>
        <v/>
      </c>
      <c r="D5580" s="10" t="s">
        <v>664</v>
      </c>
      <c r="E5580" s="10" t="s">
        <v>5057</v>
      </c>
      <c r="F5580" s="59" t="s">
        <v>14281</v>
      </c>
    </row>
    <row r="5581" spans="3:6" x14ac:dyDescent="0.25">
      <c r="C5581" s="12" t="str">
        <f>IF(D5581=Inp_Gemeente,MAX($C$29:C5580)+1,"")</f>
        <v/>
      </c>
      <c r="D5581" s="10" t="s">
        <v>664</v>
      </c>
      <c r="E5581" s="10" t="s">
        <v>5058</v>
      </c>
      <c r="F5581" s="59" t="s">
        <v>14284</v>
      </c>
    </row>
    <row r="5582" spans="3:6" x14ac:dyDescent="0.25">
      <c r="C5582" s="12" t="str">
        <f>IF(D5582=Inp_Gemeente,MAX($C$29:C5581)+1,"")</f>
        <v/>
      </c>
      <c r="D5582" s="10" t="s">
        <v>664</v>
      </c>
      <c r="E5582" s="10" t="s">
        <v>5059</v>
      </c>
      <c r="F5582" s="59" t="s">
        <v>14286</v>
      </c>
    </row>
    <row r="5583" spans="3:6" x14ac:dyDescent="0.25">
      <c r="C5583" s="12" t="str">
        <f>IF(D5583=Inp_Gemeente,MAX($C$29:C5582)+1,"")</f>
        <v/>
      </c>
      <c r="D5583" s="10" t="s">
        <v>664</v>
      </c>
      <c r="E5583" s="10" t="s">
        <v>5060</v>
      </c>
      <c r="F5583" s="59" t="s">
        <v>14285</v>
      </c>
    </row>
    <row r="5584" spans="3:6" x14ac:dyDescent="0.25">
      <c r="C5584" s="12" t="str">
        <f>IF(D5584=Inp_Gemeente,MAX($C$29:C5583)+1,"")</f>
        <v/>
      </c>
      <c r="D5584" s="10" t="s">
        <v>664</v>
      </c>
      <c r="E5584" s="10" t="s">
        <v>5061</v>
      </c>
      <c r="F5584" s="59" t="s">
        <v>14294</v>
      </c>
    </row>
    <row r="5585" spans="3:6" x14ac:dyDescent="0.25">
      <c r="C5585" s="12" t="str">
        <f>IF(D5585=Inp_Gemeente,MAX($C$29:C5584)+1,"")</f>
        <v/>
      </c>
      <c r="D5585" s="10" t="s">
        <v>664</v>
      </c>
      <c r="E5585" s="10" t="s">
        <v>5062</v>
      </c>
      <c r="F5585" s="59" t="s">
        <v>14295</v>
      </c>
    </row>
    <row r="5586" spans="3:6" x14ac:dyDescent="0.25">
      <c r="C5586" s="12" t="str">
        <f>IF(D5586=Inp_Gemeente,MAX($C$29:C5585)+1,"")</f>
        <v/>
      </c>
      <c r="D5586" s="10" t="s">
        <v>664</v>
      </c>
      <c r="E5586" s="10" t="s">
        <v>5063</v>
      </c>
      <c r="F5586" s="59" t="s">
        <v>14296</v>
      </c>
    </row>
    <row r="5587" spans="3:6" x14ac:dyDescent="0.25">
      <c r="C5587" s="12" t="str">
        <f>IF(D5587=Inp_Gemeente,MAX($C$29:C5586)+1,"")</f>
        <v/>
      </c>
      <c r="D5587" s="10" t="s">
        <v>664</v>
      </c>
      <c r="E5587" s="10" t="s">
        <v>5064</v>
      </c>
      <c r="F5587" s="59" t="s">
        <v>14325</v>
      </c>
    </row>
    <row r="5588" spans="3:6" x14ac:dyDescent="0.25">
      <c r="C5588" s="12" t="str">
        <f>IF(D5588=Inp_Gemeente,MAX($C$29:C5587)+1,"")</f>
        <v/>
      </c>
      <c r="D5588" s="10" t="s">
        <v>664</v>
      </c>
      <c r="E5588" s="10" t="s">
        <v>5065</v>
      </c>
      <c r="F5588" s="59" t="s">
        <v>14297</v>
      </c>
    </row>
    <row r="5589" spans="3:6" x14ac:dyDescent="0.25">
      <c r="C5589" s="12" t="str">
        <f>IF(D5589=Inp_Gemeente,MAX($C$29:C5588)+1,"")</f>
        <v/>
      </c>
      <c r="D5589" s="10" t="s">
        <v>664</v>
      </c>
      <c r="E5589" s="10" t="s">
        <v>5066</v>
      </c>
      <c r="F5589" s="59" t="s">
        <v>14326</v>
      </c>
    </row>
    <row r="5590" spans="3:6" x14ac:dyDescent="0.25">
      <c r="C5590" s="12" t="str">
        <f>IF(D5590=Inp_Gemeente,MAX($C$29:C5589)+1,"")</f>
        <v/>
      </c>
      <c r="D5590" s="10" t="s">
        <v>664</v>
      </c>
      <c r="E5590" s="10" t="s">
        <v>5067</v>
      </c>
      <c r="F5590" s="59" t="s">
        <v>14300</v>
      </c>
    </row>
    <row r="5591" spans="3:6" x14ac:dyDescent="0.25">
      <c r="C5591" s="12" t="str">
        <f>IF(D5591=Inp_Gemeente,MAX($C$29:C5590)+1,"")</f>
        <v/>
      </c>
      <c r="D5591" s="10" t="s">
        <v>664</v>
      </c>
      <c r="E5591" s="10" t="s">
        <v>3002</v>
      </c>
      <c r="F5591" s="59" t="s">
        <v>14323</v>
      </c>
    </row>
    <row r="5592" spans="3:6" x14ac:dyDescent="0.25">
      <c r="C5592" s="12" t="str">
        <f>IF(D5592=Inp_Gemeente,MAX($C$29:C5591)+1,"")</f>
        <v/>
      </c>
      <c r="D5592" s="10" t="s">
        <v>664</v>
      </c>
      <c r="E5592" s="10" t="s">
        <v>5068</v>
      </c>
      <c r="F5592" s="59" t="s">
        <v>14288</v>
      </c>
    </row>
    <row r="5593" spans="3:6" x14ac:dyDescent="0.25">
      <c r="C5593" s="12" t="str">
        <f>IF(D5593=Inp_Gemeente,MAX($C$29:C5592)+1,"")</f>
        <v/>
      </c>
      <c r="D5593" s="10" t="s">
        <v>664</v>
      </c>
      <c r="E5593" s="10" t="s">
        <v>5069</v>
      </c>
      <c r="F5593" s="59" t="s">
        <v>14301</v>
      </c>
    </row>
    <row r="5594" spans="3:6" x14ac:dyDescent="0.25">
      <c r="C5594" s="12" t="str">
        <f>IF(D5594=Inp_Gemeente,MAX($C$29:C5593)+1,"")</f>
        <v/>
      </c>
      <c r="D5594" s="10" t="s">
        <v>664</v>
      </c>
      <c r="E5594" s="10" t="s">
        <v>5070</v>
      </c>
      <c r="F5594" s="59" t="s">
        <v>14304</v>
      </c>
    </row>
    <row r="5595" spans="3:6" x14ac:dyDescent="0.25">
      <c r="C5595" s="12" t="str">
        <f>IF(D5595=Inp_Gemeente,MAX($C$29:C5594)+1,"")</f>
        <v/>
      </c>
      <c r="D5595" s="10" t="s">
        <v>664</v>
      </c>
      <c r="E5595" s="10" t="s">
        <v>5071</v>
      </c>
      <c r="F5595" s="59" t="s">
        <v>14308</v>
      </c>
    </row>
    <row r="5596" spans="3:6" x14ac:dyDescent="0.25">
      <c r="C5596" s="12" t="str">
        <f>IF(D5596=Inp_Gemeente,MAX($C$29:C5595)+1,"")</f>
        <v/>
      </c>
      <c r="D5596" s="10" t="s">
        <v>664</v>
      </c>
      <c r="E5596" s="10" t="s">
        <v>5072</v>
      </c>
      <c r="F5596" s="59" t="s">
        <v>14329</v>
      </c>
    </row>
    <row r="5597" spans="3:6" x14ac:dyDescent="0.25">
      <c r="C5597" s="12" t="str">
        <f>IF(D5597=Inp_Gemeente,MAX($C$29:C5596)+1,"")</f>
        <v/>
      </c>
      <c r="D5597" s="10" t="s">
        <v>664</v>
      </c>
      <c r="E5597" s="10" t="s">
        <v>5073</v>
      </c>
      <c r="F5597" s="59" t="s">
        <v>14324</v>
      </c>
    </row>
    <row r="5598" spans="3:6" x14ac:dyDescent="0.25">
      <c r="C5598" s="12" t="str">
        <f>IF(D5598=Inp_Gemeente,MAX($C$29:C5597)+1,"")</f>
        <v/>
      </c>
      <c r="D5598" s="10" t="s">
        <v>664</v>
      </c>
      <c r="E5598" s="10" t="s">
        <v>5074</v>
      </c>
      <c r="F5598" s="59" t="s">
        <v>14322</v>
      </c>
    </row>
    <row r="5599" spans="3:6" x14ac:dyDescent="0.25">
      <c r="C5599" s="12" t="str">
        <f>IF(D5599=Inp_Gemeente,MAX($C$29:C5598)+1,"")</f>
        <v/>
      </c>
      <c r="D5599" s="10" t="s">
        <v>664</v>
      </c>
      <c r="E5599" s="10" t="s">
        <v>5075</v>
      </c>
      <c r="F5599" s="59" t="s">
        <v>14310</v>
      </c>
    </row>
    <row r="5600" spans="3:6" x14ac:dyDescent="0.25">
      <c r="C5600" s="12" t="str">
        <f>IF(D5600=Inp_Gemeente,MAX($C$29:C5599)+1,"")</f>
        <v/>
      </c>
      <c r="D5600" s="10" t="s">
        <v>664</v>
      </c>
      <c r="E5600" s="10" t="s">
        <v>5076</v>
      </c>
      <c r="F5600" s="59" t="s">
        <v>14311</v>
      </c>
    </row>
    <row r="5601" spans="3:6" x14ac:dyDescent="0.25">
      <c r="C5601" s="12" t="str">
        <f>IF(D5601=Inp_Gemeente,MAX($C$29:C5600)+1,"")</f>
        <v/>
      </c>
      <c r="D5601" s="10" t="s">
        <v>664</v>
      </c>
      <c r="E5601" s="10" t="s">
        <v>5077</v>
      </c>
      <c r="F5601" s="59" t="s">
        <v>14287</v>
      </c>
    </row>
    <row r="5602" spans="3:6" x14ac:dyDescent="0.25">
      <c r="C5602" s="12" t="str">
        <f>IF(D5602=Inp_Gemeente,MAX($C$29:C5601)+1,"")</f>
        <v/>
      </c>
      <c r="D5602" s="10" t="s">
        <v>664</v>
      </c>
      <c r="E5602" s="10" t="s">
        <v>5078</v>
      </c>
      <c r="F5602" s="59" t="s">
        <v>14312</v>
      </c>
    </row>
    <row r="5603" spans="3:6" x14ac:dyDescent="0.25">
      <c r="C5603" s="12" t="str">
        <f>IF(D5603=Inp_Gemeente,MAX($C$29:C5602)+1,"")</f>
        <v/>
      </c>
      <c r="D5603" s="10" t="s">
        <v>664</v>
      </c>
      <c r="E5603" s="10" t="s">
        <v>5079</v>
      </c>
      <c r="F5603" s="59" t="s">
        <v>14313</v>
      </c>
    </row>
    <row r="5604" spans="3:6" x14ac:dyDescent="0.25">
      <c r="C5604" s="12" t="str">
        <f>IF(D5604=Inp_Gemeente,MAX($C$29:C5603)+1,"")</f>
        <v/>
      </c>
      <c r="D5604" s="10" t="s">
        <v>664</v>
      </c>
      <c r="E5604" s="10" t="s">
        <v>5080</v>
      </c>
      <c r="F5604" s="59" t="s">
        <v>14315</v>
      </c>
    </row>
    <row r="5605" spans="3:6" x14ac:dyDescent="0.25">
      <c r="C5605" s="12" t="str">
        <f>IF(D5605=Inp_Gemeente,MAX($C$29:C5604)+1,"")</f>
        <v/>
      </c>
      <c r="D5605" s="10" t="s">
        <v>664</v>
      </c>
      <c r="E5605" s="10" t="s">
        <v>5081</v>
      </c>
      <c r="F5605" s="59" t="s">
        <v>14317</v>
      </c>
    </row>
    <row r="5606" spans="3:6" x14ac:dyDescent="0.25">
      <c r="C5606" s="12" t="str">
        <f>IF(D5606=Inp_Gemeente,MAX($C$29:C5605)+1,"")</f>
        <v/>
      </c>
      <c r="D5606" s="10" t="s">
        <v>664</v>
      </c>
      <c r="E5606" s="10" t="s">
        <v>5082</v>
      </c>
      <c r="F5606" s="59" t="s">
        <v>14321</v>
      </c>
    </row>
    <row r="5607" spans="3:6" x14ac:dyDescent="0.25">
      <c r="C5607" s="12" t="str">
        <f>IF(D5607=Inp_Gemeente,MAX($C$29:C5606)+1,"")</f>
        <v/>
      </c>
      <c r="D5607" s="10" t="s">
        <v>664</v>
      </c>
      <c r="E5607" s="10" t="s">
        <v>5083</v>
      </c>
      <c r="F5607" s="59" t="s">
        <v>14264</v>
      </c>
    </row>
    <row r="5608" spans="3:6" x14ac:dyDescent="0.25">
      <c r="C5608" s="12" t="str">
        <f>IF(D5608=Inp_Gemeente,MAX($C$29:C5607)+1,"")</f>
        <v/>
      </c>
      <c r="D5608" s="10" t="s">
        <v>664</v>
      </c>
      <c r="E5608" s="10" t="s">
        <v>5084</v>
      </c>
      <c r="F5608" s="59" t="s">
        <v>14265</v>
      </c>
    </row>
    <row r="5609" spans="3:6" x14ac:dyDescent="0.25">
      <c r="C5609" s="12" t="str">
        <f>IF(D5609=Inp_Gemeente,MAX($C$29:C5608)+1,"")</f>
        <v/>
      </c>
      <c r="D5609" s="10" t="s">
        <v>664</v>
      </c>
      <c r="E5609" s="10" t="s">
        <v>5085</v>
      </c>
      <c r="F5609" s="59" t="s">
        <v>14266</v>
      </c>
    </row>
    <row r="5610" spans="3:6" x14ac:dyDescent="0.25">
      <c r="C5610" s="12" t="str">
        <f>IF(D5610=Inp_Gemeente,MAX($C$29:C5609)+1,"")</f>
        <v/>
      </c>
      <c r="D5610" s="10" t="s">
        <v>664</v>
      </c>
      <c r="E5610" s="10" t="s">
        <v>5086</v>
      </c>
      <c r="F5610" s="59" t="s">
        <v>14275</v>
      </c>
    </row>
    <row r="5611" spans="3:6" x14ac:dyDescent="0.25">
      <c r="C5611" s="12" t="str">
        <f>IF(D5611=Inp_Gemeente,MAX($C$29:C5610)+1,"")</f>
        <v/>
      </c>
      <c r="D5611" s="10" t="s">
        <v>664</v>
      </c>
      <c r="E5611" s="10" t="s">
        <v>5087</v>
      </c>
      <c r="F5611" s="59" t="s">
        <v>14332</v>
      </c>
    </row>
    <row r="5612" spans="3:6" x14ac:dyDescent="0.25">
      <c r="C5612" s="12" t="str">
        <f>IF(D5612=Inp_Gemeente,MAX($C$29:C5611)+1,"")</f>
        <v/>
      </c>
      <c r="D5612" s="10" t="s">
        <v>664</v>
      </c>
      <c r="E5612" s="10" t="s">
        <v>5088</v>
      </c>
      <c r="F5612" s="59" t="s">
        <v>14289</v>
      </c>
    </row>
    <row r="5613" spans="3:6" x14ac:dyDescent="0.25">
      <c r="C5613" s="12" t="str">
        <f>IF(D5613=Inp_Gemeente,MAX($C$29:C5612)+1,"")</f>
        <v/>
      </c>
      <c r="D5613" s="10" t="s">
        <v>664</v>
      </c>
      <c r="E5613" s="10" t="s">
        <v>5089</v>
      </c>
      <c r="F5613" s="59" t="s">
        <v>14271</v>
      </c>
    </row>
    <row r="5614" spans="3:6" x14ac:dyDescent="0.25">
      <c r="C5614" s="12" t="str">
        <f>IF(D5614=Inp_Gemeente,MAX($C$29:C5613)+1,"")</f>
        <v/>
      </c>
      <c r="D5614" s="10" t="s">
        <v>664</v>
      </c>
      <c r="E5614" s="10" t="s">
        <v>5090</v>
      </c>
      <c r="F5614" s="59" t="s">
        <v>14282</v>
      </c>
    </row>
    <row r="5615" spans="3:6" x14ac:dyDescent="0.25">
      <c r="C5615" s="12" t="str">
        <f>IF(D5615=Inp_Gemeente,MAX($C$29:C5614)+1,"")</f>
        <v/>
      </c>
      <c r="D5615" s="10" t="s">
        <v>664</v>
      </c>
      <c r="E5615" s="10" t="s">
        <v>5091</v>
      </c>
      <c r="F5615" s="59" t="s">
        <v>14290</v>
      </c>
    </row>
    <row r="5616" spans="3:6" x14ac:dyDescent="0.25">
      <c r="C5616" s="12" t="str">
        <f>IF(D5616=Inp_Gemeente,MAX($C$29:C5615)+1,"")</f>
        <v/>
      </c>
      <c r="D5616" s="10" t="s">
        <v>664</v>
      </c>
      <c r="E5616" s="10" t="s">
        <v>5092</v>
      </c>
      <c r="F5616" s="59" t="s">
        <v>14293</v>
      </c>
    </row>
    <row r="5617" spans="3:6" x14ac:dyDescent="0.25">
      <c r="C5617" s="12" t="str">
        <f>IF(D5617=Inp_Gemeente,MAX($C$29:C5616)+1,"")</f>
        <v/>
      </c>
      <c r="D5617" s="10" t="s">
        <v>664</v>
      </c>
      <c r="E5617" s="10" t="s">
        <v>5093</v>
      </c>
      <c r="F5617" s="59" t="s">
        <v>14298</v>
      </c>
    </row>
    <row r="5618" spans="3:6" x14ac:dyDescent="0.25">
      <c r="C5618" s="12" t="str">
        <f>IF(D5618=Inp_Gemeente,MAX($C$29:C5617)+1,"")</f>
        <v/>
      </c>
      <c r="D5618" s="10" t="s">
        <v>664</v>
      </c>
      <c r="E5618" s="10" t="s">
        <v>5094</v>
      </c>
      <c r="F5618" s="59" t="s">
        <v>14299</v>
      </c>
    </row>
    <row r="5619" spans="3:6" x14ac:dyDescent="0.25">
      <c r="C5619" s="12" t="str">
        <f>IF(D5619=Inp_Gemeente,MAX($C$29:C5618)+1,"")</f>
        <v/>
      </c>
      <c r="D5619" s="10" t="s">
        <v>664</v>
      </c>
      <c r="E5619" s="10" t="s">
        <v>5095</v>
      </c>
      <c r="F5619" s="59" t="s">
        <v>14302</v>
      </c>
    </row>
    <row r="5620" spans="3:6" x14ac:dyDescent="0.25">
      <c r="C5620" s="12" t="str">
        <f>IF(D5620=Inp_Gemeente,MAX($C$29:C5619)+1,"")</f>
        <v/>
      </c>
      <c r="D5620" s="10" t="s">
        <v>664</v>
      </c>
      <c r="E5620" s="10" t="s">
        <v>5096</v>
      </c>
      <c r="F5620" s="59" t="s">
        <v>14303</v>
      </c>
    </row>
    <row r="5621" spans="3:6" x14ac:dyDescent="0.25">
      <c r="C5621" s="12" t="str">
        <f>IF(D5621=Inp_Gemeente,MAX($C$29:C5620)+1,"")</f>
        <v/>
      </c>
      <c r="D5621" s="10" t="s">
        <v>664</v>
      </c>
      <c r="E5621" s="10" t="s">
        <v>5097</v>
      </c>
      <c r="F5621" s="59" t="s">
        <v>14306</v>
      </c>
    </row>
    <row r="5622" spans="3:6" x14ac:dyDescent="0.25">
      <c r="C5622" s="12" t="str">
        <f>IF(D5622=Inp_Gemeente,MAX($C$29:C5621)+1,"")</f>
        <v/>
      </c>
      <c r="D5622" s="10" t="s">
        <v>664</v>
      </c>
      <c r="E5622" s="10" t="s">
        <v>5098</v>
      </c>
      <c r="F5622" s="59" t="s">
        <v>14305</v>
      </c>
    </row>
    <row r="5623" spans="3:6" x14ac:dyDescent="0.25">
      <c r="C5623" s="12" t="str">
        <f>IF(D5623=Inp_Gemeente,MAX($C$29:C5622)+1,"")</f>
        <v/>
      </c>
      <c r="D5623" s="10" t="s">
        <v>664</v>
      </c>
      <c r="E5623" s="10" t="s">
        <v>5099</v>
      </c>
      <c r="F5623" s="59" t="s">
        <v>14309</v>
      </c>
    </row>
    <row r="5624" spans="3:6" x14ac:dyDescent="0.25">
      <c r="C5624" s="12" t="str">
        <f>IF(D5624=Inp_Gemeente,MAX($C$29:C5623)+1,"")</f>
        <v/>
      </c>
      <c r="D5624" s="10" t="s">
        <v>664</v>
      </c>
      <c r="E5624" s="10" t="s">
        <v>2942</v>
      </c>
      <c r="F5624" s="59" t="s">
        <v>14283</v>
      </c>
    </row>
    <row r="5625" spans="3:6" x14ac:dyDescent="0.25">
      <c r="C5625" s="12" t="str">
        <f>IF(D5625=Inp_Gemeente,MAX($C$29:C5624)+1,"")</f>
        <v/>
      </c>
      <c r="D5625" s="10" t="s">
        <v>664</v>
      </c>
      <c r="E5625" s="10" t="s">
        <v>5100</v>
      </c>
      <c r="F5625" s="59" t="s">
        <v>14291</v>
      </c>
    </row>
    <row r="5626" spans="3:6" x14ac:dyDescent="0.25">
      <c r="C5626" s="12" t="str">
        <f>IF(D5626=Inp_Gemeente,MAX($C$29:C5625)+1,"")</f>
        <v/>
      </c>
      <c r="D5626" s="10" t="s">
        <v>664</v>
      </c>
      <c r="E5626" s="10" t="s">
        <v>5101</v>
      </c>
      <c r="F5626" s="59" t="s">
        <v>14276</v>
      </c>
    </row>
    <row r="5627" spans="3:6" x14ac:dyDescent="0.25">
      <c r="C5627" s="12" t="str">
        <f>IF(D5627=Inp_Gemeente,MAX($C$29:C5626)+1,"")</f>
        <v/>
      </c>
      <c r="D5627" s="10" t="s">
        <v>664</v>
      </c>
      <c r="E5627" s="10" t="s">
        <v>5102</v>
      </c>
      <c r="F5627" s="59" t="s">
        <v>14307</v>
      </c>
    </row>
    <row r="5628" spans="3:6" x14ac:dyDescent="0.25">
      <c r="C5628" s="12" t="str">
        <f>IF(D5628=Inp_Gemeente,MAX($C$29:C5627)+1,"")</f>
        <v/>
      </c>
      <c r="D5628" s="10" t="s">
        <v>664</v>
      </c>
      <c r="E5628" s="10" t="s">
        <v>5103</v>
      </c>
      <c r="F5628" s="59" t="s">
        <v>14292</v>
      </c>
    </row>
    <row r="5629" spans="3:6" x14ac:dyDescent="0.25">
      <c r="C5629" s="12" t="str">
        <f>IF(D5629=Inp_Gemeente,MAX($C$29:C5628)+1,"")</f>
        <v/>
      </c>
      <c r="D5629" s="10" t="s">
        <v>664</v>
      </c>
      <c r="E5629" s="10" t="s">
        <v>5104</v>
      </c>
      <c r="F5629" s="59" t="s">
        <v>14272</v>
      </c>
    </row>
    <row r="5630" spans="3:6" x14ac:dyDescent="0.25">
      <c r="C5630" s="12" t="str">
        <f>IF(D5630=Inp_Gemeente,MAX($C$29:C5629)+1,"")</f>
        <v/>
      </c>
      <c r="D5630" s="10" t="s">
        <v>664</v>
      </c>
      <c r="E5630" s="10" t="s">
        <v>5105</v>
      </c>
      <c r="F5630" s="59" t="s">
        <v>14314</v>
      </c>
    </row>
    <row r="5631" spans="3:6" x14ac:dyDescent="0.25">
      <c r="C5631" s="12" t="str">
        <f>IF(D5631=Inp_Gemeente,MAX($C$29:C5630)+1,"")</f>
        <v/>
      </c>
      <c r="D5631" s="10" t="s">
        <v>664</v>
      </c>
      <c r="E5631" s="10" t="s">
        <v>5106</v>
      </c>
      <c r="F5631" s="59" t="s">
        <v>14316</v>
      </c>
    </row>
    <row r="5632" spans="3:6" x14ac:dyDescent="0.25">
      <c r="C5632" s="12" t="str">
        <f>IF(D5632=Inp_Gemeente,MAX($C$29:C5631)+1,"")</f>
        <v/>
      </c>
      <c r="D5632" s="10" t="s">
        <v>664</v>
      </c>
      <c r="E5632" s="10" t="s">
        <v>5107</v>
      </c>
      <c r="F5632" s="59" t="s">
        <v>14319</v>
      </c>
    </row>
    <row r="5633" spans="3:6" x14ac:dyDescent="0.25">
      <c r="C5633" s="12" t="str">
        <f>IF(D5633=Inp_Gemeente,MAX($C$29:C5632)+1,"")</f>
        <v/>
      </c>
      <c r="D5633" s="10" t="s">
        <v>664</v>
      </c>
      <c r="E5633" s="10" t="s">
        <v>5108</v>
      </c>
      <c r="F5633" s="59" t="s">
        <v>14320</v>
      </c>
    </row>
    <row r="5634" spans="3:6" x14ac:dyDescent="0.25">
      <c r="C5634" s="12" t="str">
        <f>IF(D5634=Inp_Gemeente,MAX($C$29:C5633)+1,"")</f>
        <v/>
      </c>
      <c r="D5634" s="10" t="s">
        <v>664</v>
      </c>
      <c r="E5634" s="10" t="s">
        <v>5109</v>
      </c>
      <c r="F5634" s="59" t="s">
        <v>14273</v>
      </c>
    </row>
    <row r="5635" spans="3:6" x14ac:dyDescent="0.25">
      <c r="C5635" s="12" t="str">
        <f>IF(D5635=Inp_Gemeente,MAX($C$29:C5634)+1,"")</f>
        <v/>
      </c>
      <c r="D5635" s="10" t="s">
        <v>666</v>
      </c>
      <c r="E5635" s="10" t="s">
        <v>15628</v>
      </c>
      <c r="F5635" s="59" t="s">
        <v>15627</v>
      </c>
    </row>
    <row r="5636" spans="3:6" x14ac:dyDescent="0.25">
      <c r="C5636" s="12" t="str">
        <f>IF(D5636=Inp_Gemeente,MAX($C$29:C5635)+1,"")</f>
        <v/>
      </c>
      <c r="D5636" s="10" t="s">
        <v>666</v>
      </c>
      <c r="E5636" s="10" t="s">
        <v>13941</v>
      </c>
      <c r="F5636" s="59" t="s">
        <v>15584</v>
      </c>
    </row>
    <row r="5637" spans="3:6" x14ac:dyDescent="0.25">
      <c r="C5637" s="12" t="str">
        <f>IF(D5637=Inp_Gemeente,MAX($C$29:C5636)+1,"")</f>
        <v/>
      </c>
      <c r="D5637" s="10" t="s">
        <v>666</v>
      </c>
      <c r="E5637" s="10" t="s">
        <v>13943</v>
      </c>
      <c r="F5637" s="59" t="s">
        <v>15585</v>
      </c>
    </row>
    <row r="5638" spans="3:6" x14ac:dyDescent="0.25">
      <c r="C5638" s="12" t="str">
        <f>IF(D5638=Inp_Gemeente,MAX($C$29:C5637)+1,"")</f>
        <v/>
      </c>
      <c r="D5638" s="10" t="s">
        <v>666</v>
      </c>
      <c r="E5638" s="10" t="s">
        <v>5110</v>
      </c>
      <c r="F5638" s="59" t="s">
        <v>15634</v>
      </c>
    </row>
    <row r="5639" spans="3:6" x14ac:dyDescent="0.25">
      <c r="C5639" s="12" t="str">
        <f>IF(D5639=Inp_Gemeente,MAX($C$29:C5638)+1,"")</f>
        <v/>
      </c>
      <c r="D5639" s="10" t="s">
        <v>666</v>
      </c>
      <c r="E5639" s="10" t="s">
        <v>5111</v>
      </c>
      <c r="F5639" s="59" t="s">
        <v>15635</v>
      </c>
    </row>
    <row r="5640" spans="3:6" x14ac:dyDescent="0.25">
      <c r="C5640" s="12" t="str">
        <f>IF(D5640=Inp_Gemeente,MAX($C$29:C5639)+1,"")</f>
        <v/>
      </c>
      <c r="D5640" s="10" t="s">
        <v>666</v>
      </c>
      <c r="E5640" s="10" t="s">
        <v>725</v>
      </c>
      <c r="F5640" s="59" t="s">
        <v>15586</v>
      </c>
    </row>
    <row r="5641" spans="3:6" x14ac:dyDescent="0.25">
      <c r="C5641" s="12" t="str">
        <f>IF(D5641=Inp_Gemeente,MAX($C$29:C5640)+1,"")</f>
        <v/>
      </c>
      <c r="D5641" s="10" t="s">
        <v>666</v>
      </c>
      <c r="E5641" s="10" t="s">
        <v>5112</v>
      </c>
      <c r="F5641" s="59" t="s">
        <v>15587</v>
      </c>
    </row>
    <row r="5642" spans="3:6" x14ac:dyDescent="0.25">
      <c r="C5642" s="12" t="str">
        <f>IF(D5642=Inp_Gemeente,MAX($C$29:C5641)+1,"")</f>
        <v/>
      </c>
      <c r="D5642" s="10" t="s">
        <v>666</v>
      </c>
      <c r="E5642" s="10" t="s">
        <v>5113</v>
      </c>
      <c r="F5642" s="59" t="s">
        <v>15589</v>
      </c>
    </row>
    <row r="5643" spans="3:6" x14ac:dyDescent="0.25">
      <c r="C5643" s="12" t="str">
        <f>IF(D5643=Inp_Gemeente,MAX($C$29:C5642)+1,"")</f>
        <v/>
      </c>
      <c r="D5643" s="10" t="s">
        <v>666</v>
      </c>
      <c r="E5643" s="10" t="s">
        <v>15631</v>
      </c>
      <c r="F5643" s="59" t="s">
        <v>15630</v>
      </c>
    </row>
    <row r="5644" spans="3:6" x14ac:dyDescent="0.25">
      <c r="C5644" s="12" t="str">
        <f>IF(D5644=Inp_Gemeente,MAX($C$29:C5643)+1,"")</f>
        <v/>
      </c>
      <c r="D5644" s="10" t="s">
        <v>666</v>
      </c>
      <c r="E5644" s="10" t="s">
        <v>15633</v>
      </c>
      <c r="F5644" s="59" t="s">
        <v>15632</v>
      </c>
    </row>
    <row r="5645" spans="3:6" x14ac:dyDescent="0.25">
      <c r="C5645" s="12" t="str">
        <f>IF(D5645=Inp_Gemeente,MAX($C$29:C5644)+1,"")</f>
        <v/>
      </c>
      <c r="D5645" s="10" t="s">
        <v>666</v>
      </c>
      <c r="E5645" s="10" t="s">
        <v>15643</v>
      </c>
      <c r="F5645" s="59" t="s">
        <v>15642</v>
      </c>
    </row>
    <row r="5646" spans="3:6" x14ac:dyDescent="0.25">
      <c r="C5646" s="12" t="str">
        <f>IF(D5646=Inp_Gemeente,MAX($C$29:C5645)+1,"")</f>
        <v/>
      </c>
      <c r="D5646" s="10" t="s">
        <v>666</v>
      </c>
      <c r="E5646" s="10" t="s">
        <v>5114</v>
      </c>
      <c r="F5646" s="59" t="s">
        <v>15619</v>
      </c>
    </row>
    <row r="5647" spans="3:6" x14ac:dyDescent="0.25">
      <c r="C5647" s="12" t="str">
        <f>IF(D5647=Inp_Gemeente,MAX($C$29:C5646)+1,"")</f>
        <v/>
      </c>
      <c r="D5647" s="10" t="s">
        <v>666</v>
      </c>
      <c r="E5647" s="10" t="s">
        <v>15595</v>
      </c>
      <c r="F5647" s="59" t="s">
        <v>15594</v>
      </c>
    </row>
    <row r="5648" spans="3:6" x14ac:dyDescent="0.25">
      <c r="C5648" s="12" t="str">
        <f>IF(D5648=Inp_Gemeente,MAX($C$29:C5647)+1,"")</f>
        <v/>
      </c>
      <c r="D5648" s="10" t="s">
        <v>666</v>
      </c>
      <c r="E5648" s="10" t="s">
        <v>15597</v>
      </c>
      <c r="F5648" s="59" t="s">
        <v>15596</v>
      </c>
    </row>
    <row r="5649" spans="3:6" x14ac:dyDescent="0.25">
      <c r="C5649" s="12" t="str">
        <f>IF(D5649=Inp_Gemeente,MAX($C$29:C5648)+1,"")</f>
        <v/>
      </c>
      <c r="D5649" s="10" t="s">
        <v>666</v>
      </c>
      <c r="E5649" s="10" t="s">
        <v>15647</v>
      </c>
      <c r="F5649" s="59" t="s">
        <v>15646</v>
      </c>
    </row>
    <row r="5650" spans="3:6" x14ac:dyDescent="0.25">
      <c r="C5650" s="12" t="str">
        <f>IF(D5650=Inp_Gemeente,MAX($C$29:C5649)+1,"")</f>
        <v/>
      </c>
      <c r="D5650" s="10" t="s">
        <v>666</v>
      </c>
      <c r="E5650" s="10" t="s">
        <v>5115</v>
      </c>
      <c r="F5650" s="59" t="s">
        <v>15614</v>
      </c>
    </row>
    <row r="5651" spans="3:6" x14ac:dyDescent="0.25">
      <c r="C5651" s="12" t="str">
        <f>IF(D5651=Inp_Gemeente,MAX($C$29:C5650)+1,"")</f>
        <v/>
      </c>
      <c r="D5651" s="10" t="s">
        <v>666</v>
      </c>
      <c r="E5651" s="10" t="s">
        <v>5116</v>
      </c>
      <c r="F5651" s="59" t="s">
        <v>15644</v>
      </c>
    </row>
    <row r="5652" spans="3:6" x14ac:dyDescent="0.25">
      <c r="C5652" s="12" t="str">
        <f>IF(D5652=Inp_Gemeente,MAX($C$29:C5651)+1,"")</f>
        <v/>
      </c>
      <c r="D5652" s="10" t="s">
        <v>666</v>
      </c>
      <c r="E5652" s="10" t="s">
        <v>5117</v>
      </c>
      <c r="F5652" s="59" t="s">
        <v>15645</v>
      </c>
    </row>
    <row r="5653" spans="3:6" x14ac:dyDescent="0.25">
      <c r="C5653" s="12" t="str">
        <f>IF(D5653=Inp_Gemeente,MAX($C$29:C5652)+1,"")</f>
        <v/>
      </c>
      <c r="D5653" s="10" t="s">
        <v>666</v>
      </c>
      <c r="E5653" s="10" t="s">
        <v>15651</v>
      </c>
      <c r="F5653" s="59" t="s">
        <v>15650</v>
      </c>
    </row>
    <row r="5654" spans="3:6" x14ac:dyDescent="0.25">
      <c r="C5654" s="12" t="str">
        <f>IF(D5654=Inp_Gemeente,MAX($C$29:C5653)+1,"")</f>
        <v/>
      </c>
      <c r="D5654" s="10" t="s">
        <v>666</v>
      </c>
      <c r="E5654" s="10" t="s">
        <v>5118</v>
      </c>
      <c r="F5654" s="59" t="s">
        <v>15657</v>
      </c>
    </row>
    <row r="5655" spans="3:6" x14ac:dyDescent="0.25">
      <c r="C5655" s="12" t="str">
        <f>IF(D5655=Inp_Gemeente,MAX($C$29:C5654)+1,"")</f>
        <v/>
      </c>
      <c r="D5655" s="10" t="s">
        <v>666</v>
      </c>
      <c r="E5655" s="10" t="s">
        <v>5119</v>
      </c>
      <c r="F5655" s="59" t="s">
        <v>15665</v>
      </c>
    </row>
    <row r="5656" spans="3:6" x14ac:dyDescent="0.25">
      <c r="C5656" s="12" t="str">
        <f>IF(D5656=Inp_Gemeente,MAX($C$29:C5655)+1,"")</f>
        <v/>
      </c>
      <c r="D5656" s="10" t="s">
        <v>666</v>
      </c>
      <c r="E5656" s="10" t="s">
        <v>5120</v>
      </c>
      <c r="F5656" s="59" t="s">
        <v>15664</v>
      </c>
    </row>
    <row r="5657" spans="3:6" x14ac:dyDescent="0.25">
      <c r="C5657" s="12" t="str">
        <f>IF(D5657=Inp_Gemeente,MAX($C$29:C5656)+1,"")</f>
        <v/>
      </c>
      <c r="D5657" s="10" t="s">
        <v>666</v>
      </c>
      <c r="E5657" s="10" t="s">
        <v>15663</v>
      </c>
      <c r="F5657" s="59" t="s">
        <v>15662</v>
      </c>
    </row>
    <row r="5658" spans="3:6" x14ac:dyDescent="0.25">
      <c r="C5658" s="12" t="str">
        <f>IF(D5658=Inp_Gemeente,MAX($C$29:C5657)+1,"")</f>
        <v/>
      </c>
      <c r="D5658" s="10" t="s">
        <v>666</v>
      </c>
      <c r="E5658" s="10" t="s">
        <v>15659</v>
      </c>
      <c r="F5658" s="59" t="s">
        <v>15658</v>
      </c>
    </row>
    <row r="5659" spans="3:6" x14ac:dyDescent="0.25">
      <c r="C5659" s="12" t="str">
        <f>IF(D5659=Inp_Gemeente,MAX($C$29:C5658)+1,"")</f>
        <v/>
      </c>
      <c r="D5659" s="10" t="s">
        <v>666</v>
      </c>
      <c r="E5659" s="10" t="s">
        <v>5121</v>
      </c>
      <c r="F5659" s="59" t="s">
        <v>15660</v>
      </c>
    </row>
    <row r="5660" spans="3:6" x14ac:dyDescent="0.25">
      <c r="C5660" s="12" t="str">
        <f>IF(D5660=Inp_Gemeente,MAX($C$29:C5659)+1,"")</f>
        <v/>
      </c>
      <c r="D5660" s="10" t="s">
        <v>666</v>
      </c>
      <c r="E5660" s="10" t="s">
        <v>5122</v>
      </c>
      <c r="F5660" s="59" t="s">
        <v>15661</v>
      </c>
    </row>
    <row r="5661" spans="3:6" x14ac:dyDescent="0.25">
      <c r="C5661" s="12" t="str">
        <f>IF(D5661=Inp_Gemeente,MAX($C$29:C5660)+1,"")</f>
        <v/>
      </c>
      <c r="D5661" s="10" t="s">
        <v>666</v>
      </c>
      <c r="E5661" s="10" t="s">
        <v>2635</v>
      </c>
      <c r="F5661" s="59" t="s">
        <v>15626</v>
      </c>
    </row>
    <row r="5662" spans="3:6" x14ac:dyDescent="0.25">
      <c r="C5662" s="12" t="str">
        <f>IF(D5662=Inp_Gemeente,MAX($C$29:C5661)+1,"")</f>
        <v/>
      </c>
      <c r="D5662" s="10" t="s">
        <v>666</v>
      </c>
      <c r="E5662" s="10" t="s">
        <v>5123</v>
      </c>
      <c r="F5662" s="59" t="s">
        <v>15613</v>
      </c>
    </row>
    <row r="5663" spans="3:6" x14ac:dyDescent="0.25">
      <c r="C5663" s="12" t="str">
        <f>IF(D5663=Inp_Gemeente,MAX($C$29:C5662)+1,"")</f>
        <v/>
      </c>
      <c r="D5663" s="10" t="s">
        <v>666</v>
      </c>
      <c r="E5663" s="10" t="s">
        <v>5124</v>
      </c>
      <c r="F5663" s="59" t="s">
        <v>15652</v>
      </c>
    </row>
    <row r="5664" spans="3:6" x14ac:dyDescent="0.25">
      <c r="C5664" s="12" t="str">
        <f>IF(D5664=Inp_Gemeente,MAX($C$29:C5663)+1,"")</f>
        <v/>
      </c>
      <c r="D5664" s="10" t="s">
        <v>666</v>
      </c>
      <c r="E5664" s="10" t="s">
        <v>5125</v>
      </c>
      <c r="F5664" s="59" t="s">
        <v>15653</v>
      </c>
    </row>
    <row r="5665" spans="3:6" x14ac:dyDescent="0.25">
      <c r="C5665" s="12" t="str">
        <f>IF(D5665=Inp_Gemeente,MAX($C$29:C5664)+1,"")</f>
        <v/>
      </c>
      <c r="D5665" s="10" t="s">
        <v>666</v>
      </c>
      <c r="E5665" s="10" t="s">
        <v>5126</v>
      </c>
      <c r="F5665" s="59" t="s">
        <v>15654</v>
      </c>
    </row>
    <row r="5666" spans="3:6" x14ac:dyDescent="0.25">
      <c r="C5666" s="12" t="str">
        <f>IF(D5666=Inp_Gemeente,MAX($C$29:C5665)+1,"")</f>
        <v/>
      </c>
      <c r="D5666" s="10" t="s">
        <v>666</v>
      </c>
      <c r="E5666" s="10" t="s">
        <v>5127</v>
      </c>
      <c r="F5666" s="59" t="s">
        <v>15638</v>
      </c>
    </row>
    <row r="5667" spans="3:6" x14ac:dyDescent="0.25">
      <c r="C5667" s="12" t="str">
        <f>IF(D5667=Inp_Gemeente,MAX($C$29:C5666)+1,"")</f>
        <v/>
      </c>
      <c r="D5667" s="10" t="s">
        <v>666</v>
      </c>
      <c r="E5667" s="10" t="s">
        <v>5128</v>
      </c>
      <c r="F5667" s="59" t="s">
        <v>15639</v>
      </c>
    </row>
    <row r="5668" spans="3:6" x14ac:dyDescent="0.25">
      <c r="C5668" s="12" t="str">
        <f>IF(D5668=Inp_Gemeente,MAX($C$29:C5667)+1,"")</f>
        <v/>
      </c>
      <c r="D5668" s="10" t="s">
        <v>666</v>
      </c>
      <c r="E5668" s="10" t="s">
        <v>5129</v>
      </c>
      <c r="F5668" s="59" t="s">
        <v>15640</v>
      </c>
    </row>
    <row r="5669" spans="3:6" x14ac:dyDescent="0.25">
      <c r="C5669" s="12" t="str">
        <f>IF(D5669=Inp_Gemeente,MAX($C$29:C5668)+1,"")</f>
        <v/>
      </c>
      <c r="D5669" s="10" t="s">
        <v>666</v>
      </c>
      <c r="E5669" s="10" t="s">
        <v>5130</v>
      </c>
      <c r="F5669" s="59" t="s">
        <v>15641</v>
      </c>
    </row>
    <row r="5670" spans="3:6" x14ac:dyDescent="0.25">
      <c r="C5670" s="12" t="str">
        <f>IF(D5670=Inp_Gemeente,MAX($C$29:C5669)+1,"")</f>
        <v/>
      </c>
      <c r="D5670" s="10" t="s">
        <v>666</v>
      </c>
      <c r="E5670" s="10" t="s">
        <v>15611</v>
      </c>
      <c r="F5670" s="59" t="s">
        <v>15610</v>
      </c>
    </row>
    <row r="5671" spans="3:6" x14ac:dyDescent="0.25">
      <c r="C5671" s="12" t="str">
        <f>IF(D5671=Inp_Gemeente,MAX($C$29:C5670)+1,"")</f>
        <v/>
      </c>
      <c r="D5671" s="10" t="s">
        <v>666</v>
      </c>
      <c r="E5671" s="10" t="s">
        <v>5131</v>
      </c>
      <c r="F5671" s="59" t="s">
        <v>15637</v>
      </c>
    </row>
    <row r="5672" spans="3:6" x14ac:dyDescent="0.25">
      <c r="C5672" s="12" t="str">
        <f>IF(D5672=Inp_Gemeente,MAX($C$29:C5671)+1,"")</f>
        <v/>
      </c>
      <c r="D5672" s="10" t="s">
        <v>666</v>
      </c>
      <c r="E5672" s="10" t="s">
        <v>5132</v>
      </c>
      <c r="F5672" s="59" t="s">
        <v>15615</v>
      </c>
    </row>
    <row r="5673" spans="3:6" x14ac:dyDescent="0.25">
      <c r="C5673" s="12" t="str">
        <f>IF(D5673=Inp_Gemeente,MAX($C$29:C5672)+1,"")</f>
        <v/>
      </c>
      <c r="D5673" s="10" t="s">
        <v>666</v>
      </c>
      <c r="E5673" s="10" t="s">
        <v>15622</v>
      </c>
      <c r="F5673" s="59" t="s">
        <v>15621</v>
      </c>
    </row>
    <row r="5674" spans="3:6" x14ac:dyDescent="0.25">
      <c r="C5674" s="12" t="str">
        <f>IF(D5674=Inp_Gemeente,MAX($C$29:C5673)+1,"")</f>
        <v/>
      </c>
      <c r="D5674" s="10" t="s">
        <v>666</v>
      </c>
      <c r="E5674" s="10" t="s">
        <v>15624</v>
      </c>
      <c r="F5674" s="59" t="s">
        <v>15623</v>
      </c>
    </row>
    <row r="5675" spans="3:6" x14ac:dyDescent="0.25">
      <c r="C5675" s="12" t="str">
        <f>IF(D5675=Inp_Gemeente,MAX($C$29:C5674)+1,"")</f>
        <v/>
      </c>
      <c r="D5675" s="10" t="s">
        <v>666</v>
      </c>
      <c r="E5675" s="10" t="s">
        <v>5133</v>
      </c>
      <c r="F5675" s="59" t="s">
        <v>15656</v>
      </c>
    </row>
    <row r="5676" spans="3:6" x14ac:dyDescent="0.25">
      <c r="C5676" s="12" t="str">
        <f>IF(D5676=Inp_Gemeente,MAX($C$29:C5675)+1,"")</f>
        <v/>
      </c>
      <c r="D5676" s="10" t="s">
        <v>666</v>
      </c>
      <c r="E5676" s="10" t="s">
        <v>15601</v>
      </c>
      <c r="F5676" s="59" t="s">
        <v>15600</v>
      </c>
    </row>
    <row r="5677" spans="3:6" x14ac:dyDescent="0.25">
      <c r="C5677" s="12" t="str">
        <f>IF(D5677=Inp_Gemeente,MAX($C$29:C5676)+1,"")</f>
        <v/>
      </c>
      <c r="D5677" s="10" t="s">
        <v>666</v>
      </c>
      <c r="E5677" s="10" t="s">
        <v>15599</v>
      </c>
      <c r="F5677" s="59" t="s">
        <v>15598</v>
      </c>
    </row>
    <row r="5678" spans="3:6" x14ac:dyDescent="0.25">
      <c r="C5678" s="12" t="str">
        <f>IF(D5678=Inp_Gemeente,MAX($C$29:C5677)+1,"")</f>
        <v/>
      </c>
      <c r="D5678" s="10" t="s">
        <v>666</v>
      </c>
      <c r="E5678" s="10" t="s">
        <v>15603</v>
      </c>
      <c r="F5678" s="59" t="s">
        <v>15602</v>
      </c>
    </row>
    <row r="5679" spans="3:6" x14ac:dyDescent="0.25">
      <c r="C5679" s="12" t="str">
        <f>IF(D5679=Inp_Gemeente,MAX($C$29:C5678)+1,"")</f>
        <v/>
      </c>
      <c r="D5679" s="10" t="s">
        <v>666</v>
      </c>
      <c r="E5679" s="10" t="s">
        <v>15605</v>
      </c>
      <c r="F5679" s="59" t="s">
        <v>15604</v>
      </c>
    </row>
    <row r="5680" spans="3:6" x14ac:dyDescent="0.25">
      <c r="C5680" s="12" t="str">
        <f>IF(D5680=Inp_Gemeente,MAX($C$29:C5679)+1,"")</f>
        <v/>
      </c>
      <c r="D5680" s="10" t="s">
        <v>666</v>
      </c>
      <c r="E5680" s="10" t="s">
        <v>3685</v>
      </c>
      <c r="F5680" s="59" t="s">
        <v>15588</v>
      </c>
    </row>
    <row r="5681" spans="3:6" x14ac:dyDescent="0.25">
      <c r="C5681" s="12" t="str">
        <f>IF(D5681=Inp_Gemeente,MAX($C$29:C5680)+1,"")</f>
        <v/>
      </c>
      <c r="D5681" s="10" t="s">
        <v>666</v>
      </c>
      <c r="E5681" s="10" t="s">
        <v>5134</v>
      </c>
      <c r="F5681" s="59" t="s">
        <v>15616</v>
      </c>
    </row>
    <row r="5682" spans="3:6" x14ac:dyDescent="0.25">
      <c r="C5682" s="12" t="str">
        <f>IF(D5682=Inp_Gemeente,MAX($C$29:C5681)+1,"")</f>
        <v/>
      </c>
      <c r="D5682" s="10" t="s">
        <v>666</v>
      </c>
      <c r="E5682" s="10" t="s">
        <v>5135</v>
      </c>
      <c r="F5682" s="59" t="s">
        <v>15655</v>
      </c>
    </row>
    <row r="5683" spans="3:6" x14ac:dyDescent="0.25">
      <c r="C5683" s="12" t="str">
        <f>IF(D5683=Inp_Gemeente,MAX($C$29:C5682)+1,"")</f>
        <v/>
      </c>
      <c r="D5683" s="10" t="s">
        <v>666</v>
      </c>
      <c r="E5683" s="10" t="s">
        <v>5136</v>
      </c>
      <c r="F5683" s="59" t="s">
        <v>15620</v>
      </c>
    </row>
    <row r="5684" spans="3:6" x14ac:dyDescent="0.25">
      <c r="C5684" s="12" t="str">
        <f>IF(D5684=Inp_Gemeente,MAX($C$29:C5683)+1,"")</f>
        <v/>
      </c>
      <c r="D5684" s="10" t="s">
        <v>666</v>
      </c>
      <c r="E5684" s="10" t="s">
        <v>15607</v>
      </c>
      <c r="F5684" s="59" t="s">
        <v>15606</v>
      </c>
    </row>
    <row r="5685" spans="3:6" x14ac:dyDescent="0.25">
      <c r="C5685" s="12" t="str">
        <f>IF(D5685=Inp_Gemeente,MAX($C$29:C5684)+1,"")</f>
        <v/>
      </c>
      <c r="D5685" s="10" t="s">
        <v>666</v>
      </c>
      <c r="E5685" s="10" t="s">
        <v>15609</v>
      </c>
      <c r="F5685" s="59" t="s">
        <v>15608</v>
      </c>
    </row>
    <row r="5686" spans="3:6" x14ac:dyDescent="0.25">
      <c r="C5686" s="12" t="str">
        <f>IF(D5686=Inp_Gemeente,MAX($C$29:C5685)+1,"")</f>
        <v/>
      </c>
      <c r="D5686" s="10" t="s">
        <v>666</v>
      </c>
      <c r="E5686" s="10" t="s">
        <v>5137</v>
      </c>
      <c r="F5686" s="59" t="s">
        <v>15629</v>
      </c>
    </row>
    <row r="5687" spans="3:6" x14ac:dyDescent="0.25">
      <c r="C5687" s="12" t="str">
        <f>IF(D5687=Inp_Gemeente,MAX($C$29:C5686)+1,"")</f>
        <v/>
      </c>
      <c r="D5687" s="10" t="s">
        <v>666</v>
      </c>
      <c r="E5687" s="10" t="s">
        <v>4298</v>
      </c>
      <c r="F5687" s="59" t="s">
        <v>15648</v>
      </c>
    </row>
    <row r="5688" spans="3:6" x14ac:dyDescent="0.25">
      <c r="C5688" s="12" t="str">
        <f>IF(D5688=Inp_Gemeente,MAX($C$29:C5687)+1,"")</f>
        <v/>
      </c>
      <c r="D5688" s="10" t="s">
        <v>666</v>
      </c>
      <c r="E5688" s="10" t="s">
        <v>5138</v>
      </c>
      <c r="F5688" s="59" t="s">
        <v>15625</v>
      </c>
    </row>
    <row r="5689" spans="3:6" x14ac:dyDescent="0.25">
      <c r="C5689" s="12" t="str">
        <f>IF(D5689=Inp_Gemeente,MAX($C$29:C5688)+1,"")</f>
        <v/>
      </c>
      <c r="D5689" s="10" t="s">
        <v>666</v>
      </c>
      <c r="E5689" s="10" t="s">
        <v>5139</v>
      </c>
      <c r="F5689" s="59" t="s">
        <v>15617</v>
      </c>
    </row>
    <row r="5690" spans="3:6" x14ac:dyDescent="0.25">
      <c r="C5690" s="12" t="str">
        <f>IF(D5690=Inp_Gemeente,MAX($C$29:C5689)+1,"")</f>
        <v/>
      </c>
      <c r="D5690" s="10" t="s">
        <v>666</v>
      </c>
      <c r="E5690" s="10" t="s">
        <v>5140</v>
      </c>
      <c r="F5690" s="59" t="s">
        <v>15636</v>
      </c>
    </row>
    <row r="5691" spans="3:6" x14ac:dyDescent="0.25">
      <c r="C5691" s="12" t="str">
        <f>IF(D5691=Inp_Gemeente,MAX($C$29:C5690)+1,"")</f>
        <v/>
      </c>
      <c r="D5691" s="10" t="s">
        <v>666</v>
      </c>
      <c r="E5691" s="10" t="s">
        <v>5141</v>
      </c>
      <c r="F5691" s="59" t="s">
        <v>15612</v>
      </c>
    </row>
    <row r="5692" spans="3:6" x14ac:dyDescent="0.25">
      <c r="C5692" s="12" t="str">
        <f>IF(D5692=Inp_Gemeente,MAX($C$29:C5691)+1,"")</f>
        <v/>
      </c>
      <c r="D5692" s="10" t="s">
        <v>666</v>
      </c>
      <c r="E5692" s="10" t="s">
        <v>5142</v>
      </c>
      <c r="F5692" s="59" t="s">
        <v>15618</v>
      </c>
    </row>
    <row r="5693" spans="3:6" x14ac:dyDescent="0.25">
      <c r="C5693" s="12" t="str">
        <f>IF(D5693=Inp_Gemeente,MAX($C$29:C5692)+1,"")</f>
        <v/>
      </c>
      <c r="D5693" s="10" t="s">
        <v>666</v>
      </c>
      <c r="E5693" s="10" t="s">
        <v>5143</v>
      </c>
      <c r="F5693" s="59" t="s">
        <v>15649</v>
      </c>
    </row>
    <row r="5694" spans="3:6" x14ac:dyDescent="0.25">
      <c r="C5694" s="12" t="str">
        <f>IF(D5694=Inp_Gemeente,MAX($C$29:C5693)+1,"")</f>
        <v/>
      </c>
      <c r="D5694" s="10" t="s">
        <v>666</v>
      </c>
      <c r="E5694" s="10" t="s">
        <v>15591</v>
      </c>
      <c r="F5694" s="59" t="s">
        <v>15590</v>
      </c>
    </row>
    <row r="5695" spans="3:6" x14ac:dyDescent="0.25">
      <c r="C5695" s="12" t="str">
        <f>IF(D5695=Inp_Gemeente,MAX($C$29:C5694)+1,"")</f>
        <v/>
      </c>
      <c r="D5695" s="10" t="s">
        <v>666</v>
      </c>
      <c r="E5695" s="10" t="s">
        <v>15593</v>
      </c>
      <c r="F5695" s="59" t="s">
        <v>15592</v>
      </c>
    </row>
    <row r="5696" spans="3:6" x14ac:dyDescent="0.25">
      <c r="C5696" s="12" t="str">
        <f>IF(D5696=Inp_Gemeente,MAX($C$29:C5695)+1,"")</f>
        <v/>
      </c>
      <c r="D5696" s="10" t="s">
        <v>668</v>
      </c>
      <c r="E5696" s="10" t="s">
        <v>19948</v>
      </c>
      <c r="F5696" s="59" t="s">
        <v>19947</v>
      </c>
    </row>
    <row r="5697" spans="3:6" x14ac:dyDescent="0.25">
      <c r="C5697" s="12" t="str">
        <f>IF(D5697=Inp_Gemeente,MAX($C$29:C5696)+1,"")</f>
        <v/>
      </c>
      <c r="D5697" s="10" t="s">
        <v>668</v>
      </c>
      <c r="E5697" s="10" t="s">
        <v>19942</v>
      </c>
      <c r="F5697" s="59" t="s">
        <v>19941</v>
      </c>
    </row>
    <row r="5698" spans="3:6" x14ac:dyDescent="0.25">
      <c r="C5698" s="12" t="str">
        <f>IF(D5698=Inp_Gemeente,MAX($C$29:C5697)+1,"")</f>
        <v/>
      </c>
      <c r="D5698" s="10" t="s">
        <v>668</v>
      </c>
      <c r="E5698" s="10" t="s">
        <v>19926</v>
      </c>
      <c r="F5698" s="59" t="s">
        <v>19925</v>
      </c>
    </row>
    <row r="5699" spans="3:6" x14ac:dyDescent="0.25">
      <c r="C5699" s="12" t="str">
        <f>IF(D5699=Inp_Gemeente,MAX($C$29:C5698)+1,"")</f>
        <v/>
      </c>
      <c r="D5699" s="10" t="s">
        <v>668</v>
      </c>
      <c r="E5699" s="10" t="s">
        <v>19922</v>
      </c>
      <c r="F5699" s="59" t="s">
        <v>19921</v>
      </c>
    </row>
    <row r="5700" spans="3:6" x14ac:dyDescent="0.25">
      <c r="C5700" s="12" t="str">
        <f>IF(D5700=Inp_Gemeente,MAX($C$29:C5699)+1,"")</f>
        <v/>
      </c>
      <c r="D5700" s="10" t="s">
        <v>668</v>
      </c>
      <c r="E5700" s="10" t="s">
        <v>19920</v>
      </c>
      <c r="F5700" s="59" t="s">
        <v>19919</v>
      </c>
    </row>
    <row r="5701" spans="3:6" x14ac:dyDescent="0.25">
      <c r="C5701" s="12" t="str">
        <f>IF(D5701=Inp_Gemeente,MAX($C$29:C5700)+1,"")</f>
        <v/>
      </c>
      <c r="D5701" s="10" t="s">
        <v>668</v>
      </c>
      <c r="E5701" s="10" t="s">
        <v>19932</v>
      </c>
      <c r="F5701" s="59" t="s">
        <v>19931</v>
      </c>
    </row>
    <row r="5702" spans="3:6" x14ac:dyDescent="0.25">
      <c r="C5702" s="12" t="str">
        <f>IF(D5702=Inp_Gemeente,MAX($C$29:C5701)+1,"")</f>
        <v/>
      </c>
      <c r="D5702" s="10" t="s">
        <v>668</v>
      </c>
      <c r="E5702" s="10" t="s">
        <v>19930</v>
      </c>
      <c r="F5702" s="59" t="s">
        <v>19929</v>
      </c>
    </row>
    <row r="5703" spans="3:6" x14ac:dyDescent="0.25">
      <c r="C5703" s="12" t="str">
        <f>IF(D5703=Inp_Gemeente,MAX($C$29:C5702)+1,"")</f>
        <v/>
      </c>
      <c r="D5703" s="10" t="s">
        <v>668</v>
      </c>
      <c r="E5703" s="10" t="s">
        <v>19952</v>
      </c>
      <c r="F5703" s="59" t="s">
        <v>19951</v>
      </c>
    </row>
    <row r="5704" spans="3:6" x14ac:dyDescent="0.25">
      <c r="C5704" s="12" t="str">
        <f>IF(D5704=Inp_Gemeente,MAX($C$29:C5703)+1,"")</f>
        <v/>
      </c>
      <c r="D5704" s="10" t="s">
        <v>668</v>
      </c>
      <c r="E5704" s="10" t="s">
        <v>19946</v>
      </c>
      <c r="F5704" s="59" t="s">
        <v>19945</v>
      </c>
    </row>
    <row r="5705" spans="3:6" x14ac:dyDescent="0.25">
      <c r="C5705" s="12" t="str">
        <f>IF(D5705=Inp_Gemeente,MAX($C$29:C5704)+1,"")</f>
        <v/>
      </c>
      <c r="D5705" s="10" t="s">
        <v>668</v>
      </c>
      <c r="E5705" s="10" t="s">
        <v>19958</v>
      </c>
      <c r="F5705" s="59" t="s">
        <v>19957</v>
      </c>
    </row>
    <row r="5706" spans="3:6" x14ac:dyDescent="0.25">
      <c r="C5706" s="12" t="str">
        <f>IF(D5706=Inp_Gemeente,MAX($C$29:C5705)+1,"")</f>
        <v/>
      </c>
      <c r="D5706" s="10" t="s">
        <v>668</v>
      </c>
      <c r="E5706" s="10" t="s">
        <v>541</v>
      </c>
      <c r="F5706" s="59" t="s">
        <v>19910</v>
      </c>
    </row>
    <row r="5707" spans="3:6" x14ac:dyDescent="0.25">
      <c r="C5707" s="12" t="str">
        <f>IF(D5707=Inp_Gemeente,MAX($C$29:C5706)+1,"")</f>
        <v/>
      </c>
      <c r="D5707" s="10" t="s">
        <v>668</v>
      </c>
      <c r="E5707" s="10" t="s">
        <v>19928</v>
      </c>
      <c r="F5707" s="59" t="s">
        <v>19927</v>
      </c>
    </row>
    <row r="5708" spans="3:6" x14ac:dyDescent="0.25">
      <c r="C5708" s="12" t="str">
        <f>IF(D5708=Inp_Gemeente,MAX($C$29:C5707)+1,"")</f>
        <v/>
      </c>
      <c r="D5708" s="10" t="s">
        <v>668</v>
      </c>
      <c r="E5708" s="10" t="s">
        <v>19924</v>
      </c>
      <c r="F5708" s="59" t="s">
        <v>19923</v>
      </c>
    </row>
    <row r="5709" spans="3:6" x14ac:dyDescent="0.25">
      <c r="C5709" s="12" t="str">
        <f>IF(D5709=Inp_Gemeente,MAX($C$29:C5708)+1,"")</f>
        <v/>
      </c>
      <c r="D5709" s="10" t="s">
        <v>668</v>
      </c>
      <c r="E5709" s="10" t="s">
        <v>19956</v>
      </c>
      <c r="F5709" s="59" t="s">
        <v>19955</v>
      </c>
    </row>
    <row r="5710" spans="3:6" x14ac:dyDescent="0.25">
      <c r="C5710" s="12" t="str">
        <f>IF(D5710=Inp_Gemeente,MAX($C$29:C5709)+1,"")</f>
        <v/>
      </c>
      <c r="D5710" s="10" t="s">
        <v>668</v>
      </c>
      <c r="E5710" s="10" t="s">
        <v>19954</v>
      </c>
      <c r="F5710" s="59" t="s">
        <v>19953</v>
      </c>
    </row>
    <row r="5711" spans="3:6" x14ac:dyDescent="0.25">
      <c r="C5711" s="12" t="str">
        <f>IF(D5711=Inp_Gemeente,MAX($C$29:C5710)+1,"")</f>
        <v/>
      </c>
      <c r="D5711" s="10" t="s">
        <v>668</v>
      </c>
      <c r="E5711" s="10" t="s">
        <v>19950</v>
      </c>
      <c r="F5711" s="59" t="s">
        <v>19949</v>
      </c>
    </row>
    <row r="5712" spans="3:6" x14ac:dyDescent="0.25">
      <c r="C5712" s="12" t="str">
        <f>IF(D5712=Inp_Gemeente,MAX($C$29:C5711)+1,"")</f>
        <v/>
      </c>
      <c r="D5712" s="10" t="s">
        <v>668</v>
      </c>
      <c r="E5712" s="10" t="s">
        <v>19916</v>
      </c>
      <c r="F5712" s="59" t="s">
        <v>19915</v>
      </c>
    </row>
    <row r="5713" spans="3:6" x14ac:dyDescent="0.25">
      <c r="C5713" s="12" t="str">
        <f>IF(D5713=Inp_Gemeente,MAX($C$29:C5712)+1,"")</f>
        <v/>
      </c>
      <c r="D5713" s="10" t="s">
        <v>668</v>
      </c>
      <c r="E5713" s="10" t="s">
        <v>19918</v>
      </c>
      <c r="F5713" s="59" t="s">
        <v>19917</v>
      </c>
    </row>
    <row r="5714" spans="3:6" x14ac:dyDescent="0.25">
      <c r="C5714" s="12" t="str">
        <f>IF(D5714=Inp_Gemeente,MAX($C$29:C5713)+1,"")</f>
        <v/>
      </c>
      <c r="D5714" s="10" t="s">
        <v>668</v>
      </c>
      <c r="E5714" s="10" t="s">
        <v>19940</v>
      </c>
      <c r="F5714" s="59" t="s">
        <v>19939</v>
      </c>
    </row>
    <row r="5715" spans="3:6" x14ac:dyDescent="0.25">
      <c r="C5715" s="12" t="str">
        <f>IF(D5715=Inp_Gemeente,MAX($C$29:C5714)+1,"")</f>
        <v/>
      </c>
      <c r="D5715" s="10" t="s">
        <v>668</v>
      </c>
      <c r="E5715" s="10" t="s">
        <v>19938</v>
      </c>
      <c r="F5715" s="59" t="s">
        <v>19937</v>
      </c>
    </row>
    <row r="5716" spans="3:6" x14ac:dyDescent="0.25">
      <c r="C5716" s="12" t="str">
        <f>IF(D5716=Inp_Gemeente,MAX($C$29:C5715)+1,"")</f>
        <v/>
      </c>
      <c r="D5716" s="10" t="s">
        <v>668</v>
      </c>
      <c r="E5716" s="10" t="s">
        <v>19934</v>
      </c>
      <c r="F5716" s="59" t="s">
        <v>19933</v>
      </c>
    </row>
    <row r="5717" spans="3:6" x14ac:dyDescent="0.25">
      <c r="C5717" s="12" t="str">
        <f>IF(D5717=Inp_Gemeente,MAX($C$29:C5716)+1,"")</f>
        <v/>
      </c>
      <c r="D5717" s="10" t="s">
        <v>668</v>
      </c>
      <c r="E5717" s="10" t="s">
        <v>19936</v>
      </c>
      <c r="F5717" s="59" t="s">
        <v>19935</v>
      </c>
    </row>
    <row r="5718" spans="3:6" x14ac:dyDescent="0.25">
      <c r="C5718" s="12" t="str">
        <f>IF(D5718=Inp_Gemeente,MAX($C$29:C5717)+1,"")</f>
        <v/>
      </c>
      <c r="D5718" s="10" t="s">
        <v>668</v>
      </c>
      <c r="E5718" s="10" t="s">
        <v>19944</v>
      </c>
      <c r="F5718" s="59" t="s">
        <v>19943</v>
      </c>
    </row>
    <row r="5719" spans="3:6" x14ac:dyDescent="0.25">
      <c r="C5719" s="12" t="str">
        <f>IF(D5719=Inp_Gemeente,MAX($C$29:C5718)+1,"")</f>
        <v/>
      </c>
      <c r="D5719" s="10" t="s">
        <v>668</v>
      </c>
      <c r="E5719" s="10" t="s">
        <v>19914</v>
      </c>
      <c r="F5719" s="59" t="s">
        <v>19913</v>
      </c>
    </row>
    <row r="5720" spans="3:6" x14ac:dyDescent="0.25">
      <c r="C5720" s="12" t="str">
        <f>IF(D5720=Inp_Gemeente,MAX($C$29:C5719)+1,"")</f>
        <v/>
      </c>
      <c r="D5720" s="10" t="s">
        <v>668</v>
      </c>
      <c r="E5720" s="10" t="s">
        <v>19912</v>
      </c>
      <c r="F5720" s="59" t="s">
        <v>19911</v>
      </c>
    </row>
    <row r="5721" spans="3:6" x14ac:dyDescent="0.25">
      <c r="C5721" s="12" t="str">
        <f>IF(D5721=Inp_Gemeente,MAX($C$29:C5720)+1,"")</f>
        <v/>
      </c>
      <c r="D5721" s="10" t="s">
        <v>670</v>
      </c>
      <c r="E5721" s="10" t="s">
        <v>1583</v>
      </c>
      <c r="F5721" s="59" t="s">
        <v>13168</v>
      </c>
    </row>
    <row r="5722" spans="3:6" x14ac:dyDescent="0.25">
      <c r="C5722" s="12" t="str">
        <f>IF(D5722=Inp_Gemeente,MAX($C$29:C5721)+1,"")</f>
        <v/>
      </c>
      <c r="D5722" s="10" t="s">
        <v>670</v>
      </c>
      <c r="E5722" s="10" t="s">
        <v>5144</v>
      </c>
      <c r="F5722" s="59" t="s">
        <v>13163</v>
      </c>
    </row>
    <row r="5723" spans="3:6" x14ac:dyDescent="0.25">
      <c r="C5723" s="12" t="str">
        <f>IF(D5723=Inp_Gemeente,MAX($C$29:C5722)+1,"")</f>
        <v/>
      </c>
      <c r="D5723" s="10" t="s">
        <v>670</v>
      </c>
      <c r="E5723" s="10" t="s">
        <v>5145</v>
      </c>
      <c r="F5723" s="59" t="s">
        <v>13169</v>
      </c>
    </row>
    <row r="5724" spans="3:6" x14ac:dyDescent="0.25">
      <c r="C5724" s="12" t="str">
        <f>IF(D5724=Inp_Gemeente,MAX($C$29:C5723)+1,"")</f>
        <v/>
      </c>
      <c r="D5724" s="10" t="s">
        <v>670</v>
      </c>
      <c r="E5724" s="10" t="s">
        <v>5146</v>
      </c>
      <c r="F5724" s="59" t="s">
        <v>13167</v>
      </c>
    </row>
    <row r="5725" spans="3:6" x14ac:dyDescent="0.25">
      <c r="C5725" s="12" t="str">
        <f>IF(D5725=Inp_Gemeente,MAX($C$29:C5724)+1,"")</f>
        <v/>
      </c>
      <c r="D5725" s="10" t="s">
        <v>670</v>
      </c>
      <c r="E5725" s="10" t="s">
        <v>5147</v>
      </c>
      <c r="F5725" s="59" t="s">
        <v>13171</v>
      </c>
    </row>
    <row r="5726" spans="3:6" x14ac:dyDescent="0.25">
      <c r="C5726" s="12" t="str">
        <f>IF(D5726=Inp_Gemeente,MAX($C$29:C5725)+1,"")</f>
        <v/>
      </c>
      <c r="D5726" s="10" t="s">
        <v>670</v>
      </c>
      <c r="E5726" s="10" t="s">
        <v>1494</v>
      </c>
      <c r="F5726" s="59" t="s">
        <v>13166</v>
      </c>
    </row>
    <row r="5727" spans="3:6" x14ac:dyDescent="0.25">
      <c r="C5727" s="12" t="str">
        <f>IF(D5727=Inp_Gemeente,MAX($C$29:C5726)+1,"")</f>
        <v/>
      </c>
      <c r="D5727" s="10" t="s">
        <v>670</v>
      </c>
      <c r="E5727" s="10" t="s">
        <v>5148</v>
      </c>
      <c r="F5727" s="59" t="s">
        <v>13165</v>
      </c>
    </row>
    <row r="5728" spans="3:6" x14ac:dyDescent="0.25">
      <c r="C5728" s="12" t="str">
        <f>IF(D5728=Inp_Gemeente,MAX($C$29:C5727)+1,"")</f>
        <v/>
      </c>
      <c r="D5728" s="10" t="s">
        <v>670</v>
      </c>
      <c r="E5728" s="10" t="s">
        <v>5149</v>
      </c>
      <c r="F5728" s="59" t="s">
        <v>13164</v>
      </c>
    </row>
    <row r="5729" spans="3:6" x14ac:dyDescent="0.25">
      <c r="C5729" s="12" t="str">
        <f>IF(D5729=Inp_Gemeente,MAX($C$29:C5728)+1,"")</f>
        <v/>
      </c>
      <c r="D5729" s="10" t="s">
        <v>670</v>
      </c>
      <c r="E5729" s="10" t="s">
        <v>5150</v>
      </c>
      <c r="F5729" s="59" t="s">
        <v>13170</v>
      </c>
    </row>
    <row r="5730" spans="3:6" x14ac:dyDescent="0.25">
      <c r="C5730" s="12" t="str">
        <f>IF(D5730=Inp_Gemeente,MAX($C$29:C5729)+1,"")</f>
        <v/>
      </c>
      <c r="D5730" s="10" t="s">
        <v>670</v>
      </c>
      <c r="E5730" s="10" t="s">
        <v>5151</v>
      </c>
      <c r="F5730" s="59" t="s">
        <v>13172</v>
      </c>
    </row>
    <row r="5731" spans="3:6" x14ac:dyDescent="0.25">
      <c r="C5731" s="12" t="str">
        <f>IF(D5731=Inp_Gemeente,MAX($C$29:C5730)+1,"")</f>
        <v/>
      </c>
      <c r="D5731" s="10" t="s">
        <v>670</v>
      </c>
      <c r="E5731" s="10" t="s">
        <v>5152</v>
      </c>
      <c r="F5731" s="59" t="s">
        <v>13174</v>
      </c>
    </row>
    <row r="5732" spans="3:6" x14ac:dyDescent="0.25">
      <c r="C5732" s="12" t="str">
        <f>IF(D5732=Inp_Gemeente,MAX($C$29:C5731)+1,"")</f>
        <v/>
      </c>
      <c r="D5732" s="10" t="s">
        <v>670</v>
      </c>
      <c r="E5732" s="10" t="s">
        <v>5153</v>
      </c>
      <c r="F5732" s="59" t="s">
        <v>13173</v>
      </c>
    </row>
    <row r="5733" spans="3:6" x14ac:dyDescent="0.25">
      <c r="C5733" s="12" t="str">
        <f>IF(D5733=Inp_Gemeente,MAX($C$29:C5732)+1,"")</f>
        <v/>
      </c>
      <c r="D5733" s="10" t="s">
        <v>672</v>
      </c>
      <c r="E5733" s="10" t="s">
        <v>1583</v>
      </c>
      <c r="F5733" s="59" t="s">
        <v>15666</v>
      </c>
    </row>
    <row r="5734" spans="3:6" x14ac:dyDescent="0.25">
      <c r="C5734" s="12" t="str">
        <f>IF(D5734=Inp_Gemeente,MAX($C$29:C5733)+1,"")</f>
        <v/>
      </c>
      <c r="D5734" s="10" t="s">
        <v>672</v>
      </c>
      <c r="E5734" s="10" t="s">
        <v>5154</v>
      </c>
      <c r="F5734" s="59" t="s">
        <v>15671</v>
      </c>
    </row>
    <row r="5735" spans="3:6" x14ac:dyDescent="0.25">
      <c r="C5735" s="12" t="str">
        <f>IF(D5735=Inp_Gemeente,MAX($C$29:C5734)+1,"")</f>
        <v/>
      </c>
      <c r="D5735" s="10" t="s">
        <v>672</v>
      </c>
      <c r="E5735" s="10" t="s">
        <v>5155</v>
      </c>
      <c r="F5735" s="59" t="s">
        <v>15669</v>
      </c>
    </row>
    <row r="5736" spans="3:6" x14ac:dyDescent="0.25">
      <c r="C5736" s="12" t="str">
        <f>IF(D5736=Inp_Gemeente,MAX($C$29:C5735)+1,"")</f>
        <v/>
      </c>
      <c r="D5736" s="10" t="s">
        <v>672</v>
      </c>
      <c r="E5736" s="10" t="s">
        <v>5156</v>
      </c>
      <c r="F5736" s="59" t="s">
        <v>15668</v>
      </c>
    </row>
    <row r="5737" spans="3:6" x14ac:dyDescent="0.25">
      <c r="C5737" s="12" t="str">
        <f>IF(D5737=Inp_Gemeente,MAX($C$29:C5736)+1,"")</f>
        <v/>
      </c>
      <c r="D5737" s="10" t="s">
        <v>672</v>
      </c>
      <c r="E5737" s="10" t="s">
        <v>4299</v>
      </c>
      <c r="F5737" s="59" t="s">
        <v>15672</v>
      </c>
    </row>
    <row r="5738" spans="3:6" x14ac:dyDescent="0.25">
      <c r="C5738" s="12" t="str">
        <f>IF(D5738=Inp_Gemeente,MAX($C$29:C5737)+1,"")</f>
        <v/>
      </c>
      <c r="D5738" s="10" t="s">
        <v>672</v>
      </c>
      <c r="E5738" s="10" t="s">
        <v>5157</v>
      </c>
      <c r="F5738" s="59" t="s">
        <v>15675</v>
      </c>
    </row>
    <row r="5739" spans="3:6" x14ac:dyDescent="0.25">
      <c r="C5739" s="12" t="str">
        <f>IF(D5739=Inp_Gemeente,MAX($C$29:C5738)+1,"")</f>
        <v/>
      </c>
      <c r="D5739" s="10" t="s">
        <v>672</v>
      </c>
      <c r="E5739" s="10" t="s">
        <v>5158</v>
      </c>
      <c r="F5739" s="59" t="s">
        <v>15673</v>
      </c>
    </row>
    <row r="5740" spans="3:6" x14ac:dyDescent="0.25">
      <c r="C5740" s="12" t="str">
        <f>IF(D5740=Inp_Gemeente,MAX($C$29:C5739)+1,"")</f>
        <v/>
      </c>
      <c r="D5740" s="10" t="s">
        <v>672</v>
      </c>
      <c r="E5740" s="10" t="s">
        <v>5159</v>
      </c>
      <c r="F5740" s="59" t="s">
        <v>15674</v>
      </c>
    </row>
    <row r="5741" spans="3:6" x14ac:dyDescent="0.25">
      <c r="C5741" s="12" t="str">
        <f>IF(D5741=Inp_Gemeente,MAX($C$29:C5740)+1,"")</f>
        <v/>
      </c>
      <c r="D5741" s="10" t="s">
        <v>672</v>
      </c>
      <c r="E5741" s="10" t="s">
        <v>4105</v>
      </c>
      <c r="F5741" s="59" t="s">
        <v>15670</v>
      </c>
    </row>
    <row r="5742" spans="3:6" x14ac:dyDescent="0.25">
      <c r="C5742" s="12" t="str">
        <f>IF(D5742=Inp_Gemeente,MAX($C$29:C5741)+1,"")</f>
        <v/>
      </c>
      <c r="D5742" s="10" t="s">
        <v>672</v>
      </c>
      <c r="E5742" s="10" t="s">
        <v>5160</v>
      </c>
      <c r="F5742" s="59" t="s">
        <v>15667</v>
      </c>
    </row>
    <row r="5743" spans="3:6" x14ac:dyDescent="0.25">
      <c r="C5743" s="12" t="str">
        <f>IF(D5743=Inp_Gemeente,MAX($C$29:C5742)+1,"")</f>
        <v/>
      </c>
      <c r="D5743" s="10" t="s">
        <v>674</v>
      </c>
      <c r="E5743" s="10" t="s">
        <v>5161</v>
      </c>
      <c r="F5743" s="59" t="s">
        <v>18467</v>
      </c>
    </row>
    <row r="5744" spans="3:6" x14ac:dyDescent="0.25">
      <c r="C5744" s="12" t="str">
        <f>IF(D5744=Inp_Gemeente,MAX($C$29:C5743)+1,"")</f>
        <v/>
      </c>
      <c r="D5744" s="10" t="s">
        <v>674</v>
      </c>
      <c r="E5744" s="10" t="s">
        <v>5162</v>
      </c>
      <c r="F5744" s="59" t="s">
        <v>18464</v>
      </c>
    </row>
    <row r="5745" spans="3:6" x14ac:dyDescent="0.25">
      <c r="C5745" s="12" t="str">
        <f>IF(D5745=Inp_Gemeente,MAX($C$29:C5744)+1,"")</f>
        <v/>
      </c>
      <c r="D5745" s="10" t="s">
        <v>674</v>
      </c>
      <c r="E5745" s="10" t="s">
        <v>5163</v>
      </c>
      <c r="F5745" s="59" t="s">
        <v>18458</v>
      </c>
    </row>
    <row r="5746" spans="3:6" x14ac:dyDescent="0.25">
      <c r="C5746" s="12" t="str">
        <f>IF(D5746=Inp_Gemeente,MAX($C$29:C5745)+1,"")</f>
        <v/>
      </c>
      <c r="D5746" s="10" t="s">
        <v>674</v>
      </c>
      <c r="E5746" s="10" t="s">
        <v>5164</v>
      </c>
      <c r="F5746" s="59" t="s">
        <v>18449</v>
      </c>
    </row>
    <row r="5747" spans="3:6" x14ac:dyDescent="0.25">
      <c r="C5747" s="12" t="str">
        <f>IF(D5747=Inp_Gemeente,MAX($C$29:C5746)+1,"")</f>
        <v/>
      </c>
      <c r="D5747" s="10" t="s">
        <v>674</v>
      </c>
      <c r="E5747" s="10" t="s">
        <v>541</v>
      </c>
      <c r="F5747" s="59" t="s">
        <v>18435</v>
      </c>
    </row>
    <row r="5748" spans="3:6" x14ac:dyDescent="0.25">
      <c r="C5748" s="12" t="str">
        <f>IF(D5748=Inp_Gemeente,MAX($C$29:C5747)+1,"")</f>
        <v/>
      </c>
      <c r="D5748" s="10" t="s">
        <v>674</v>
      </c>
      <c r="E5748" s="10" t="s">
        <v>5165</v>
      </c>
      <c r="F5748" s="59" t="s">
        <v>18437</v>
      </c>
    </row>
    <row r="5749" spans="3:6" x14ac:dyDescent="0.25">
      <c r="C5749" s="12" t="str">
        <f>IF(D5749=Inp_Gemeente,MAX($C$29:C5748)+1,"")</f>
        <v/>
      </c>
      <c r="D5749" s="10" t="s">
        <v>674</v>
      </c>
      <c r="E5749" s="10" t="s">
        <v>5166</v>
      </c>
      <c r="F5749" s="59" t="s">
        <v>18470</v>
      </c>
    </row>
    <row r="5750" spans="3:6" x14ac:dyDescent="0.25">
      <c r="C5750" s="12" t="str">
        <f>IF(D5750=Inp_Gemeente,MAX($C$29:C5749)+1,"")</f>
        <v/>
      </c>
      <c r="D5750" s="10" t="s">
        <v>674</v>
      </c>
      <c r="E5750" s="10" t="s">
        <v>5167</v>
      </c>
      <c r="F5750" s="59" t="s">
        <v>18456</v>
      </c>
    </row>
    <row r="5751" spans="3:6" x14ac:dyDescent="0.25">
      <c r="C5751" s="12" t="str">
        <f>IF(D5751=Inp_Gemeente,MAX($C$29:C5750)+1,"")</f>
        <v/>
      </c>
      <c r="D5751" s="10" t="s">
        <v>674</v>
      </c>
      <c r="E5751" s="10" t="s">
        <v>5168</v>
      </c>
      <c r="F5751" s="59" t="s">
        <v>18444</v>
      </c>
    </row>
    <row r="5752" spans="3:6" x14ac:dyDescent="0.25">
      <c r="C5752" s="12" t="str">
        <f>IF(D5752=Inp_Gemeente,MAX($C$29:C5751)+1,"")</f>
        <v/>
      </c>
      <c r="D5752" s="10" t="s">
        <v>674</v>
      </c>
      <c r="E5752" s="10" t="s">
        <v>5169</v>
      </c>
      <c r="F5752" s="59" t="s">
        <v>18455</v>
      </c>
    </row>
    <row r="5753" spans="3:6" x14ac:dyDescent="0.25">
      <c r="C5753" s="12" t="str">
        <f>IF(D5753=Inp_Gemeente,MAX($C$29:C5752)+1,"")</f>
        <v/>
      </c>
      <c r="D5753" s="10" t="s">
        <v>674</v>
      </c>
      <c r="E5753" s="10" t="s">
        <v>5170</v>
      </c>
      <c r="F5753" s="59" t="s">
        <v>18460</v>
      </c>
    </row>
    <row r="5754" spans="3:6" x14ac:dyDescent="0.25">
      <c r="C5754" s="12" t="str">
        <f>IF(D5754=Inp_Gemeente,MAX($C$29:C5753)+1,"")</f>
        <v/>
      </c>
      <c r="D5754" s="10" t="s">
        <v>674</v>
      </c>
      <c r="E5754" s="10" t="s">
        <v>5171</v>
      </c>
      <c r="F5754" s="59" t="s">
        <v>18471</v>
      </c>
    </row>
    <row r="5755" spans="3:6" x14ac:dyDescent="0.25">
      <c r="C5755" s="12" t="str">
        <f>IF(D5755=Inp_Gemeente,MAX($C$29:C5754)+1,"")</f>
        <v/>
      </c>
      <c r="D5755" s="10" t="s">
        <v>674</v>
      </c>
      <c r="E5755" s="10" t="s">
        <v>2888</v>
      </c>
      <c r="F5755" s="59" t="s">
        <v>18450</v>
      </c>
    </row>
    <row r="5756" spans="3:6" x14ac:dyDescent="0.25">
      <c r="C5756" s="12" t="str">
        <f>IF(D5756=Inp_Gemeente,MAX($C$29:C5755)+1,"")</f>
        <v/>
      </c>
      <c r="D5756" s="10" t="s">
        <v>674</v>
      </c>
      <c r="E5756" s="10" t="s">
        <v>5172</v>
      </c>
      <c r="F5756" s="59" t="s">
        <v>18438</v>
      </c>
    </row>
    <row r="5757" spans="3:6" x14ac:dyDescent="0.25">
      <c r="C5757" s="12" t="str">
        <f>IF(D5757=Inp_Gemeente,MAX($C$29:C5756)+1,"")</f>
        <v/>
      </c>
      <c r="D5757" s="10" t="s">
        <v>674</v>
      </c>
      <c r="E5757" s="10" t="s">
        <v>5173</v>
      </c>
      <c r="F5757" s="59" t="s">
        <v>18441</v>
      </c>
    </row>
    <row r="5758" spans="3:6" x14ac:dyDescent="0.25">
      <c r="C5758" s="12" t="str">
        <f>IF(D5758=Inp_Gemeente,MAX($C$29:C5757)+1,"")</f>
        <v/>
      </c>
      <c r="D5758" s="10" t="s">
        <v>674</v>
      </c>
      <c r="E5758" s="10" t="s">
        <v>5174</v>
      </c>
      <c r="F5758" s="59" t="s">
        <v>18446</v>
      </c>
    </row>
    <row r="5759" spans="3:6" x14ac:dyDescent="0.25">
      <c r="C5759" s="12" t="str">
        <f>IF(D5759=Inp_Gemeente,MAX($C$29:C5758)+1,"")</f>
        <v/>
      </c>
      <c r="D5759" s="10" t="s">
        <v>674</v>
      </c>
      <c r="E5759" s="10" t="s">
        <v>5175</v>
      </c>
      <c r="F5759" s="59" t="s">
        <v>18468</v>
      </c>
    </row>
    <row r="5760" spans="3:6" x14ac:dyDescent="0.25">
      <c r="C5760" s="12" t="str">
        <f>IF(D5760=Inp_Gemeente,MAX($C$29:C5759)+1,"")</f>
        <v/>
      </c>
      <c r="D5760" s="10" t="s">
        <v>674</v>
      </c>
      <c r="E5760" s="10" t="s">
        <v>3002</v>
      </c>
      <c r="F5760" s="59" t="s">
        <v>18445</v>
      </c>
    </row>
    <row r="5761" spans="3:6" x14ac:dyDescent="0.25">
      <c r="C5761" s="12" t="str">
        <f>IF(D5761=Inp_Gemeente,MAX($C$29:C5760)+1,"")</f>
        <v/>
      </c>
      <c r="D5761" s="10" t="s">
        <v>674</v>
      </c>
      <c r="E5761" s="10" t="s">
        <v>5176</v>
      </c>
      <c r="F5761" s="59" t="s">
        <v>18472</v>
      </c>
    </row>
    <row r="5762" spans="3:6" x14ac:dyDescent="0.25">
      <c r="C5762" s="12" t="str">
        <f>IF(D5762=Inp_Gemeente,MAX($C$29:C5761)+1,"")</f>
        <v/>
      </c>
      <c r="D5762" s="10" t="s">
        <v>674</v>
      </c>
      <c r="E5762" s="10" t="s">
        <v>5177</v>
      </c>
      <c r="F5762" s="59" t="s">
        <v>18439</v>
      </c>
    </row>
    <row r="5763" spans="3:6" x14ac:dyDescent="0.25">
      <c r="C5763" s="12" t="str">
        <f>IF(D5763=Inp_Gemeente,MAX($C$29:C5762)+1,"")</f>
        <v/>
      </c>
      <c r="D5763" s="10" t="s">
        <v>674</v>
      </c>
      <c r="E5763" s="10" t="s">
        <v>5178</v>
      </c>
      <c r="F5763" s="59" t="s">
        <v>18453</v>
      </c>
    </row>
    <row r="5764" spans="3:6" x14ac:dyDescent="0.25">
      <c r="C5764" s="12" t="str">
        <f>IF(D5764=Inp_Gemeente,MAX($C$29:C5763)+1,"")</f>
        <v/>
      </c>
      <c r="D5764" s="10" t="s">
        <v>674</v>
      </c>
      <c r="E5764" s="10" t="s">
        <v>5179</v>
      </c>
      <c r="F5764" s="59" t="s">
        <v>18447</v>
      </c>
    </row>
    <row r="5765" spans="3:6" x14ac:dyDescent="0.25">
      <c r="C5765" s="12" t="str">
        <f>IF(D5765=Inp_Gemeente,MAX($C$29:C5764)+1,"")</f>
        <v/>
      </c>
      <c r="D5765" s="10" t="s">
        <v>674</v>
      </c>
      <c r="E5765" s="10" t="s">
        <v>5180</v>
      </c>
      <c r="F5765" s="59" t="s">
        <v>18461</v>
      </c>
    </row>
    <row r="5766" spans="3:6" x14ac:dyDescent="0.25">
      <c r="C5766" s="12" t="str">
        <f>IF(D5766=Inp_Gemeente,MAX($C$29:C5765)+1,"")</f>
        <v/>
      </c>
      <c r="D5766" s="10" t="s">
        <v>674</v>
      </c>
      <c r="E5766" s="10" t="s">
        <v>5181</v>
      </c>
      <c r="F5766" s="59" t="s">
        <v>18462</v>
      </c>
    </row>
    <row r="5767" spans="3:6" x14ac:dyDescent="0.25">
      <c r="C5767" s="12" t="str">
        <f>IF(D5767=Inp_Gemeente,MAX($C$29:C5766)+1,"")</f>
        <v/>
      </c>
      <c r="D5767" s="10" t="s">
        <v>674</v>
      </c>
      <c r="E5767" s="10" t="s">
        <v>2411</v>
      </c>
      <c r="F5767" s="59" t="s">
        <v>18442</v>
      </c>
    </row>
    <row r="5768" spans="3:6" x14ac:dyDescent="0.25">
      <c r="C5768" s="12" t="str">
        <f>IF(D5768=Inp_Gemeente,MAX($C$29:C5767)+1,"")</f>
        <v/>
      </c>
      <c r="D5768" s="10" t="s">
        <v>674</v>
      </c>
      <c r="E5768" s="10" t="s">
        <v>5182</v>
      </c>
      <c r="F5768" s="59" t="s">
        <v>18452</v>
      </c>
    </row>
    <row r="5769" spans="3:6" x14ac:dyDescent="0.25">
      <c r="C5769" s="12" t="str">
        <f>IF(D5769=Inp_Gemeente,MAX($C$29:C5768)+1,"")</f>
        <v/>
      </c>
      <c r="D5769" s="10" t="s">
        <v>674</v>
      </c>
      <c r="E5769" s="10" t="s">
        <v>5183</v>
      </c>
      <c r="F5769" s="59" t="s">
        <v>18440</v>
      </c>
    </row>
    <row r="5770" spans="3:6" x14ac:dyDescent="0.25">
      <c r="C5770" s="12" t="str">
        <f>IF(D5770=Inp_Gemeente,MAX($C$29:C5769)+1,"")</f>
        <v/>
      </c>
      <c r="D5770" s="10" t="s">
        <v>674</v>
      </c>
      <c r="E5770" s="10" t="s">
        <v>5184</v>
      </c>
      <c r="F5770" s="59" t="s">
        <v>18451</v>
      </c>
    </row>
    <row r="5771" spans="3:6" x14ac:dyDescent="0.25">
      <c r="C5771" s="12" t="str">
        <f>IF(D5771=Inp_Gemeente,MAX($C$29:C5770)+1,"")</f>
        <v/>
      </c>
      <c r="D5771" s="10" t="s">
        <v>674</v>
      </c>
      <c r="E5771" s="10" t="s">
        <v>5185</v>
      </c>
      <c r="F5771" s="59" t="s">
        <v>18457</v>
      </c>
    </row>
    <row r="5772" spans="3:6" x14ac:dyDescent="0.25">
      <c r="C5772" s="12" t="str">
        <f>IF(D5772=Inp_Gemeente,MAX($C$29:C5771)+1,"")</f>
        <v/>
      </c>
      <c r="D5772" s="10" t="s">
        <v>674</v>
      </c>
      <c r="E5772" s="10" t="s">
        <v>5186</v>
      </c>
      <c r="F5772" s="59" t="s">
        <v>18465</v>
      </c>
    </row>
    <row r="5773" spans="3:6" x14ac:dyDescent="0.25">
      <c r="C5773" s="12" t="str">
        <f>IF(D5773=Inp_Gemeente,MAX($C$29:C5772)+1,"")</f>
        <v/>
      </c>
      <c r="D5773" s="10" t="s">
        <v>674</v>
      </c>
      <c r="E5773" s="10" t="s">
        <v>5187</v>
      </c>
      <c r="F5773" s="59" t="s">
        <v>18454</v>
      </c>
    </row>
    <row r="5774" spans="3:6" x14ac:dyDescent="0.25">
      <c r="C5774" s="12" t="str">
        <f>IF(D5774=Inp_Gemeente,MAX($C$29:C5773)+1,"")</f>
        <v/>
      </c>
      <c r="D5774" s="10" t="s">
        <v>674</v>
      </c>
      <c r="E5774" s="10" t="s">
        <v>5188</v>
      </c>
      <c r="F5774" s="59" t="s">
        <v>18459</v>
      </c>
    </row>
    <row r="5775" spans="3:6" x14ac:dyDescent="0.25">
      <c r="C5775" s="12" t="str">
        <f>IF(D5775=Inp_Gemeente,MAX($C$29:C5774)+1,"")</f>
        <v/>
      </c>
      <c r="D5775" s="10" t="s">
        <v>674</v>
      </c>
      <c r="E5775" s="10" t="s">
        <v>3285</v>
      </c>
      <c r="F5775" s="59" t="s">
        <v>18466</v>
      </c>
    </row>
    <row r="5776" spans="3:6" x14ac:dyDescent="0.25">
      <c r="C5776" s="12" t="str">
        <f>IF(D5776=Inp_Gemeente,MAX($C$29:C5775)+1,"")</f>
        <v/>
      </c>
      <c r="D5776" s="10" t="s">
        <v>674</v>
      </c>
      <c r="E5776" s="10" t="s">
        <v>4768</v>
      </c>
      <c r="F5776" s="59" t="s">
        <v>18463</v>
      </c>
    </row>
    <row r="5777" spans="3:6" x14ac:dyDescent="0.25">
      <c r="C5777" s="12" t="str">
        <f>IF(D5777=Inp_Gemeente,MAX($C$29:C5776)+1,"")</f>
        <v/>
      </c>
      <c r="D5777" s="10" t="s">
        <v>674</v>
      </c>
      <c r="E5777" s="10" t="s">
        <v>5189</v>
      </c>
      <c r="F5777" s="59" t="s">
        <v>18469</v>
      </c>
    </row>
    <row r="5778" spans="3:6" x14ac:dyDescent="0.25">
      <c r="C5778" s="12" t="str">
        <f>IF(D5778=Inp_Gemeente,MAX($C$29:C5777)+1,"")</f>
        <v/>
      </c>
      <c r="D5778" s="10" t="s">
        <v>674</v>
      </c>
      <c r="E5778" s="10" t="s">
        <v>2421</v>
      </c>
      <c r="F5778" s="59" t="s">
        <v>18448</v>
      </c>
    </row>
    <row r="5779" spans="3:6" x14ac:dyDescent="0.25">
      <c r="C5779" s="12" t="str">
        <f>IF(D5779=Inp_Gemeente,MAX($C$29:C5778)+1,"")</f>
        <v/>
      </c>
      <c r="D5779" s="10" t="s">
        <v>674</v>
      </c>
      <c r="E5779" s="10" t="s">
        <v>5190</v>
      </c>
      <c r="F5779" s="59" t="s">
        <v>18436</v>
      </c>
    </row>
    <row r="5780" spans="3:6" x14ac:dyDescent="0.25">
      <c r="C5780" s="12" t="str">
        <f>IF(D5780=Inp_Gemeente,MAX($C$29:C5779)+1,"")</f>
        <v/>
      </c>
      <c r="D5780" s="10" t="s">
        <v>674</v>
      </c>
      <c r="E5780" s="10" t="s">
        <v>5191</v>
      </c>
      <c r="F5780" s="59" t="s">
        <v>18443</v>
      </c>
    </row>
    <row r="5781" spans="3:6" x14ac:dyDescent="0.25">
      <c r="C5781" s="12" t="str">
        <f>IF(D5781=Inp_Gemeente,MAX($C$29:C5780)+1,"")</f>
        <v/>
      </c>
      <c r="D5781" s="10" t="s">
        <v>676</v>
      </c>
      <c r="E5781" s="10" t="s">
        <v>541</v>
      </c>
      <c r="F5781" s="59" t="s">
        <v>18473</v>
      </c>
    </row>
    <row r="5782" spans="3:6" x14ac:dyDescent="0.25">
      <c r="C5782" s="12" t="str">
        <f>IF(D5782=Inp_Gemeente,MAX($C$29:C5781)+1,"")</f>
        <v/>
      </c>
      <c r="D5782" s="10" t="s">
        <v>676</v>
      </c>
      <c r="E5782" s="10" t="s">
        <v>5192</v>
      </c>
      <c r="F5782" s="59" t="s">
        <v>18483</v>
      </c>
    </row>
    <row r="5783" spans="3:6" x14ac:dyDescent="0.25">
      <c r="C5783" s="12" t="str">
        <f>IF(D5783=Inp_Gemeente,MAX($C$29:C5782)+1,"")</f>
        <v/>
      </c>
      <c r="D5783" s="10" t="s">
        <v>676</v>
      </c>
      <c r="E5783" s="10" t="s">
        <v>5193</v>
      </c>
      <c r="F5783" s="59" t="s">
        <v>18486</v>
      </c>
    </row>
    <row r="5784" spans="3:6" x14ac:dyDescent="0.25">
      <c r="C5784" s="12" t="str">
        <f>IF(D5784=Inp_Gemeente,MAX($C$29:C5783)+1,"")</f>
        <v/>
      </c>
      <c r="D5784" s="10" t="s">
        <v>676</v>
      </c>
      <c r="E5784" s="10" t="s">
        <v>3351</v>
      </c>
      <c r="F5784" s="59" t="s">
        <v>18482</v>
      </c>
    </row>
    <row r="5785" spans="3:6" x14ac:dyDescent="0.25">
      <c r="C5785" s="12" t="str">
        <f>IF(D5785=Inp_Gemeente,MAX($C$29:C5784)+1,"")</f>
        <v/>
      </c>
      <c r="D5785" s="10" t="s">
        <v>676</v>
      </c>
      <c r="E5785" s="10" t="s">
        <v>5194</v>
      </c>
      <c r="F5785" s="59" t="s">
        <v>18484</v>
      </c>
    </row>
    <row r="5786" spans="3:6" x14ac:dyDescent="0.25">
      <c r="C5786" s="12" t="str">
        <f>IF(D5786=Inp_Gemeente,MAX($C$29:C5785)+1,"")</f>
        <v/>
      </c>
      <c r="D5786" s="10" t="s">
        <v>676</v>
      </c>
      <c r="E5786" s="10" t="s">
        <v>5195</v>
      </c>
      <c r="F5786" s="59" t="s">
        <v>18476</v>
      </c>
    </row>
    <row r="5787" spans="3:6" x14ac:dyDescent="0.25">
      <c r="C5787" s="12" t="str">
        <f>IF(D5787=Inp_Gemeente,MAX($C$29:C5786)+1,"")</f>
        <v/>
      </c>
      <c r="D5787" s="10" t="s">
        <v>676</v>
      </c>
      <c r="E5787" s="10" t="s">
        <v>5196</v>
      </c>
      <c r="F5787" s="59" t="s">
        <v>18480</v>
      </c>
    </row>
    <row r="5788" spans="3:6" x14ac:dyDescent="0.25">
      <c r="C5788" s="12" t="str">
        <f>IF(D5788=Inp_Gemeente,MAX($C$29:C5787)+1,"")</f>
        <v/>
      </c>
      <c r="D5788" s="10" t="s">
        <v>676</v>
      </c>
      <c r="E5788" s="10" t="s">
        <v>5197</v>
      </c>
      <c r="F5788" s="59" t="s">
        <v>18485</v>
      </c>
    </row>
    <row r="5789" spans="3:6" x14ac:dyDescent="0.25">
      <c r="C5789" s="12" t="str">
        <f>IF(D5789=Inp_Gemeente,MAX($C$29:C5788)+1,"")</f>
        <v/>
      </c>
      <c r="D5789" s="10" t="s">
        <v>676</v>
      </c>
      <c r="E5789" s="10" t="s">
        <v>5198</v>
      </c>
      <c r="F5789" s="59" t="s">
        <v>18474</v>
      </c>
    </row>
    <row r="5790" spans="3:6" x14ac:dyDescent="0.25">
      <c r="C5790" s="12" t="str">
        <f>IF(D5790=Inp_Gemeente,MAX($C$29:C5789)+1,"")</f>
        <v/>
      </c>
      <c r="D5790" s="10" t="s">
        <v>676</v>
      </c>
      <c r="E5790" s="10" t="s">
        <v>5199</v>
      </c>
      <c r="F5790" s="59" t="s">
        <v>18481</v>
      </c>
    </row>
    <row r="5791" spans="3:6" x14ac:dyDescent="0.25">
      <c r="C5791" s="12" t="str">
        <f>IF(D5791=Inp_Gemeente,MAX($C$29:C5790)+1,"")</f>
        <v/>
      </c>
      <c r="D5791" s="10" t="s">
        <v>676</v>
      </c>
      <c r="E5791" s="10" t="s">
        <v>699</v>
      </c>
      <c r="F5791" s="59" t="s">
        <v>18479</v>
      </c>
    </row>
    <row r="5792" spans="3:6" x14ac:dyDescent="0.25">
      <c r="C5792" s="12" t="str">
        <f>IF(D5792=Inp_Gemeente,MAX($C$29:C5791)+1,"")</f>
        <v/>
      </c>
      <c r="D5792" s="10" t="s">
        <v>676</v>
      </c>
      <c r="E5792" s="10" t="s">
        <v>5200</v>
      </c>
      <c r="F5792" s="59" t="s">
        <v>18478</v>
      </c>
    </row>
    <row r="5793" spans="3:6" x14ac:dyDescent="0.25">
      <c r="C5793" s="12" t="str">
        <f>IF(D5793=Inp_Gemeente,MAX($C$29:C5792)+1,"")</f>
        <v/>
      </c>
      <c r="D5793" s="10" t="s">
        <v>676</v>
      </c>
      <c r="E5793" s="10" t="s">
        <v>5201</v>
      </c>
      <c r="F5793" s="59" t="s">
        <v>18477</v>
      </c>
    </row>
    <row r="5794" spans="3:6" x14ac:dyDescent="0.25">
      <c r="C5794" s="12" t="str">
        <f>IF(D5794=Inp_Gemeente,MAX($C$29:C5793)+1,"")</f>
        <v/>
      </c>
      <c r="D5794" s="10" t="s">
        <v>676</v>
      </c>
      <c r="E5794" s="10" t="s">
        <v>5202</v>
      </c>
      <c r="F5794" s="59" t="s">
        <v>18475</v>
      </c>
    </row>
    <row r="5795" spans="3:6" x14ac:dyDescent="0.25">
      <c r="C5795" s="12" t="str">
        <f>IF(D5795=Inp_Gemeente,MAX($C$29:C5794)+1,"")</f>
        <v/>
      </c>
      <c r="D5795" s="10" t="s">
        <v>678</v>
      </c>
      <c r="E5795" s="10" t="s">
        <v>678</v>
      </c>
      <c r="F5795" s="59" t="s">
        <v>15676</v>
      </c>
    </row>
    <row r="5796" spans="3:6" x14ac:dyDescent="0.25">
      <c r="C5796" s="12" t="str">
        <f>IF(D5796=Inp_Gemeente,MAX($C$29:C5795)+1,"")</f>
        <v/>
      </c>
      <c r="D5796" s="10" t="s">
        <v>678</v>
      </c>
      <c r="E5796" s="10" t="s">
        <v>718</v>
      </c>
      <c r="F5796" s="59" t="s">
        <v>15679</v>
      </c>
    </row>
    <row r="5797" spans="3:6" x14ac:dyDescent="0.25">
      <c r="C5797" s="12" t="str">
        <f>IF(D5797=Inp_Gemeente,MAX($C$29:C5796)+1,"")</f>
        <v/>
      </c>
      <c r="D5797" s="10" t="s">
        <v>678</v>
      </c>
      <c r="E5797" s="10" t="s">
        <v>5203</v>
      </c>
      <c r="F5797" s="59" t="s">
        <v>15677</v>
      </c>
    </row>
    <row r="5798" spans="3:6" x14ac:dyDescent="0.25">
      <c r="C5798" s="12" t="str">
        <f>IF(D5798=Inp_Gemeente,MAX($C$29:C5797)+1,"")</f>
        <v/>
      </c>
      <c r="D5798" s="10" t="s">
        <v>678</v>
      </c>
      <c r="E5798" s="10" t="s">
        <v>4299</v>
      </c>
      <c r="F5798" s="59" t="s">
        <v>15685</v>
      </c>
    </row>
    <row r="5799" spans="3:6" x14ac:dyDescent="0.25">
      <c r="C5799" s="12" t="str">
        <f>IF(D5799=Inp_Gemeente,MAX($C$29:C5798)+1,"")</f>
        <v/>
      </c>
      <c r="D5799" s="10" t="s">
        <v>678</v>
      </c>
      <c r="E5799" s="10" t="s">
        <v>4299</v>
      </c>
      <c r="F5799" s="59" t="s">
        <v>15690</v>
      </c>
    </row>
    <row r="5800" spans="3:6" x14ac:dyDescent="0.25">
      <c r="C5800" s="12" t="str">
        <f>IF(D5800=Inp_Gemeente,MAX($C$29:C5799)+1,"")</f>
        <v/>
      </c>
      <c r="D5800" s="10" t="s">
        <v>678</v>
      </c>
      <c r="E5800" s="10" t="s">
        <v>5204</v>
      </c>
      <c r="F5800" s="59" t="s">
        <v>15681</v>
      </c>
    </row>
    <row r="5801" spans="3:6" x14ac:dyDescent="0.25">
      <c r="C5801" s="12" t="str">
        <f>IF(D5801=Inp_Gemeente,MAX($C$29:C5800)+1,"")</f>
        <v/>
      </c>
      <c r="D5801" s="10" t="s">
        <v>678</v>
      </c>
      <c r="E5801" s="10" t="s">
        <v>5205</v>
      </c>
      <c r="F5801" s="59" t="s">
        <v>15682</v>
      </c>
    </row>
    <row r="5802" spans="3:6" x14ac:dyDescent="0.25">
      <c r="C5802" s="12" t="str">
        <f>IF(D5802=Inp_Gemeente,MAX($C$29:C5801)+1,"")</f>
        <v/>
      </c>
      <c r="D5802" s="10" t="s">
        <v>678</v>
      </c>
      <c r="E5802" s="10" t="s">
        <v>5206</v>
      </c>
      <c r="F5802" s="59" t="s">
        <v>15684</v>
      </c>
    </row>
    <row r="5803" spans="3:6" x14ac:dyDescent="0.25">
      <c r="C5803" s="12" t="str">
        <f>IF(D5803=Inp_Gemeente,MAX($C$29:C5802)+1,"")</f>
        <v/>
      </c>
      <c r="D5803" s="10" t="s">
        <v>678</v>
      </c>
      <c r="E5803" s="10" t="s">
        <v>5206</v>
      </c>
      <c r="F5803" s="59" t="s">
        <v>15689</v>
      </c>
    </row>
    <row r="5804" spans="3:6" x14ac:dyDescent="0.25">
      <c r="C5804" s="12" t="str">
        <f>IF(D5804=Inp_Gemeente,MAX($C$29:C5803)+1,"")</f>
        <v/>
      </c>
      <c r="D5804" s="10" t="s">
        <v>678</v>
      </c>
      <c r="E5804" s="10" t="s">
        <v>5207</v>
      </c>
      <c r="F5804" s="59" t="s">
        <v>15680</v>
      </c>
    </row>
    <row r="5805" spans="3:6" x14ac:dyDescent="0.25">
      <c r="C5805" s="12" t="str">
        <f>IF(D5805=Inp_Gemeente,MAX($C$29:C5804)+1,"")</f>
        <v/>
      </c>
      <c r="D5805" s="10" t="s">
        <v>678</v>
      </c>
      <c r="E5805" s="10" t="s">
        <v>5208</v>
      </c>
      <c r="F5805" s="59" t="s">
        <v>15683</v>
      </c>
    </row>
    <row r="5806" spans="3:6" x14ac:dyDescent="0.25">
      <c r="C5806" s="12" t="str">
        <f>IF(D5806=Inp_Gemeente,MAX($C$29:C5805)+1,"")</f>
        <v/>
      </c>
      <c r="D5806" s="10" t="s">
        <v>678</v>
      </c>
      <c r="E5806" s="10" t="s">
        <v>5209</v>
      </c>
      <c r="F5806" s="59" t="s">
        <v>15687</v>
      </c>
    </row>
    <row r="5807" spans="3:6" x14ac:dyDescent="0.25">
      <c r="C5807" s="12" t="str">
        <f>IF(D5807=Inp_Gemeente,MAX($C$29:C5806)+1,"")</f>
        <v/>
      </c>
      <c r="D5807" s="10" t="s">
        <v>678</v>
      </c>
      <c r="E5807" s="10" t="s">
        <v>5210</v>
      </c>
      <c r="F5807" s="59" t="s">
        <v>15688</v>
      </c>
    </row>
    <row r="5808" spans="3:6" x14ac:dyDescent="0.25">
      <c r="C5808" s="12" t="str">
        <f>IF(D5808=Inp_Gemeente,MAX($C$29:C5807)+1,"")</f>
        <v/>
      </c>
      <c r="D5808" s="10" t="s">
        <v>678</v>
      </c>
      <c r="E5808" s="10" t="s">
        <v>5211</v>
      </c>
      <c r="F5808" s="59" t="s">
        <v>15678</v>
      </c>
    </row>
    <row r="5809" spans="3:6" x14ac:dyDescent="0.25">
      <c r="C5809" s="12" t="str">
        <f>IF(D5809=Inp_Gemeente,MAX($C$29:C5808)+1,"")</f>
        <v/>
      </c>
      <c r="D5809" s="10" t="s">
        <v>678</v>
      </c>
      <c r="E5809" s="10" t="s">
        <v>5212</v>
      </c>
      <c r="F5809" s="59" t="s">
        <v>15686</v>
      </c>
    </row>
    <row r="5810" spans="3:6" x14ac:dyDescent="0.25">
      <c r="C5810" s="12" t="str">
        <f>IF(D5810=Inp_Gemeente,MAX($C$29:C5809)+1,"")</f>
        <v/>
      </c>
      <c r="D5810" s="10" t="s">
        <v>680</v>
      </c>
      <c r="E5810" s="10" t="s">
        <v>5213</v>
      </c>
      <c r="F5810" s="59" t="s">
        <v>13203</v>
      </c>
    </row>
    <row r="5811" spans="3:6" x14ac:dyDescent="0.25">
      <c r="C5811" s="12" t="str">
        <f>IF(D5811=Inp_Gemeente,MAX($C$29:C5810)+1,"")</f>
        <v/>
      </c>
      <c r="D5811" s="10" t="s">
        <v>680</v>
      </c>
      <c r="E5811" s="10" t="s">
        <v>5214</v>
      </c>
      <c r="F5811" s="59" t="s">
        <v>13205</v>
      </c>
    </row>
    <row r="5812" spans="3:6" x14ac:dyDescent="0.25">
      <c r="C5812" s="12" t="str">
        <f>IF(D5812=Inp_Gemeente,MAX($C$29:C5811)+1,"")</f>
        <v/>
      </c>
      <c r="D5812" s="10" t="s">
        <v>680</v>
      </c>
      <c r="E5812" s="10" t="s">
        <v>5215</v>
      </c>
      <c r="F5812" s="59" t="s">
        <v>13192</v>
      </c>
    </row>
    <row r="5813" spans="3:6" x14ac:dyDescent="0.25">
      <c r="C5813" s="12" t="str">
        <f>IF(D5813=Inp_Gemeente,MAX($C$29:C5812)+1,"")</f>
        <v/>
      </c>
      <c r="D5813" s="10" t="s">
        <v>680</v>
      </c>
      <c r="E5813" s="10" t="s">
        <v>541</v>
      </c>
      <c r="F5813" s="59" t="s">
        <v>13176</v>
      </c>
    </row>
    <row r="5814" spans="3:6" x14ac:dyDescent="0.25">
      <c r="C5814" s="12" t="str">
        <f>IF(D5814=Inp_Gemeente,MAX($C$29:C5813)+1,"")</f>
        <v/>
      </c>
      <c r="D5814" s="10" t="s">
        <v>680</v>
      </c>
      <c r="E5814" s="10" t="s">
        <v>5216</v>
      </c>
      <c r="F5814" s="59" t="s">
        <v>13181</v>
      </c>
    </row>
    <row r="5815" spans="3:6" x14ac:dyDescent="0.25">
      <c r="C5815" s="12" t="str">
        <f>IF(D5815=Inp_Gemeente,MAX($C$29:C5814)+1,"")</f>
        <v/>
      </c>
      <c r="D5815" s="10" t="s">
        <v>680</v>
      </c>
      <c r="E5815" s="10" t="s">
        <v>5217</v>
      </c>
      <c r="F5815" s="59" t="s">
        <v>13179</v>
      </c>
    </row>
    <row r="5816" spans="3:6" x14ac:dyDescent="0.25">
      <c r="C5816" s="12" t="str">
        <f>IF(D5816=Inp_Gemeente,MAX($C$29:C5815)+1,"")</f>
        <v/>
      </c>
      <c r="D5816" s="10" t="s">
        <v>680</v>
      </c>
      <c r="E5816" s="10" t="s">
        <v>2715</v>
      </c>
      <c r="F5816" s="59" t="s">
        <v>13180</v>
      </c>
    </row>
    <row r="5817" spans="3:6" x14ac:dyDescent="0.25">
      <c r="C5817" s="12" t="str">
        <f>IF(D5817=Inp_Gemeente,MAX($C$29:C5816)+1,"")</f>
        <v/>
      </c>
      <c r="D5817" s="10" t="s">
        <v>680</v>
      </c>
      <c r="E5817" s="10" t="s">
        <v>5218</v>
      </c>
      <c r="F5817" s="59" t="s">
        <v>13191</v>
      </c>
    </row>
    <row r="5818" spans="3:6" x14ac:dyDescent="0.25">
      <c r="C5818" s="12" t="str">
        <f>IF(D5818=Inp_Gemeente,MAX($C$29:C5817)+1,"")</f>
        <v/>
      </c>
      <c r="D5818" s="10" t="s">
        <v>680</v>
      </c>
      <c r="E5818" s="10" t="s">
        <v>5219</v>
      </c>
      <c r="F5818" s="59" t="s">
        <v>13189</v>
      </c>
    </row>
    <row r="5819" spans="3:6" x14ac:dyDescent="0.25">
      <c r="C5819" s="12" t="str">
        <f>IF(D5819=Inp_Gemeente,MAX($C$29:C5818)+1,"")</f>
        <v/>
      </c>
      <c r="D5819" s="10" t="s">
        <v>680</v>
      </c>
      <c r="E5819" s="10" t="s">
        <v>5220</v>
      </c>
      <c r="F5819" s="59" t="s">
        <v>13190</v>
      </c>
    </row>
    <row r="5820" spans="3:6" x14ac:dyDescent="0.25">
      <c r="C5820" s="12" t="str">
        <f>IF(D5820=Inp_Gemeente,MAX($C$29:C5819)+1,"")</f>
        <v/>
      </c>
      <c r="D5820" s="10" t="s">
        <v>680</v>
      </c>
      <c r="E5820" s="10" t="s">
        <v>5221</v>
      </c>
      <c r="F5820" s="59" t="s">
        <v>13201</v>
      </c>
    </row>
    <row r="5821" spans="3:6" x14ac:dyDescent="0.25">
      <c r="C5821" s="12" t="str">
        <f>IF(D5821=Inp_Gemeente,MAX($C$29:C5820)+1,"")</f>
        <v/>
      </c>
      <c r="D5821" s="10" t="s">
        <v>680</v>
      </c>
      <c r="E5821" s="10" t="s">
        <v>5222</v>
      </c>
      <c r="F5821" s="59" t="s">
        <v>13185</v>
      </c>
    </row>
    <row r="5822" spans="3:6" x14ac:dyDescent="0.25">
      <c r="C5822" s="12" t="str">
        <f>IF(D5822=Inp_Gemeente,MAX($C$29:C5821)+1,"")</f>
        <v/>
      </c>
      <c r="D5822" s="10" t="s">
        <v>680</v>
      </c>
      <c r="E5822" s="10" t="s">
        <v>5223</v>
      </c>
      <c r="F5822" s="59" t="s">
        <v>13183</v>
      </c>
    </row>
    <row r="5823" spans="3:6" x14ac:dyDescent="0.25">
      <c r="C5823" s="12" t="str">
        <f>IF(D5823=Inp_Gemeente,MAX($C$29:C5822)+1,"")</f>
        <v/>
      </c>
      <c r="D5823" s="10" t="s">
        <v>680</v>
      </c>
      <c r="E5823" s="10" t="s">
        <v>5224</v>
      </c>
      <c r="F5823" s="59" t="s">
        <v>13199</v>
      </c>
    </row>
    <row r="5824" spans="3:6" x14ac:dyDescent="0.25">
      <c r="C5824" s="12" t="str">
        <f>IF(D5824=Inp_Gemeente,MAX($C$29:C5823)+1,"")</f>
        <v/>
      </c>
      <c r="D5824" s="10" t="s">
        <v>680</v>
      </c>
      <c r="E5824" s="10" t="s">
        <v>5225</v>
      </c>
      <c r="F5824" s="59" t="s">
        <v>13198</v>
      </c>
    </row>
    <row r="5825" spans="3:6" x14ac:dyDescent="0.25">
      <c r="C5825" s="12" t="str">
        <f>IF(D5825=Inp_Gemeente,MAX($C$29:C5824)+1,"")</f>
        <v/>
      </c>
      <c r="D5825" s="10" t="s">
        <v>680</v>
      </c>
      <c r="E5825" s="10" t="s">
        <v>5226</v>
      </c>
      <c r="F5825" s="59" t="s">
        <v>13195</v>
      </c>
    </row>
    <row r="5826" spans="3:6" x14ac:dyDescent="0.25">
      <c r="C5826" s="12" t="str">
        <f>IF(D5826=Inp_Gemeente,MAX($C$29:C5825)+1,"")</f>
        <v/>
      </c>
      <c r="D5826" s="10" t="s">
        <v>680</v>
      </c>
      <c r="E5826" s="10" t="s">
        <v>5227</v>
      </c>
      <c r="F5826" s="59" t="s">
        <v>13187</v>
      </c>
    </row>
    <row r="5827" spans="3:6" x14ac:dyDescent="0.25">
      <c r="C5827" s="12" t="str">
        <f>IF(D5827=Inp_Gemeente,MAX($C$29:C5826)+1,"")</f>
        <v/>
      </c>
      <c r="D5827" s="10" t="s">
        <v>680</v>
      </c>
      <c r="E5827" s="10" t="s">
        <v>4399</v>
      </c>
      <c r="F5827" s="59" t="s">
        <v>13177</v>
      </c>
    </row>
    <row r="5828" spans="3:6" x14ac:dyDescent="0.25">
      <c r="C5828" s="12" t="str">
        <f>IF(D5828=Inp_Gemeente,MAX($C$29:C5827)+1,"")</f>
        <v/>
      </c>
      <c r="D5828" s="10" t="s">
        <v>680</v>
      </c>
      <c r="E5828" s="10" t="s">
        <v>5228</v>
      </c>
      <c r="F5828" s="59" t="s">
        <v>13194</v>
      </c>
    </row>
    <row r="5829" spans="3:6" x14ac:dyDescent="0.25">
      <c r="C5829" s="12" t="str">
        <f>IF(D5829=Inp_Gemeente,MAX($C$29:C5828)+1,"")</f>
        <v/>
      </c>
      <c r="D5829" s="10" t="s">
        <v>680</v>
      </c>
      <c r="E5829" s="10" t="s">
        <v>1223</v>
      </c>
      <c r="F5829" s="59" t="s">
        <v>13204</v>
      </c>
    </row>
    <row r="5830" spans="3:6" x14ac:dyDescent="0.25">
      <c r="C5830" s="12" t="str">
        <f>IF(D5830=Inp_Gemeente,MAX($C$29:C5829)+1,"")</f>
        <v/>
      </c>
      <c r="D5830" s="10" t="s">
        <v>680</v>
      </c>
      <c r="E5830" s="10" t="s">
        <v>5229</v>
      </c>
      <c r="F5830" s="59" t="s">
        <v>13202</v>
      </c>
    </row>
    <row r="5831" spans="3:6" x14ac:dyDescent="0.25">
      <c r="C5831" s="12" t="str">
        <f>IF(D5831=Inp_Gemeente,MAX($C$29:C5830)+1,"")</f>
        <v/>
      </c>
      <c r="D5831" s="10" t="s">
        <v>680</v>
      </c>
      <c r="E5831" s="10" t="s">
        <v>5230</v>
      </c>
      <c r="F5831" s="59" t="s">
        <v>13196</v>
      </c>
    </row>
    <row r="5832" spans="3:6" x14ac:dyDescent="0.25">
      <c r="C5832" s="12" t="str">
        <f>IF(D5832=Inp_Gemeente,MAX($C$29:C5831)+1,"")</f>
        <v/>
      </c>
      <c r="D5832" s="10" t="s">
        <v>680</v>
      </c>
      <c r="E5832" s="10" t="s">
        <v>5231</v>
      </c>
      <c r="F5832" s="59" t="s">
        <v>13184</v>
      </c>
    </row>
    <row r="5833" spans="3:6" x14ac:dyDescent="0.25">
      <c r="C5833" s="12" t="str">
        <f>IF(D5833=Inp_Gemeente,MAX($C$29:C5832)+1,"")</f>
        <v/>
      </c>
      <c r="D5833" s="10" t="s">
        <v>680</v>
      </c>
      <c r="E5833" s="10" t="s">
        <v>3120</v>
      </c>
      <c r="F5833" s="59" t="s">
        <v>13178</v>
      </c>
    </row>
    <row r="5834" spans="3:6" x14ac:dyDescent="0.25">
      <c r="C5834" s="12" t="str">
        <f>IF(D5834=Inp_Gemeente,MAX($C$29:C5833)+1,"")</f>
        <v/>
      </c>
      <c r="D5834" s="10" t="s">
        <v>680</v>
      </c>
      <c r="E5834" s="10" t="s">
        <v>2240</v>
      </c>
      <c r="F5834" s="59" t="s">
        <v>13175</v>
      </c>
    </row>
    <row r="5835" spans="3:6" x14ac:dyDescent="0.25">
      <c r="C5835" s="12" t="str">
        <f>IF(D5835=Inp_Gemeente,MAX($C$29:C5834)+1,"")</f>
        <v/>
      </c>
      <c r="D5835" s="10" t="s">
        <v>680</v>
      </c>
      <c r="E5835" s="10" t="s">
        <v>5232</v>
      </c>
      <c r="F5835" s="59" t="s">
        <v>13200</v>
      </c>
    </row>
    <row r="5836" spans="3:6" x14ac:dyDescent="0.25">
      <c r="C5836" s="12" t="str">
        <f>IF(D5836=Inp_Gemeente,MAX($C$29:C5835)+1,"")</f>
        <v/>
      </c>
      <c r="D5836" s="10" t="s">
        <v>680</v>
      </c>
      <c r="E5836" s="10" t="s">
        <v>5233</v>
      </c>
      <c r="F5836" s="59" t="s">
        <v>13197</v>
      </c>
    </row>
    <row r="5837" spans="3:6" x14ac:dyDescent="0.25">
      <c r="C5837" s="12" t="str">
        <f>IF(D5837=Inp_Gemeente,MAX($C$29:C5836)+1,"")</f>
        <v/>
      </c>
      <c r="D5837" s="10" t="s">
        <v>680</v>
      </c>
      <c r="E5837" s="10" t="s">
        <v>5234</v>
      </c>
      <c r="F5837" s="59" t="s">
        <v>13193</v>
      </c>
    </row>
    <row r="5838" spans="3:6" x14ac:dyDescent="0.25">
      <c r="C5838" s="12" t="str">
        <f>IF(D5838=Inp_Gemeente,MAX($C$29:C5837)+1,"")</f>
        <v/>
      </c>
      <c r="D5838" s="10" t="s">
        <v>680</v>
      </c>
      <c r="E5838" s="10" t="s">
        <v>5235</v>
      </c>
      <c r="F5838" s="59" t="s">
        <v>13182</v>
      </c>
    </row>
    <row r="5839" spans="3:6" x14ac:dyDescent="0.25">
      <c r="C5839" s="12" t="str">
        <f>IF(D5839=Inp_Gemeente,MAX($C$29:C5838)+1,"")</f>
        <v/>
      </c>
      <c r="D5839" s="10" t="s">
        <v>680</v>
      </c>
      <c r="E5839" s="10" t="s">
        <v>5236</v>
      </c>
      <c r="F5839" s="59" t="s">
        <v>13186</v>
      </c>
    </row>
    <row r="5840" spans="3:6" x14ac:dyDescent="0.25">
      <c r="C5840" s="12" t="str">
        <f>IF(D5840=Inp_Gemeente,MAX($C$29:C5839)+1,"")</f>
        <v/>
      </c>
      <c r="D5840" s="10" t="s">
        <v>680</v>
      </c>
      <c r="E5840" s="10" t="s">
        <v>5237</v>
      </c>
      <c r="F5840" s="59" t="s">
        <v>13188</v>
      </c>
    </row>
    <row r="5841" spans="3:6" x14ac:dyDescent="0.25">
      <c r="C5841" s="12" t="str">
        <f>IF(D5841=Inp_Gemeente,MAX($C$29:C5840)+1,"")</f>
        <v/>
      </c>
      <c r="D5841" s="10" t="s">
        <v>683</v>
      </c>
      <c r="E5841" s="10" t="s">
        <v>5254</v>
      </c>
      <c r="F5841" s="59" t="s">
        <v>23056</v>
      </c>
    </row>
    <row r="5842" spans="3:6" x14ac:dyDescent="0.25">
      <c r="C5842" s="12" t="str">
        <f>IF(D5842=Inp_Gemeente,MAX($C$29:C5841)+1,"")</f>
        <v/>
      </c>
      <c r="D5842" s="10" t="s">
        <v>683</v>
      </c>
      <c r="E5842" s="10" t="s">
        <v>5255</v>
      </c>
      <c r="F5842" s="59" t="s">
        <v>23032</v>
      </c>
    </row>
    <row r="5843" spans="3:6" x14ac:dyDescent="0.25">
      <c r="C5843" s="12" t="str">
        <f>IF(D5843=Inp_Gemeente,MAX($C$29:C5842)+1,"")</f>
        <v/>
      </c>
      <c r="D5843" s="10" t="s">
        <v>683</v>
      </c>
      <c r="E5843" s="10" t="s">
        <v>5256</v>
      </c>
      <c r="F5843" s="59" t="s">
        <v>23068</v>
      </c>
    </row>
    <row r="5844" spans="3:6" x14ac:dyDescent="0.25">
      <c r="C5844" s="12" t="str">
        <f>IF(D5844=Inp_Gemeente,MAX($C$29:C5843)+1,"")</f>
        <v/>
      </c>
      <c r="D5844" s="10" t="s">
        <v>683</v>
      </c>
      <c r="E5844" s="10" t="s">
        <v>5257</v>
      </c>
      <c r="F5844" s="59" t="s">
        <v>23055</v>
      </c>
    </row>
    <row r="5845" spans="3:6" x14ac:dyDescent="0.25">
      <c r="C5845" s="12" t="str">
        <f>IF(D5845=Inp_Gemeente,MAX($C$29:C5844)+1,"")</f>
        <v/>
      </c>
      <c r="D5845" s="10" t="s">
        <v>683</v>
      </c>
      <c r="E5845" s="10" t="s">
        <v>5258</v>
      </c>
      <c r="F5845" s="59" t="s">
        <v>23054</v>
      </c>
    </row>
    <row r="5846" spans="3:6" x14ac:dyDescent="0.25">
      <c r="C5846" s="12" t="str">
        <f>IF(D5846=Inp_Gemeente,MAX($C$29:C5845)+1,"")</f>
        <v/>
      </c>
      <c r="D5846" s="10" t="s">
        <v>683</v>
      </c>
      <c r="E5846" s="10" t="s">
        <v>5259</v>
      </c>
      <c r="F5846" s="59" t="s">
        <v>23042</v>
      </c>
    </row>
    <row r="5847" spans="3:6" x14ac:dyDescent="0.25">
      <c r="C5847" s="12" t="str">
        <f>IF(D5847=Inp_Gemeente,MAX($C$29:C5846)+1,"")</f>
        <v/>
      </c>
      <c r="D5847" s="10" t="s">
        <v>683</v>
      </c>
      <c r="E5847" s="10" t="s">
        <v>5260</v>
      </c>
      <c r="F5847" s="59" t="s">
        <v>23057</v>
      </c>
    </row>
    <row r="5848" spans="3:6" x14ac:dyDescent="0.25">
      <c r="C5848" s="12" t="str">
        <f>IF(D5848=Inp_Gemeente,MAX($C$29:C5847)+1,"")</f>
        <v/>
      </c>
      <c r="D5848" s="10" t="s">
        <v>683</v>
      </c>
      <c r="E5848" s="10" t="s">
        <v>5261</v>
      </c>
      <c r="F5848" s="59" t="s">
        <v>23017</v>
      </c>
    </row>
    <row r="5849" spans="3:6" x14ac:dyDescent="0.25">
      <c r="C5849" s="12" t="str">
        <f>IF(D5849=Inp_Gemeente,MAX($C$29:C5848)+1,"")</f>
        <v/>
      </c>
      <c r="D5849" s="10" t="s">
        <v>683</v>
      </c>
      <c r="E5849" s="10" t="s">
        <v>5262</v>
      </c>
      <c r="F5849" s="59" t="s">
        <v>23020</v>
      </c>
    </row>
    <row r="5850" spans="3:6" x14ac:dyDescent="0.25">
      <c r="C5850" s="12" t="str">
        <f>IF(D5850=Inp_Gemeente,MAX($C$29:C5849)+1,"")</f>
        <v/>
      </c>
      <c r="D5850" s="10" t="s">
        <v>683</v>
      </c>
      <c r="E5850" s="10" t="s">
        <v>5263</v>
      </c>
      <c r="F5850" s="59" t="s">
        <v>23058</v>
      </c>
    </row>
    <row r="5851" spans="3:6" x14ac:dyDescent="0.25">
      <c r="C5851" s="12" t="str">
        <f>IF(D5851=Inp_Gemeente,MAX($C$29:C5850)+1,"")</f>
        <v/>
      </c>
      <c r="D5851" s="10" t="s">
        <v>683</v>
      </c>
      <c r="E5851" s="10" t="s">
        <v>5264</v>
      </c>
      <c r="F5851" s="59" t="s">
        <v>23060</v>
      </c>
    </row>
    <row r="5852" spans="3:6" x14ac:dyDescent="0.25">
      <c r="C5852" s="12" t="str">
        <f>IF(D5852=Inp_Gemeente,MAX($C$29:C5851)+1,"")</f>
        <v/>
      </c>
      <c r="D5852" s="10" t="s">
        <v>683</v>
      </c>
      <c r="E5852" s="10" t="s">
        <v>5265</v>
      </c>
      <c r="F5852" s="59" t="s">
        <v>23061</v>
      </c>
    </row>
    <row r="5853" spans="3:6" x14ac:dyDescent="0.25">
      <c r="C5853" s="12" t="str">
        <f>IF(D5853=Inp_Gemeente,MAX($C$29:C5852)+1,"")</f>
        <v/>
      </c>
      <c r="D5853" s="10" t="s">
        <v>683</v>
      </c>
      <c r="E5853" s="10" t="s">
        <v>3635</v>
      </c>
      <c r="F5853" s="59" t="s">
        <v>23064</v>
      </c>
    </row>
    <row r="5854" spans="3:6" x14ac:dyDescent="0.25">
      <c r="C5854" s="12" t="str">
        <f>IF(D5854=Inp_Gemeente,MAX($C$29:C5853)+1,"")</f>
        <v/>
      </c>
      <c r="D5854" s="10" t="s">
        <v>683</v>
      </c>
      <c r="E5854" s="10" t="s">
        <v>5266</v>
      </c>
      <c r="F5854" s="59" t="s">
        <v>23049</v>
      </c>
    </row>
    <row r="5855" spans="3:6" x14ac:dyDescent="0.25">
      <c r="C5855" s="12" t="str">
        <f>IF(D5855=Inp_Gemeente,MAX($C$29:C5854)+1,"")</f>
        <v/>
      </c>
      <c r="D5855" s="10" t="s">
        <v>683</v>
      </c>
      <c r="E5855" s="10" t="s">
        <v>5267</v>
      </c>
      <c r="F5855" s="59" t="s">
        <v>23065</v>
      </c>
    </row>
    <row r="5856" spans="3:6" x14ac:dyDescent="0.25">
      <c r="C5856" s="12" t="str">
        <f>IF(D5856=Inp_Gemeente,MAX($C$29:C5855)+1,"")</f>
        <v/>
      </c>
      <c r="D5856" s="10" t="s">
        <v>683</v>
      </c>
      <c r="E5856" s="10" t="s">
        <v>5268</v>
      </c>
      <c r="F5856" s="59" t="s">
        <v>23038</v>
      </c>
    </row>
    <row r="5857" spans="3:6" x14ac:dyDescent="0.25">
      <c r="C5857" s="12" t="str">
        <f>IF(D5857=Inp_Gemeente,MAX($C$29:C5856)+1,"")</f>
        <v/>
      </c>
      <c r="D5857" s="10" t="s">
        <v>683</v>
      </c>
      <c r="E5857" s="10" t="s">
        <v>5269</v>
      </c>
      <c r="F5857" s="59" t="s">
        <v>23031</v>
      </c>
    </row>
    <row r="5858" spans="3:6" x14ac:dyDescent="0.25">
      <c r="C5858" s="12" t="str">
        <f>IF(D5858=Inp_Gemeente,MAX($C$29:C5857)+1,"")</f>
        <v/>
      </c>
      <c r="D5858" s="10" t="s">
        <v>683</v>
      </c>
      <c r="E5858" s="10" t="s">
        <v>5270</v>
      </c>
      <c r="F5858" s="59" t="s">
        <v>23045</v>
      </c>
    </row>
    <row r="5859" spans="3:6" x14ac:dyDescent="0.25">
      <c r="C5859" s="12" t="str">
        <f>IF(D5859=Inp_Gemeente,MAX($C$29:C5858)+1,"")</f>
        <v/>
      </c>
      <c r="D5859" s="10" t="s">
        <v>683</v>
      </c>
      <c r="E5859" s="10" t="s">
        <v>5271</v>
      </c>
      <c r="F5859" s="59" t="s">
        <v>23063</v>
      </c>
    </row>
    <row r="5860" spans="3:6" x14ac:dyDescent="0.25">
      <c r="C5860" s="12" t="str">
        <f>IF(D5860=Inp_Gemeente,MAX($C$29:C5859)+1,"")</f>
        <v/>
      </c>
      <c r="D5860" s="10" t="s">
        <v>683</v>
      </c>
      <c r="E5860" s="10" t="s">
        <v>5272</v>
      </c>
      <c r="F5860" s="59" t="s">
        <v>23066</v>
      </c>
    </row>
    <row r="5861" spans="3:6" x14ac:dyDescent="0.25">
      <c r="C5861" s="12" t="str">
        <f>IF(D5861=Inp_Gemeente,MAX($C$29:C5860)+1,"")</f>
        <v/>
      </c>
      <c r="D5861" s="10" t="s">
        <v>683</v>
      </c>
      <c r="E5861" s="10" t="s">
        <v>5273</v>
      </c>
      <c r="F5861" s="59" t="s">
        <v>23027</v>
      </c>
    </row>
    <row r="5862" spans="3:6" x14ac:dyDescent="0.25">
      <c r="C5862" s="12" t="str">
        <f>IF(D5862=Inp_Gemeente,MAX($C$29:C5861)+1,"")</f>
        <v/>
      </c>
      <c r="D5862" s="10" t="s">
        <v>683</v>
      </c>
      <c r="E5862" s="10" t="s">
        <v>5274</v>
      </c>
      <c r="F5862" s="59" t="s">
        <v>23028</v>
      </c>
    </row>
    <row r="5863" spans="3:6" x14ac:dyDescent="0.25">
      <c r="C5863" s="12" t="str">
        <f>IF(D5863=Inp_Gemeente,MAX($C$29:C5862)+1,"")</f>
        <v/>
      </c>
      <c r="D5863" s="10" t="s">
        <v>683</v>
      </c>
      <c r="E5863" s="10" t="s">
        <v>5275</v>
      </c>
      <c r="F5863" s="59" t="s">
        <v>23016</v>
      </c>
    </row>
    <row r="5864" spans="3:6" x14ac:dyDescent="0.25">
      <c r="C5864" s="12" t="str">
        <f>IF(D5864=Inp_Gemeente,MAX($C$29:C5863)+1,"")</f>
        <v/>
      </c>
      <c r="D5864" s="10" t="s">
        <v>683</v>
      </c>
      <c r="E5864" s="10" t="s">
        <v>5276</v>
      </c>
      <c r="F5864" s="59" t="s">
        <v>23040</v>
      </c>
    </row>
    <row r="5865" spans="3:6" x14ac:dyDescent="0.25">
      <c r="C5865" s="12" t="str">
        <f>IF(D5865=Inp_Gemeente,MAX($C$29:C5864)+1,"")</f>
        <v/>
      </c>
      <c r="D5865" s="10" t="s">
        <v>683</v>
      </c>
      <c r="E5865" s="10" t="s">
        <v>5277</v>
      </c>
      <c r="F5865" s="59" t="s">
        <v>23034</v>
      </c>
    </row>
    <row r="5866" spans="3:6" x14ac:dyDescent="0.25">
      <c r="C5866" s="12" t="str">
        <f>IF(D5866=Inp_Gemeente,MAX($C$29:C5865)+1,"")</f>
        <v/>
      </c>
      <c r="D5866" s="10" t="s">
        <v>683</v>
      </c>
      <c r="E5866" s="10" t="s">
        <v>5278</v>
      </c>
      <c r="F5866" s="59" t="s">
        <v>23067</v>
      </c>
    </row>
    <row r="5867" spans="3:6" x14ac:dyDescent="0.25">
      <c r="C5867" s="12" t="str">
        <f>IF(D5867=Inp_Gemeente,MAX($C$29:C5866)+1,"")</f>
        <v/>
      </c>
      <c r="D5867" s="10" t="s">
        <v>683</v>
      </c>
      <c r="E5867" s="10" t="s">
        <v>5279</v>
      </c>
      <c r="F5867" s="59" t="s">
        <v>23036</v>
      </c>
    </row>
    <row r="5868" spans="3:6" x14ac:dyDescent="0.25">
      <c r="C5868" s="12" t="str">
        <f>IF(D5868=Inp_Gemeente,MAX($C$29:C5867)+1,"")</f>
        <v/>
      </c>
      <c r="D5868" s="10" t="s">
        <v>683</v>
      </c>
      <c r="E5868" s="10" t="s">
        <v>5280</v>
      </c>
      <c r="F5868" s="59" t="s">
        <v>23048</v>
      </c>
    </row>
    <row r="5869" spans="3:6" x14ac:dyDescent="0.25">
      <c r="C5869" s="12" t="str">
        <f>IF(D5869=Inp_Gemeente,MAX($C$29:C5868)+1,"")</f>
        <v/>
      </c>
      <c r="D5869" s="10" t="s">
        <v>683</v>
      </c>
      <c r="E5869" s="10" t="s">
        <v>5281</v>
      </c>
      <c r="F5869" s="59" t="s">
        <v>23012</v>
      </c>
    </row>
    <row r="5870" spans="3:6" x14ac:dyDescent="0.25">
      <c r="C5870" s="12" t="str">
        <f>IF(D5870=Inp_Gemeente,MAX($C$29:C5869)+1,"")</f>
        <v/>
      </c>
      <c r="D5870" s="10" t="s">
        <v>683</v>
      </c>
      <c r="E5870" s="10" t="s">
        <v>5282</v>
      </c>
      <c r="F5870" s="59" t="s">
        <v>23014</v>
      </c>
    </row>
    <row r="5871" spans="3:6" x14ac:dyDescent="0.25">
      <c r="C5871" s="12" t="str">
        <f>IF(D5871=Inp_Gemeente,MAX($C$29:C5870)+1,"")</f>
        <v/>
      </c>
      <c r="D5871" s="10" t="s">
        <v>683</v>
      </c>
      <c r="E5871" s="10" t="s">
        <v>5283</v>
      </c>
      <c r="F5871" s="59" t="s">
        <v>23015</v>
      </c>
    </row>
    <row r="5872" spans="3:6" x14ac:dyDescent="0.25">
      <c r="C5872" s="12" t="str">
        <f>IF(D5872=Inp_Gemeente,MAX($C$29:C5871)+1,"")</f>
        <v/>
      </c>
      <c r="D5872" s="10" t="s">
        <v>683</v>
      </c>
      <c r="E5872" s="10" t="s">
        <v>5284</v>
      </c>
      <c r="F5872" s="59" t="s">
        <v>23043</v>
      </c>
    </row>
    <row r="5873" spans="3:6" x14ac:dyDescent="0.25">
      <c r="C5873" s="12" t="str">
        <f>IF(D5873=Inp_Gemeente,MAX($C$29:C5872)+1,"")</f>
        <v/>
      </c>
      <c r="D5873" s="10" t="s">
        <v>683</v>
      </c>
      <c r="E5873" s="10" t="s">
        <v>5285</v>
      </c>
      <c r="F5873" s="59" t="s">
        <v>23059</v>
      </c>
    </row>
    <row r="5874" spans="3:6" x14ac:dyDescent="0.25">
      <c r="C5874" s="12" t="str">
        <f>IF(D5874=Inp_Gemeente,MAX($C$29:C5873)+1,"")</f>
        <v/>
      </c>
      <c r="D5874" s="10" t="s">
        <v>683</v>
      </c>
      <c r="E5874" s="10" t="s">
        <v>5286</v>
      </c>
      <c r="F5874" s="59" t="s">
        <v>23037</v>
      </c>
    </row>
    <row r="5875" spans="3:6" x14ac:dyDescent="0.25">
      <c r="C5875" s="12" t="str">
        <f>IF(D5875=Inp_Gemeente,MAX($C$29:C5874)+1,"")</f>
        <v/>
      </c>
      <c r="D5875" s="10" t="s">
        <v>683</v>
      </c>
      <c r="E5875" s="10" t="s">
        <v>5287</v>
      </c>
      <c r="F5875" s="59" t="s">
        <v>23018</v>
      </c>
    </row>
    <row r="5876" spans="3:6" x14ac:dyDescent="0.25">
      <c r="C5876" s="12" t="str">
        <f>IF(D5876=Inp_Gemeente,MAX($C$29:C5875)+1,"")</f>
        <v/>
      </c>
      <c r="D5876" s="10" t="s">
        <v>683</v>
      </c>
      <c r="E5876" s="10" t="s">
        <v>5288</v>
      </c>
      <c r="F5876" s="59" t="s">
        <v>23019</v>
      </c>
    </row>
    <row r="5877" spans="3:6" x14ac:dyDescent="0.25">
      <c r="C5877" s="12" t="str">
        <f>IF(D5877=Inp_Gemeente,MAX($C$29:C5876)+1,"")</f>
        <v/>
      </c>
      <c r="D5877" s="10" t="s">
        <v>683</v>
      </c>
      <c r="E5877" s="10" t="s">
        <v>5289</v>
      </c>
      <c r="F5877" s="59" t="s">
        <v>23023</v>
      </c>
    </row>
    <row r="5878" spans="3:6" x14ac:dyDescent="0.25">
      <c r="C5878" s="12" t="str">
        <f>IF(D5878=Inp_Gemeente,MAX($C$29:C5877)+1,"")</f>
        <v/>
      </c>
      <c r="D5878" s="10" t="s">
        <v>683</v>
      </c>
      <c r="E5878" s="10" t="s">
        <v>5290</v>
      </c>
      <c r="F5878" s="59" t="s">
        <v>23046</v>
      </c>
    </row>
    <row r="5879" spans="3:6" x14ac:dyDescent="0.25">
      <c r="C5879" s="12" t="str">
        <f>IF(D5879=Inp_Gemeente,MAX($C$29:C5878)+1,"")</f>
        <v/>
      </c>
      <c r="D5879" s="10" t="s">
        <v>683</v>
      </c>
      <c r="E5879" s="10" t="s">
        <v>5291</v>
      </c>
      <c r="F5879" s="59" t="s">
        <v>23041</v>
      </c>
    </row>
    <row r="5880" spans="3:6" x14ac:dyDescent="0.25">
      <c r="C5880" s="12" t="str">
        <f>IF(D5880=Inp_Gemeente,MAX($C$29:C5879)+1,"")</f>
        <v/>
      </c>
      <c r="D5880" s="10" t="s">
        <v>683</v>
      </c>
      <c r="E5880" s="10" t="s">
        <v>5292</v>
      </c>
      <c r="F5880" s="59" t="s">
        <v>23026</v>
      </c>
    </row>
    <row r="5881" spans="3:6" x14ac:dyDescent="0.25">
      <c r="C5881" s="12" t="str">
        <f>IF(D5881=Inp_Gemeente,MAX($C$29:C5880)+1,"")</f>
        <v/>
      </c>
      <c r="D5881" s="10" t="s">
        <v>683</v>
      </c>
      <c r="E5881" s="10" t="s">
        <v>5293</v>
      </c>
      <c r="F5881" s="59" t="s">
        <v>23029</v>
      </c>
    </row>
    <row r="5882" spans="3:6" x14ac:dyDescent="0.25">
      <c r="C5882" s="12" t="str">
        <f>IF(D5882=Inp_Gemeente,MAX($C$29:C5881)+1,"")</f>
        <v/>
      </c>
      <c r="D5882" s="10" t="s">
        <v>683</v>
      </c>
      <c r="E5882" s="10" t="s">
        <v>5294</v>
      </c>
      <c r="F5882" s="59" t="s">
        <v>23044</v>
      </c>
    </row>
    <row r="5883" spans="3:6" x14ac:dyDescent="0.25">
      <c r="C5883" s="12" t="str">
        <f>IF(D5883=Inp_Gemeente,MAX($C$29:C5882)+1,"")</f>
        <v/>
      </c>
      <c r="D5883" s="10" t="s">
        <v>683</v>
      </c>
      <c r="E5883" s="10" t="s">
        <v>5295</v>
      </c>
      <c r="F5883" s="59" t="s">
        <v>23039</v>
      </c>
    </row>
    <row r="5884" spans="3:6" x14ac:dyDescent="0.25">
      <c r="C5884" s="12" t="str">
        <f>IF(D5884=Inp_Gemeente,MAX($C$29:C5883)+1,"")</f>
        <v/>
      </c>
      <c r="D5884" s="10" t="s">
        <v>683</v>
      </c>
      <c r="E5884" s="10" t="s">
        <v>5296</v>
      </c>
      <c r="F5884" s="59" t="s">
        <v>23033</v>
      </c>
    </row>
    <row r="5885" spans="3:6" x14ac:dyDescent="0.25">
      <c r="C5885" s="12" t="str">
        <f>IF(D5885=Inp_Gemeente,MAX($C$29:C5884)+1,"")</f>
        <v/>
      </c>
      <c r="D5885" s="10" t="s">
        <v>683</v>
      </c>
      <c r="E5885" s="10" t="s">
        <v>5297</v>
      </c>
      <c r="F5885" s="59" t="s">
        <v>23062</v>
      </c>
    </row>
    <row r="5886" spans="3:6" x14ac:dyDescent="0.25">
      <c r="C5886" s="12" t="str">
        <f>IF(D5886=Inp_Gemeente,MAX($C$29:C5885)+1,"")</f>
        <v/>
      </c>
      <c r="D5886" s="10" t="s">
        <v>683</v>
      </c>
      <c r="E5886" s="10" t="s">
        <v>5298</v>
      </c>
      <c r="F5886" s="59" t="s">
        <v>23047</v>
      </c>
    </row>
    <row r="5887" spans="3:6" x14ac:dyDescent="0.25">
      <c r="C5887" s="12" t="str">
        <f>IF(D5887=Inp_Gemeente,MAX($C$29:C5886)+1,"")</f>
        <v/>
      </c>
      <c r="D5887" s="10" t="s">
        <v>683</v>
      </c>
      <c r="E5887" s="10" t="s">
        <v>5299</v>
      </c>
      <c r="F5887" s="59" t="s">
        <v>23050</v>
      </c>
    </row>
    <row r="5888" spans="3:6" x14ac:dyDescent="0.25">
      <c r="C5888" s="12" t="str">
        <f>IF(D5888=Inp_Gemeente,MAX($C$29:C5887)+1,"")</f>
        <v/>
      </c>
      <c r="D5888" s="10" t="s">
        <v>683</v>
      </c>
      <c r="E5888" s="10" t="s">
        <v>5300</v>
      </c>
      <c r="F5888" s="59" t="s">
        <v>23013</v>
      </c>
    </row>
    <row r="5889" spans="3:6" x14ac:dyDescent="0.25">
      <c r="C5889" s="12" t="str">
        <f>IF(D5889=Inp_Gemeente,MAX($C$29:C5888)+1,"")</f>
        <v/>
      </c>
      <c r="D5889" s="10" t="s">
        <v>683</v>
      </c>
      <c r="E5889" s="10" t="s">
        <v>5301</v>
      </c>
      <c r="F5889" s="59" t="s">
        <v>23051</v>
      </c>
    </row>
    <row r="5890" spans="3:6" x14ac:dyDescent="0.25">
      <c r="C5890" s="12" t="str">
        <f>IF(D5890=Inp_Gemeente,MAX($C$29:C5889)+1,"")</f>
        <v/>
      </c>
      <c r="D5890" s="10" t="s">
        <v>683</v>
      </c>
      <c r="E5890" s="10" t="s">
        <v>5302</v>
      </c>
      <c r="F5890" s="59" t="s">
        <v>23022</v>
      </c>
    </row>
    <row r="5891" spans="3:6" x14ac:dyDescent="0.25">
      <c r="C5891" s="12" t="str">
        <f>IF(D5891=Inp_Gemeente,MAX($C$29:C5890)+1,"")</f>
        <v/>
      </c>
      <c r="D5891" s="10" t="s">
        <v>683</v>
      </c>
      <c r="E5891" s="10" t="s">
        <v>5303</v>
      </c>
      <c r="F5891" s="59" t="s">
        <v>23024</v>
      </c>
    </row>
    <row r="5892" spans="3:6" x14ac:dyDescent="0.25">
      <c r="C5892" s="12" t="str">
        <f>IF(D5892=Inp_Gemeente,MAX($C$29:C5891)+1,"")</f>
        <v/>
      </c>
      <c r="D5892" s="10" t="s">
        <v>683</v>
      </c>
      <c r="E5892" s="10" t="s">
        <v>2016</v>
      </c>
      <c r="F5892" s="59" t="s">
        <v>23030</v>
      </c>
    </row>
    <row r="5893" spans="3:6" x14ac:dyDescent="0.25">
      <c r="C5893" s="12" t="str">
        <f>IF(D5893=Inp_Gemeente,MAX($C$29:C5892)+1,"")</f>
        <v/>
      </c>
      <c r="D5893" s="10" t="s">
        <v>683</v>
      </c>
      <c r="E5893" s="10" t="s">
        <v>5304</v>
      </c>
      <c r="F5893" s="59" t="s">
        <v>23025</v>
      </c>
    </row>
    <row r="5894" spans="3:6" x14ac:dyDescent="0.25">
      <c r="C5894" s="12" t="str">
        <f>IF(D5894=Inp_Gemeente,MAX($C$29:C5893)+1,"")</f>
        <v/>
      </c>
      <c r="D5894" s="10" t="s">
        <v>683</v>
      </c>
      <c r="E5894" s="10" t="s">
        <v>5305</v>
      </c>
      <c r="F5894" s="59" t="s">
        <v>23021</v>
      </c>
    </row>
    <row r="5895" spans="3:6" x14ac:dyDescent="0.25">
      <c r="C5895" s="12" t="str">
        <f>IF(D5895=Inp_Gemeente,MAX($C$29:C5894)+1,"")</f>
        <v/>
      </c>
      <c r="D5895" s="10" t="s">
        <v>683</v>
      </c>
      <c r="E5895" s="10" t="s">
        <v>5306</v>
      </c>
      <c r="F5895" s="59" t="s">
        <v>23052</v>
      </c>
    </row>
    <row r="5896" spans="3:6" x14ac:dyDescent="0.25">
      <c r="C5896" s="12" t="str">
        <f>IF(D5896=Inp_Gemeente,MAX($C$29:C5895)+1,"")</f>
        <v/>
      </c>
      <c r="D5896" s="10" t="s">
        <v>683</v>
      </c>
      <c r="E5896" s="10" t="s">
        <v>5307</v>
      </c>
      <c r="F5896" s="59" t="s">
        <v>23035</v>
      </c>
    </row>
    <row r="5897" spans="3:6" x14ac:dyDescent="0.25">
      <c r="C5897" s="12" t="str">
        <f>IF(D5897=Inp_Gemeente,MAX($C$29:C5896)+1,"")</f>
        <v/>
      </c>
      <c r="D5897" s="10" t="s">
        <v>683</v>
      </c>
      <c r="E5897" s="10" t="s">
        <v>5308</v>
      </c>
      <c r="F5897" s="59" t="s">
        <v>23053</v>
      </c>
    </row>
    <row r="5898" spans="3:6" x14ac:dyDescent="0.25">
      <c r="C5898" s="12" t="str">
        <f>IF(D5898=Inp_Gemeente,MAX($C$29:C5897)+1,"")</f>
        <v/>
      </c>
      <c r="D5898" s="10" t="s">
        <v>685</v>
      </c>
      <c r="E5898" s="10" t="s">
        <v>5309</v>
      </c>
      <c r="F5898" s="59" t="s">
        <v>24059</v>
      </c>
    </row>
    <row r="5899" spans="3:6" x14ac:dyDescent="0.25">
      <c r="C5899" s="12" t="str">
        <f>IF(D5899=Inp_Gemeente,MAX($C$29:C5898)+1,"")</f>
        <v/>
      </c>
      <c r="D5899" s="10" t="s">
        <v>685</v>
      </c>
      <c r="E5899" s="10" t="s">
        <v>5310</v>
      </c>
      <c r="F5899" s="59" t="s">
        <v>24058</v>
      </c>
    </row>
    <row r="5900" spans="3:6" x14ac:dyDescent="0.25">
      <c r="C5900" s="12" t="str">
        <f>IF(D5900=Inp_Gemeente,MAX($C$29:C5899)+1,"")</f>
        <v/>
      </c>
      <c r="D5900" s="10" t="s">
        <v>685</v>
      </c>
      <c r="E5900" s="10" t="s">
        <v>5311</v>
      </c>
      <c r="F5900" s="59" t="s">
        <v>24061</v>
      </c>
    </row>
    <row r="5901" spans="3:6" x14ac:dyDescent="0.25">
      <c r="C5901" s="12" t="str">
        <f>IF(D5901=Inp_Gemeente,MAX($C$29:C5900)+1,"")</f>
        <v/>
      </c>
      <c r="D5901" s="10" t="s">
        <v>685</v>
      </c>
      <c r="E5901" s="10" t="s">
        <v>5312</v>
      </c>
      <c r="F5901" s="59" t="s">
        <v>24065</v>
      </c>
    </row>
    <row r="5902" spans="3:6" x14ac:dyDescent="0.25">
      <c r="C5902" s="12" t="str">
        <f>IF(D5902=Inp_Gemeente,MAX($C$29:C5901)+1,"")</f>
        <v/>
      </c>
      <c r="D5902" s="10" t="s">
        <v>685</v>
      </c>
      <c r="E5902" s="10" t="s">
        <v>5313</v>
      </c>
      <c r="F5902" s="59" t="s">
        <v>24067</v>
      </c>
    </row>
    <row r="5903" spans="3:6" x14ac:dyDescent="0.25">
      <c r="C5903" s="12" t="str">
        <f>IF(D5903=Inp_Gemeente,MAX($C$29:C5902)+1,"")</f>
        <v/>
      </c>
      <c r="D5903" s="10" t="s">
        <v>685</v>
      </c>
      <c r="E5903" s="10" t="s">
        <v>5314</v>
      </c>
      <c r="F5903" s="59" t="s">
        <v>24066</v>
      </c>
    </row>
    <row r="5904" spans="3:6" x14ac:dyDescent="0.25">
      <c r="C5904" s="12" t="str">
        <f>IF(D5904=Inp_Gemeente,MAX($C$29:C5903)+1,"")</f>
        <v/>
      </c>
      <c r="D5904" s="10" t="s">
        <v>685</v>
      </c>
      <c r="E5904" s="10" t="s">
        <v>5315</v>
      </c>
      <c r="F5904" s="59" t="s">
        <v>24063</v>
      </c>
    </row>
    <row r="5905" spans="3:6" x14ac:dyDescent="0.25">
      <c r="C5905" s="12" t="str">
        <f>IF(D5905=Inp_Gemeente,MAX($C$29:C5904)+1,"")</f>
        <v/>
      </c>
      <c r="D5905" s="10" t="s">
        <v>685</v>
      </c>
      <c r="E5905" s="10" t="s">
        <v>5316</v>
      </c>
      <c r="F5905" s="59" t="s">
        <v>24060</v>
      </c>
    </row>
    <row r="5906" spans="3:6" x14ac:dyDescent="0.25">
      <c r="C5906" s="12" t="str">
        <f>IF(D5906=Inp_Gemeente,MAX($C$29:C5905)+1,"")</f>
        <v/>
      </c>
      <c r="D5906" s="10" t="s">
        <v>685</v>
      </c>
      <c r="E5906" s="10" t="s">
        <v>5317</v>
      </c>
      <c r="F5906" s="59" t="s">
        <v>24069</v>
      </c>
    </row>
    <row r="5907" spans="3:6" x14ac:dyDescent="0.25">
      <c r="C5907" s="12" t="str">
        <f>IF(D5907=Inp_Gemeente,MAX($C$29:C5906)+1,"")</f>
        <v/>
      </c>
      <c r="D5907" s="10" t="s">
        <v>685</v>
      </c>
      <c r="E5907" s="10" t="s">
        <v>5318</v>
      </c>
      <c r="F5907" s="59" t="s">
        <v>24068</v>
      </c>
    </row>
    <row r="5908" spans="3:6" x14ac:dyDescent="0.25">
      <c r="C5908" s="12" t="str">
        <f>IF(D5908=Inp_Gemeente,MAX($C$29:C5907)+1,"")</f>
        <v/>
      </c>
      <c r="D5908" s="10" t="s">
        <v>685</v>
      </c>
      <c r="E5908" s="10" t="s">
        <v>5319</v>
      </c>
      <c r="F5908" s="59" t="s">
        <v>24064</v>
      </c>
    </row>
    <row r="5909" spans="3:6" x14ac:dyDescent="0.25">
      <c r="C5909" s="12" t="str">
        <f>IF(D5909=Inp_Gemeente,MAX($C$29:C5908)+1,"")</f>
        <v/>
      </c>
      <c r="D5909" s="10" t="s">
        <v>685</v>
      </c>
      <c r="E5909" s="10" t="s">
        <v>5320</v>
      </c>
      <c r="F5909" s="59" t="s">
        <v>24062</v>
      </c>
    </row>
    <row r="5910" spans="3:6" x14ac:dyDescent="0.25">
      <c r="C5910" s="12" t="str">
        <f>IF(D5910=Inp_Gemeente,MAX($C$29:C5909)+1,"")</f>
        <v/>
      </c>
      <c r="D5910" s="10" t="s">
        <v>687</v>
      </c>
      <c r="E5910" s="10" t="s">
        <v>5321</v>
      </c>
      <c r="F5910" s="59" t="s">
        <v>18496</v>
      </c>
    </row>
    <row r="5911" spans="3:6" x14ac:dyDescent="0.25">
      <c r="C5911" s="12" t="str">
        <f>IF(D5911=Inp_Gemeente,MAX($C$29:C5910)+1,"")</f>
        <v/>
      </c>
      <c r="D5911" s="10" t="s">
        <v>687</v>
      </c>
      <c r="E5911" s="10" t="s">
        <v>5322</v>
      </c>
      <c r="F5911" s="59" t="s">
        <v>18487</v>
      </c>
    </row>
    <row r="5912" spans="3:6" x14ac:dyDescent="0.25">
      <c r="C5912" s="12" t="str">
        <f>IF(D5912=Inp_Gemeente,MAX($C$29:C5911)+1,"")</f>
        <v/>
      </c>
      <c r="D5912" s="10" t="s">
        <v>687</v>
      </c>
      <c r="E5912" s="10" t="s">
        <v>5323</v>
      </c>
      <c r="F5912" s="59" t="s">
        <v>18505</v>
      </c>
    </row>
    <row r="5913" spans="3:6" x14ac:dyDescent="0.25">
      <c r="C5913" s="12" t="str">
        <f>IF(D5913=Inp_Gemeente,MAX($C$29:C5912)+1,"")</f>
        <v/>
      </c>
      <c r="D5913" s="10" t="s">
        <v>687</v>
      </c>
      <c r="E5913" s="10" t="s">
        <v>5324</v>
      </c>
      <c r="F5913" s="59" t="s">
        <v>18491</v>
      </c>
    </row>
    <row r="5914" spans="3:6" x14ac:dyDescent="0.25">
      <c r="C5914" s="12" t="str">
        <f>IF(D5914=Inp_Gemeente,MAX($C$29:C5913)+1,"")</f>
        <v/>
      </c>
      <c r="D5914" s="10" t="s">
        <v>687</v>
      </c>
      <c r="E5914" s="10" t="s">
        <v>5325</v>
      </c>
      <c r="F5914" s="59" t="s">
        <v>18504</v>
      </c>
    </row>
    <row r="5915" spans="3:6" x14ac:dyDescent="0.25">
      <c r="C5915" s="12" t="str">
        <f>IF(D5915=Inp_Gemeente,MAX($C$29:C5914)+1,"")</f>
        <v/>
      </c>
      <c r="D5915" s="10" t="s">
        <v>687</v>
      </c>
      <c r="E5915" s="10" t="s">
        <v>5326</v>
      </c>
      <c r="F5915" s="59" t="s">
        <v>18506</v>
      </c>
    </row>
    <row r="5916" spans="3:6" x14ac:dyDescent="0.25">
      <c r="C5916" s="12" t="str">
        <f>IF(D5916=Inp_Gemeente,MAX($C$29:C5915)+1,"")</f>
        <v/>
      </c>
      <c r="D5916" s="10" t="s">
        <v>687</v>
      </c>
      <c r="E5916" s="10" t="s">
        <v>5327</v>
      </c>
      <c r="F5916" s="59" t="s">
        <v>18493</v>
      </c>
    </row>
    <row r="5917" spans="3:6" x14ac:dyDescent="0.25">
      <c r="C5917" s="12" t="str">
        <f>IF(D5917=Inp_Gemeente,MAX($C$29:C5916)+1,"")</f>
        <v/>
      </c>
      <c r="D5917" s="10" t="s">
        <v>687</v>
      </c>
      <c r="E5917" s="10" t="s">
        <v>5328</v>
      </c>
      <c r="F5917" s="59" t="s">
        <v>18488</v>
      </c>
    </row>
    <row r="5918" spans="3:6" x14ac:dyDescent="0.25">
      <c r="C5918" s="12" t="str">
        <f>IF(D5918=Inp_Gemeente,MAX($C$29:C5917)+1,"")</f>
        <v/>
      </c>
      <c r="D5918" s="10" t="s">
        <v>687</v>
      </c>
      <c r="E5918" s="10" t="s">
        <v>5182</v>
      </c>
      <c r="F5918" s="59" t="s">
        <v>18503</v>
      </c>
    </row>
    <row r="5919" spans="3:6" x14ac:dyDescent="0.25">
      <c r="C5919" s="12" t="str">
        <f>IF(D5919=Inp_Gemeente,MAX($C$29:C5918)+1,"")</f>
        <v/>
      </c>
      <c r="D5919" s="10" t="s">
        <v>687</v>
      </c>
      <c r="E5919" s="10" t="s">
        <v>5329</v>
      </c>
      <c r="F5919" s="59" t="s">
        <v>18489</v>
      </c>
    </row>
    <row r="5920" spans="3:6" x14ac:dyDescent="0.25">
      <c r="C5920" s="12" t="str">
        <f>IF(D5920=Inp_Gemeente,MAX($C$29:C5919)+1,"")</f>
        <v/>
      </c>
      <c r="D5920" s="10" t="s">
        <v>687</v>
      </c>
      <c r="E5920" s="10" t="s">
        <v>3801</v>
      </c>
      <c r="F5920" s="59" t="s">
        <v>18497</v>
      </c>
    </row>
    <row r="5921" spans="3:6" x14ac:dyDescent="0.25">
      <c r="C5921" s="12" t="str">
        <f>IF(D5921=Inp_Gemeente,MAX($C$29:C5920)+1,"")</f>
        <v/>
      </c>
      <c r="D5921" s="10" t="s">
        <v>687</v>
      </c>
      <c r="E5921" s="10" t="s">
        <v>5330</v>
      </c>
      <c r="F5921" s="59" t="s">
        <v>18501</v>
      </c>
    </row>
    <row r="5922" spans="3:6" x14ac:dyDescent="0.25">
      <c r="C5922" s="12" t="str">
        <f>IF(D5922=Inp_Gemeente,MAX($C$29:C5921)+1,"")</f>
        <v/>
      </c>
      <c r="D5922" s="10" t="s">
        <v>687</v>
      </c>
      <c r="E5922" s="10" t="s">
        <v>5331</v>
      </c>
      <c r="F5922" s="59" t="s">
        <v>18492</v>
      </c>
    </row>
    <row r="5923" spans="3:6" x14ac:dyDescent="0.25">
      <c r="C5923" s="12" t="str">
        <f>IF(D5923=Inp_Gemeente,MAX($C$29:C5922)+1,"")</f>
        <v/>
      </c>
      <c r="D5923" s="10" t="s">
        <v>687</v>
      </c>
      <c r="E5923" s="10" t="s">
        <v>3075</v>
      </c>
      <c r="F5923" s="59" t="s">
        <v>18490</v>
      </c>
    </row>
    <row r="5924" spans="3:6" x14ac:dyDescent="0.25">
      <c r="C5924" s="12" t="str">
        <f>IF(D5924=Inp_Gemeente,MAX($C$29:C5923)+1,"")</f>
        <v/>
      </c>
      <c r="D5924" s="10" t="s">
        <v>687</v>
      </c>
      <c r="E5924" s="10" t="s">
        <v>5332</v>
      </c>
      <c r="F5924" s="59" t="s">
        <v>18498</v>
      </c>
    </row>
    <row r="5925" spans="3:6" x14ac:dyDescent="0.25">
      <c r="C5925" s="12" t="str">
        <f>IF(D5925=Inp_Gemeente,MAX($C$29:C5924)+1,"")</f>
        <v/>
      </c>
      <c r="D5925" s="10" t="s">
        <v>687</v>
      </c>
      <c r="E5925" s="10" t="s">
        <v>5333</v>
      </c>
      <c r="F5925" s="59" t="s">
        <v>18500</v>
      </c>
    </row>
    <row r="5926" spans="3:6" x14ac:dyDescent="0.25">
      <c r="C5926" s="12" t="str">
        <f>IF(D5926=Inp_Gemeente,MAX($C$29:C5925)+1,"")</f>
        <v/>
      </c>
      <c r="D5926" s="10" t="s">
        <v>687</v>
      </c>
      <c r="E5926" s="10" t="s">
        <v>5334</v>
      </c>
      <c r="F5926" s="59" t="s">
        <v>18502</v>
      </c>
    </row>
    <row r="5927" spans="3:6" x14ac:dyDescent="0.25">
      <c r="C5927" s="12" t="str">
        <f>IF(D5927=Inp_Gemeente,MAX($C$29:C5926)+1,"")</f>
        <v/>
      </c>
      <c r="D5927" s="10" t="s">
        <v>687</v>
      </c>
      <c r="E5927" s="10" t="s">
        <v>5335</v>
      </c>
      <c r="F5927" s="59" t="s">
        <v>18495</v>
      </c>
    </row>
    <row r="5928" spans="3:6" x14ac:dyDescent="0.25">
      <c r="C5928" s="12" t="str">
        <f>IF(D5928=Inp_Gemeente,MAX($C$29:C5927)+1,"")</f>
        <v/>
      </c>
      <c r="D5928" s="10" t="s">
        <v>687</v>
      </c>
      <c r="E5928" s="10" t="s">
        <v>5336</v>
      </c>
      <c r="F5928" s="59" t="s">
        <v>18499</v>
      </c>
    </row>
    <row r="5929" spans="3:6" x14ac:dyDescent="0.25">
      <c r="C5929" s="12" t="str">
        <f>IF(D5929=Inp_Gemeente,MAX($C$29:C5928)+1,"")</f>
        <v/>
      </c>
      <c r="D5929" s="10" t="s">
        <v>687</v>
      </c>
      <c r="E5929" s="10" t="s">
        <v>5337</v>
      </c>
      <c r="F5929" s="59" t="s">
        <v>18494</v>
      </c>
    </row>
    <row r="5930" spans="3:6" x14ac:dyDescent="0.25">
      <c r="C5930" s="12" t="str">
        <f>IF(D5930=Inp_Gemeente,MAX($C$29:C5929)+1,"")</f>
        <v/>
      </c>
      <c r="D5930" s="10" t="s">
        <v>689</v>
      </c>
      <c r="E5930" s="10" t="s">
        <v>5338</v>
      </c>
      <c r="F5930" s="59" t="s">
        <v>14344</v>
      </c>
    </row>
    <row r="5931" spans="3:6" x14ac:dyDescent="0.25">
      <c r="C5931" s="12" t="str">
        <f>IF(D5931=Inp_Gemeente,MAX($C$29:C5930)+1,"")</f>
        <v/>
      </c>
      <c r="D5931" s="10" t="s">
        <v>689</v>
      </c>
      <c r="E5931" s="10" t="s">
        <v>5339</v>
      </c>
      <c r="F5931" s="59" t="s">
        <v>14357</v>
      </c>
    </row>
    <row r="5932" spans="3:6" x14ac:dyDescent="0.25">
      <c r="C5932" s="12" t="str">
        <f>IF(D5932=Inp_Gemeente,MAX($C$29:C5931)+1,"")</f>
        <v/>
      </c>
      <c r="D5932" s="10" t="s">
        <v>689</v>
      </c>
      <c r="E5932" s="10" t="s">
        <v>5340</v>
      </c>
      <c r="F5932" s="59" t="s">
        <v>14361</v>
      </c>
    </row>
    <row r="5933" spans="3:6" x14ac:dyDescent="0.25">
      <c r="C5933" s="12" t="str">
        <f>IF(D5933=Inp_Gemeente,MAX($C$29:C5932)+1,"")</f>
        <v/>
      </c>
      <c r="D5933" s="10" t="s">
        <v>689</v>
      </c>
      <c r="E5933" s="10" t="s">
        <v>14363</v>
      </c>
      <c r="F5933" s="59" t="s">
        <v>14362</v>
      </c>
    </row>
    <row r="5934" spans="3:6" x14ac:dyDescent="0.25">
      <c r="C5934" s="12" t="str">
        <f>IF(D5934=Inp_Gemeente,MAX($C$29:C5933)+1,"")</f>
        <v/>
      </c>
      <c r="D5934" s="10" t="s">
        <v>689</v>
      </c>
      <c r="E5934" s="10" t="s">
        <v>5341</v>
      </c>
      <c r="F5934" s="59" t="s">
        <v>14337</v>
      </c>
    </row>
    <row r="5935" spans="3:6" x14ac:dyDescent="0.25">
      <c r="C5935" s="12" t="str">
        <f>IF(D5935=Inp_Gemeente,MAX($C$29:C5934)+1,"")</f>
        <v/>
      </c>
      <c r="D5935" s="10" t="s">
        <v>689</v>
      </c>
      <c r="E5935" s="10" t="s">
        <v>5342</v>
      </c>
      <c r="F5935" s="59" t="s">
        <v>14351</v>
      </c>
    </row>
    <row r="5936" spans="3:6" x14ac:dyDescent="0.25">
      <c r="C5936" s="12" t="str">
        <f>IF(D5936=Inp_Gemeente,MAX($C$29:C5935)+1,"")</f>
        <v/>
      </c>
      <c r="D5936" s="10" t="s">
        <v>689</v>
      </c>
      <c r="E5936" s="10" t="s">
        <v>5343</v>
      </c>
      <c r="F5936" s="59" t="s">
        <v>14348</v>
      </c>
    </row>
    <row r="5937" spans="3:6" x14ac:dyDescent="0.25">
      <c r="C5937" s="12" t="str">
        <f>IF(D5937=Inp_Gemeente,MAX($C$29:C5936)+1,"")</f>
        <v/>
      </c>
      <c r="D5937" s="10" t="s">
        <v>689</v>
      </c>
      <c r="E5937" s="10" t="s">
        <v>14335</v>
      </c>
      <c r="F5937" s="59" t="s">
        <v>14334</v>
      </c>
    </row>
    <row r="5938" spans="3:6" x14ac:dyDescent="0.25">
      <c r="C5938" s="12" t="str">
        <f>IF(D5938=Inp_Gemeente,MAX($C$29:C5937)+1,"")</f>
        <v/>
      </c>
      <c r="D5938" s="10" t="s">
        <v>689</v>
      </c>
      <c r="E5938" s="10" t="s">
        <v>5344</v>
      </c>
      <c r="F5938" s="59" t="s">
        <v>14339</v>
      </c>
    </row>
    <row r="5939" spans="3:6" x14ac:dyDescent="0.25">
      <c r="C5939" s="12" t="str">
        <f>IF(D5939=Inp_Gemeente,MAX($C$29:C5938)+1,"")</f>
        <v/>
      </c>
      <c r="D5939" s="10" t="s">
        <v>689</v>
      </c>
      <c r="E5939" s="10" t="s">
        <v>5345</v>
      </c>
      <c r="F5939" s="59" t="s">
        <v>14338</v>
      </c>
    </row>
    <row r="5940" spans="3:6" x14ac:dyDescent="0.25">
      <c r="C5940" s="12" t="str">
        <f>IF(D5940=Inp_Gemeente,MAX($C$29:C5939)+1,"")</f>
        <v/>
      </c>
      <c r="D5940" s="10" t="s">
        <v>689</v>
      </c>
      <c r="E5940" s="10" t="s">
        <v>5346</v>
      </c>
      <c r="F5940" s="59" t="s">
        <v>14336</v>
      </c>
    </row>
    <row r="5941" spans="3:6" x14ac:dyDescent="0.25">
      <c r="C5941" s="12" t="str">
        <f>IF(D5941=Inp_Gemeente,MAX($C$29:C5940)+1,"")</f>
        <v/>
      </c>
      <c r="D5941" s="10" t="s">
        <v>689</v>
      </c>
      <c r="E5941" s="10" t="s">
        <v>5347</v>
      </c>
      <c r="F5941" s="59" t="s">
        <v>14372</v>
      </c>
    </row>
    <row r="5942" spans="3:6" x14ac:dyDescent="0.25">
      <c r="C5942" s="12" t="str">
        <f>IF(D5942=Inp_Gemeente,MAX($C$29:C5941)+1,"")</f>
        <v/>
      </c>
      <c r="D5942" s="10" t="s">
        <v>689</v>
      </c>
      <c r="E5942" s="10" t="s">
        <v>5348</v>
      </c>
      <c r="F5942" s="59" t="s">
        <v>14373</v>
      </c>
    </row>
    <row r="5943" spans="3:6" x14ac:dyDescent="0.25">
      <c r="C5943" s="12" t="str">
        <f>IF(D5943=Inp_Gemeente,MAX($C$29:C5942)+1,"")</f>
        <v/>
      </c>
      <c r="D5943" s="10" t="s">
        <v>689</v>
      </c>
      <c r="E5943" s="10" t="s">
        <v>5349</v>
      </c>
      <c r="F5943" s="59" t="s">
        <v>14371</v>
      </c>
    </row>
    <row r="5944" spans="3:6" x14ac:dyDescent="0.25">
      <c r="C5944" s="12" t="str">
        <f>IF(D5944=Inp_Gemeente,MAX($C$29:C5943)+1,"")</f>
        <v/>
      </c>
      <c r="D5944" s="10" t="s">
        <v>689</v>
      </c>
      <c r="E5944" s="10" t="s">
        <v>5350</v>
      </c>
      <c r="F5944" s="59" t="s">
        <v>14358</v>
      </c>
    </row>
    <row r="5945" spans="3:6" x14ac:dyDescent="0.25">
      <c r="C5945" s="12" t="str">
        <f>IF(D5945=Inp_Gemeente,MAX($C$29:C5944)+1,"")</f>
        <v/>
      </c>
      <c r="D5945" s="10" t="s">
        <v>689</v>
      </c>
      <c r="E5945" s="10" t="s">
        <v>5351</v>
      </c>
      <c r="F5945" s="59" t="s">
        <v>14342</v>
      </c>
    </row>
    <row r="5946" spans="3:6" x14ac:dyDescent="0.25">
      <c r="C5946" s="12" t="str">
        <f>IF(D5946=Inp_Gemeente,MAX($C$29:C5945)+1,"")</f>
        <v/>
      </c>
      <c r="D5946" s="10" t="s">
        <v>689</v>
      </c>
      <c r="E5946" s="10" t="s">
        <v>5352</v>
      </c>
      <c r="F5946" s="59" t="s">
        <v>14352</v>
      </c>
    </row>
    <row r="5947" spans="3:6" x14ac:dyDescent="0.25">
      <c r="C5947" s="12" t="str">
        <f>IF(D5947=Inp_Gemeente,MAX($C$29:C5946)+1,"")</f>
        <v/>
      </c>
      <c r="D5947" s="10" t="s">
        <v>689</v>
      </c>
      <c r="E5947" s="10" t="s">
        <v>5353</v>
      </c>
      <c r="F5947" s="59" t="s">
        <v>14360</v>
      </c>
    </row>
    <row r="5948" spans="3:6" x14ac:dyDescent="0.25">
      <c r="C5948" s="12" t="str">
        <f>IF(D5948=Inp_Gemeente,MAX($C$29:C5947)+1,"")</f>
        <v/>
      </c>
      <c r="D5948" s="10" t="s">
        <v>689</v>
      </c>
      <c r="E5948" s="10" t="s">
        <v>689</v>
      </c>
      <c r="F5948" s="59" t="s">
        <v>14355</v>
      </c>
    </row>
    <row r="5949" spans="3:6" x14ac:dyDescent="0.25">
      <c r="C5949" s="12" t="str">
        <f>IF(D5949=Inp_Gemeente,MAX($C$29:C5948)+1,"")</f>
        <v/>
      </c>
      <c r="D5949" s="10" t="s">
        <v>689</v>
      </c>
      <c r="E5949" s="10" t="s">
        <v>5354</v>
      </c>
      <c r="F5949" s="59" t="s">
        <v>14333</v>
      </c>
    </row>
    <row r="5950" spans="3:6" x14ac:dyDescent="0.25">
      <c r="C5950" s="12" t="str">
        <f>IF(D5950=Inp_Gemeente,MAX($C$29:C5949)+1,"")</f>
        <v/>
      </c>
      <c r="D5950" s="10" t="s">
        <v>689</v>
      </c>
      <c r="E5950" s="10" t="s">
        <v>5355</v>
      </c>
      <c r="F5950" s="59" t="s">
        <v>14359</v>
      </c>
    </row>
    <row r="5951" spans="3:6" x14ac:dyDescent="0.25">
      <c r="C5951" s="12" t="str">
        <f>IF(D5951=Inp_Gemeente,MAX($C$29:C5950)+1,"")</f>
        <v/>
      </c>
      <c r="D5951" s="10" t="s">
        <v>689</v>
      </c>
      <c r="E5951" s="10" t="s">
        <v>5356</v>
      </c>
      <c r="F5951" s="59" t="s">
        <v>14365</v>
      </c>
    </row>
    <row r="5952" spans="3:6" x14ac:dyDescent="0.25">
      <c r="C5952" s="12" t="str">
        <f>IF(D5952=Inp_Gemeente,MAX($C$29:C5951)+1,"")</f>
        <v/>
      </c>
      <c r="D5952" s="10" t="s">
        <v>689</v>
      </c>
      <c r="E5952" s="10" t="s">
        <v>5357</v>
      </c>
      <c r="F5952" s="59" t="s">
        <v>14349</v>
      </c>
    </row>
    <row r="5953" spans="3:6" x14ac:dyDescent="0.25">
      <c r="C5953" s="12" t="str">
        <f>IF(D5953=Inp_Gemeente,MAX($C$29:C5952)+1,"")</f>
        <v/>
      </c>
      <c r="D5953" s="10" t="s">
        <v>689</v>
      </c>
      <c r="E5953" s="10" t="s">
        <v>5358</v>
      </c>
      <c r="F5953" s="59" t="s">
        <v>14367</v>
      </c>
    </row>
    <row r="5954" spans="3:6" x14ac:dyDescent="0.25">
      <c r="C5954" s="12" t="str">
        <f>IF(D5954=Inp_Gemeente,MAX($C$29:C5953)+1,"")</f>
        <v/>
      </c>
      <c r="D5954" s="10" t="s">
        <v>689</v>
      </c>
      <c r="E5954" s="10" t="s">
        <v>5359</v>
      </c>
      <c r="F5954" s="59" t="s">
        <v>14368</v>
      </c>
    </row>
    <row r="5955" spans="3:6" x14ac:dyDescent="0.25">
      <c r="C5955" s="12" t="str">
        <f>IF(D5955=Inp_Gemeente,MAX($C$29:C5954)+1,"")</f>
        <v/>
      </c>
      <c r="D5955" s="10" t="s">
        <v>689</v>
      </c>
      <c r="E5955" s="10" t="s">
        <v>5360</v>
      </c>
      <c r="F5955" s="59" t="s">
        <v>14366</v>
      </c>
    </row>
    <row r="5956" spans="3:6" x14ac:dyDescent="0.25">
      <c r="C5956" s="12" t="str">
        <f>IF(D5956=Inp_Gemeente,MAX($C$29:C5955)+1,"")</f>
        <v/>
      </c>
      <c r="D5956" s="10" t="s">
        <v>689</v>
      </c>
      <c r="E5956" s="10" t="s">
        <v>5361</v>
      </c>
      <c r="F5956" s="59" t="s">
        <v>14369</v>
      </c>
    </row>
    <row r="5957" spans="3:6" x14ac:dyDescent="0.25">
      <c r="C5957" s="12" t="str">
        <f>IF(D5957=Inp_Gemeente,MAX($C$29:C5956)+1,"")</f>
        <v/>
      </c>
      <c r="D5957" s="10" t="s">
        <v>689</v>
      </c>
      <c r="E5957" s="10" t="s">
        <v>5362</v>
      </c>
      <c r="F5957" s="59" t="s">
        <v>14370</v>
      </c>
    </row>
    <row r="5958" spans="3:6" x14ac:dyDescent="0.25">
      <c r="C5958" s="12" t="str">
        <f>IF(D5958=Inp_Gemeente,MAX($C$29:C5957)+1,"")</f>
        <v/>
      </c>
      <c r="D5958" s="10" t="s">
        <v>689</v>
      </c>
      <c r="E5958" s="10" t="s">
        <v>5363</v>
      </c>
      <c r="F5958" s="59" t="s">
        <v>14364</v>
      </c>
    </row>
    <row r="5959" spans="3:6" x14ac:dyDescent="0.25">
      <c r="C5959" s="12" t="str">
        <f>IF(D5959=Inp_Gemeente,MAX($C$29:C5958)+1,"")</f>
        <v/>
      </c>
      <c r="D5959" s="10" t="s">
        <v>689</v>
      </c>
      <c r="E5959" s="10" t="s">
        <v>5364</v>
      </c>
      <c r="F5959" s="59" t="s">
        <v>14354</v>
      </c>
    </row>
    <row r="5960" spans="3:6" x14ac:dyDescent="0.25">
      <c r="C5960" s="12" t="str">
        <f>IF(D5960=Inp_Gemeente,MAX($C$29:C5959)+1,"")</f>
        <v/>
      </c>
      <c r="D5960" s="10" t="s">
        <v>689</v>
      </c>
      <c r="E5960" s="10" t="s">
        <v>5365</v>
      </c>
      <c r="F5960" s="59" t="s">
        <v>14350</v>
      </c>
    </row>
    <row r="5961" spans="3:6" x14ac:dyDescent="0.25">
      <c r="C5961" s="12" t="str">
        <f>IF(D5961=Inp_Gemeente,MAX($C$29:C5960)+1,"")</f>
        <v/>
      </c>
      <c r="D5961" s="10" t="s">
        <v>689</v>
      </c>
      <c r="E5961" s="10" t="s">
        <v>5366</v>
      </c>
      <c r="F5961" s="59" t="s">
        <v>14343</v>
      </c>
    </row>
    <row r="5962" spans="3:6" x14ac:dyDescent="0.25">
      <c r="C5962" s="12" t="str">
        <f>IF(D5962=Inp_Gemeente,MAX($C$29:C5961)+1,"")</f>
        <v/>
      </c>
      <c r="D5962" s="10" t="s">
        <v>689</v>
      </c>
      <c r="E5962" s="10" t="s">
        <v>5367</v>
      </c>
      <c r="F5962" s="59" t="s">
        <v>14345</v>
      </c>
    </row>
    <row r="5963" spans="3:6" x14ac:dyDescent="0.25">
      <c r="C5963" s="12" t="str">
        <f>IF(D5963=Inp_Gemeente,MAX($C$29:C5962)+1,"")</f>
        <v/>
      </c>
      <c r="D5963" s="10" t="s">
        <v>689</v>
      </c>
      <c r="E5963" s="10" t="s">
        <v>5368</v>
      </c>
      <c r="F5963" s="59" t="s">
        <v>14346</v>
      </c>
    </row>
    <row r="5964" spans="3:6" x14ac:dyDescent="0.25">
      <c r="C5964" s="12" t="str">
        <f>IF(D5964=Inp_Gemeente,MAX($C$29:C5963)+1,"")</f>
        <v/>
      </c>
      <c r="D5964" s="10" t="s">
        <v>689</v>
      </c>
      <c r="E5964" s="10" t="s">
        <v>1974</v>
      </c>
      <c r="F5964" s="59" t="s">
        <v>14347</v>
      </c>
    </row>
    <row r="5965" spans="3:6" x14ac:dyDescent="0.25">
      <c r="C5965" s="12" t="str">
        <f>IF(D5965=Inp_Gemeente,MAX($C$29:C5964)+1,"")</f>
        <v/>
      </c>
      <c r="D5965" s="10" t="s">
        <v>689</v>
      </c>
      <c r="E5965" s="10" t="s">
        <v>5369</v>
      </c>
      <c r="F5965" s="59" t="s">
        <v>14356</v>
      </c>
    </row>
    <row r="5966" spans="3:6" x14ac:dyDescent="0.25">
      <c r="C5966" s="12" t="str">
        <f>IF(D5966=Inp_Gemeente,MAX($C$29:C5965)+1,"")</f>
        <v/>
      </c>
      <c r="D5966" s="10" t="s">
        <v>689</v>
      </c>
      <c r="E5966" s="10" t="s">
        <v>5370</v>
      </c>
      <c r="F5966" s="59" t="s">
        <v>14353</v>
      </c>
    </row>
    <row r="5967" spans="3:6" x14ac:dyDescent="0.25">
      <c r="C5967" s="12" t="str">
        <f>IF(D5967=Inp_Gemeente,MAX($C$29:C5966)+1,"")</f>
        <v/>
      </c>
      <c r="D5967" s="10" t="s">
        <v>689</v>
      </c>
      <c r="E5967" s="10" t="s">
        <v>5371</v>
      </c>
      <c r="F5967" s="59" t="s">
        <v>14341</v>
      </c>
    </row>
    <row r="5968" spans="3:6" x14ac:dyDescent="0.25">
      <c r="C5968" s="12" t="str">
        <f>IF(D5968=Inp_Gemeente,MAX($C$29:C5967)+1,"")</f>
        <v/>
      </c>
      <c r="D5968" s="10" t="s">
        <v>689</v>
      </c>
      <c r="E5968" s="10" t="s">
        <v>1982</v>
      </c>
      <c r="F5968" s="59" t="s">
        <v>14340</v>
      </c>
    </row>
    <row r="5969" spans="3:6" x14ac:dyDescent="0.25">
      <c r="C5969" s="12" t="str">
        <f>IF(D5969=Inp_Gemeente,MAX($C$29:C5968)+1,"")</f>
        <v/>
      </c>
      <c r="D5969" s="10" t="s">
        <v>692</v>
      </c>
      <c r="E5969" s="10" t="s">
        <v>5407</v>
      </c>
      <c r="F5969" s="59" t="s">
        <v>21944</v>
      </c>
    </row>
    <row r="5970" spans="3:6" x14ac:dyDescent="0.25">
      <c r="C5970" s="12" t="str">
        <f>IF(D5970=Inp_Gemeente,MAX($C$29:C5969)+1,"")</f>
        <v/>
      </c>
      <c r="D5970" s="10" t="s">
        <v>692</v>
      </c>
      <c r="E5970" s="10" t="s">
        <v>5408</v>
      </c>
      <c r="F5970" s="59" t="s">
        <v>21934</v>
      </c>
    </row>
    <row r="5971" spans="3:6" x14ac:dyDescent="0.25">
      <c r="C5971" s="12" t="str">
        <f>IF(D5971=Inp_Gemeente,MAX($C$29:C5970)+1,"")</f>
        <v/>
      </c>
      <c r="D5971" s="10" t="s">
        <v>692</v>
      </c>
      <c r="E5971" s="10" t="s">
        <v>5409</v>
      </c>
      <c r="F5971" s="59" t="s">
        <v>21972</v>
      </c>
    </row>
    <row r="5972" spans="3:6" x14ac:dyDescent="0.25">
      <c r="C5972" s="12" t="str">
        <f>IF(D5972=Inp_Gemeente,MAX($C$29:C5971)+1,"")</f>
        <v/>
      </c>
      <c r="D5972" s="10" t="s">
        <v>692</v>
      </c>
      <c r="E5972" s="10" t="s">
        <v>5410</v>
      </c>
      <c r="F5972" s="59" t="s">
        <v>21936</v>
      </c>
    </row>
    <row r="5973" spans="3:6" x14ac:dyDescent="0.25">
      <c r="C5973" s="12" t="str">
        <f>IF(D5973=Inp_Gemeente,MAX($C$29:C5972)+1,"")</f>
        <v/>
      </c>
      <c r="D5973" s="10" t="s">
        <v>692</v>
      </c>
      <c r="E5973" s="10" t="s">
        <v>5411</v>
      </c>
      <c r="F5973" s="59" t="s">
        <v>21937</v>
      </c>
    </row>
    <row r="5974" spans="3:6" x14ac:dyDescent="0.25">
      <c r="C5974" s="12" t="str">
        <f>IF(D5974=Inp_Gemeente,MAX($C$29:C5973)+1,"")</f>
        <v/>
      </c>
      <c r="D5974" s="10" t="s">
        <v>692</v>
      </c>
      <c r="E5974" s="10" t="s">
        <v>5412</v>
      </c>
      <c r="F5974" s="59" t="s">
        <v>21969</v>
      </c>
    </row>
    <row r="5975" spans="3:6" x14ac:dyDescent="0.25">
      <c r="C5975" s="12" t="str">
        <f>IF(D5975=Inp_Gemeente,MAX($C$29:C5974)+1,"")</f>
        <v/>
      </c>
      <c r="D5975" s="10" t="s">
        <v>692</v>
      </c>
      <c r="E5975" s="10" t="s">
        <v>5413</v>
      </c>
      <c r="F5975" s="59" t="s">
        <v>21962</v>
      </c>
    </row>
    <row r="5976" spans="3:6" x14ac:dyDescent="0.25">
      <c r="C5976" s="12" t="str">
        <f>IF(D5976=Inp_Gemeente,MAX($C$29:C5975)+1,"")</f>
        <v/>
      </c>
      <c r="D5976" s="10" t="s">
        <v>692</v>
      </c>
      <c r="E5976" s="10" t="s">
        <v>5414</v>
      </c>
      <c r="F5976" s="59" t="s">
        <v>21940</v>
      </c>
    </row>
    <row r="5977" spans="3:6" x14ac:dyDescent="0.25">
      <c r="C5977" s="12" t="str">
        <f>IF(D5977=Inp_Gemeente,MAX($C$29:C5976)+1,"")</f>
        <v/>
      </c>
      <c r="D5977" s="10" t="s">
        <v>692</v>
      </c>
      <c r="E5977" s="10" t="s">
        <v>5415</v>
      </c>
      <c r="F5977" s="59" t="s">
        <v>21939</v>
      </c>
    </row>
    <row r="5978" spans="3:6" x14ac:dyDescent="0.25">
      <c r="C5978" s="12" t="str">
        <f>IF(D5978=Inp_Gemeente,MAX($C$29:C5977)+1,"")</f>
        <v/>
      </c>
      <c r="D5978" s="10" t="s">
        <v>692</v>
      </c>
      <c r="E5978" s="10" t="s">
        <v>5416</v>
      </c>
      <c r="F5978" s="59" t="s">
        <v>21965</v>
      </c>
    </row>
    <row r="5979" spans="3:6" x14ac:dyDescent="0.25">
      <c r="C5979" s="12" t="str">
        <f>IF(D5979=Inp_Gemeente,MAX($C$29:C5978)+1,"")</f>
        <v/>
      </c>
      <c r="D5979" s="10" t="s">
        <v>692</v>
      </c>
      <c r="E5979" s="10" t="s">
        <v>5417</v>
      </c>
      <c r="F5979" s="59" t="s">
        <v>21950</v>
      </c>
    </row>
    <row r="5980" spans="3:6" x14ac:dyDescent="0.25">
      <c r="C5980" s="12" t="str">
        <f>IF(D5980=Inp_Gemeente,MAX($C$29:C5979)+1,"")</f>
        <v/>
      </c>
      <c r="D5980" s="10" t="s">
        <v>692</v>
      </c>
      <c r="E5980" s="10" t="s">
        <v>5418</v>
      </c>
      <c r="F5980" s="59" t="s">
        <v>21947</v>
      </c>
    </row>
    <row r="5981" spans="3:6" x14ac:dyDescent="0.25">
      <c r="C5981" s="12" t="str">
        <f>IF(D5981=Inp_Gemeente,MAX($C$29:C5980)+1,"")</f>
        <v/>
      </c>
      <c r="D5981" s="10" t="s">
        <v>692</v>
      </c>
      <c r="E5981" s="10" t="s">
        <v>5419</v>
      </c>
      <c r="F5981" s="59" t="s">
        <v>21949</v>
      </c>
    </row>
    <row r="5982" spans="3:6" x14ac:dyDescent="0.25">
      <c r="C5982" s="12" t="str">
        <f>IF(D5982=Inp_Gemeente,MAX($C$29:C5981)+1,"")</f>
        <v/>
      </c>
      <c r="D5982" s="10" t="s">
        <v>692</v>
      </c>
      <c r="E5982" s="10" t="s">
        <v>5420</v>
      </c>
      <c r="F5982" s="59" t="s">
        <v>21948</v>
      </c>
    </row>
    <row r="5983" spans="3:6" x14ac:dyDescent="0.25">
      <c r="C5983" s="12" t="str">
        <f>IF(D5983=Inp_Gemeente,MAX($C$29:C5982)+1,"")</f>
        <v/>
      </c>
      <c r="D5983" s="10" t="s">
        <v>692</v>
      </c>
      <c r="E5983" s="10" t="s">
        <v>541</v>
      </c>
      <c r="F5983" s="59" t="s">
        <v>21929</v>
      </c>
    </row>
    <row r="5984" spans="3:6" x14ac:dyDescent="0.25">
      <c r="C5984" s="12" t="str">
        <f>IF(D5984=Inp_Gemeente,MAX($C$29:C5983)+1,"")</f>
        <v/>
      </c>
      <c r="D5984" s="10" t="s">
        <v>692</v>
      </c>
      <c r="E5984" s="10" t="s">
        <v>5421</v>
      </c>
      <c r="F5984" s="59" t="s">
        <v>21970</v>
      </c>
    </row>
    <row r="5985" spans="3:6" x14ac:dyDescent="0.25">
      <c r="C5985" s="12" t="str">
        <f>IF(D5985=Inp_Gemeente,MAX($C$29:C5984)+1,"")</f>
        <v/>
      </c>
      <c r="D5985" s="10" t="s">
        <v>692</v>
      </c>
      <c r="E5985" s="10" t="s">
        <v>5422</v>
      </c>
      <c r="F5985" s="59" t="s">
        <v>21966</v>
      </c>
    </row>
    <row r="5986" spans="3:6" x14ac:dyDescent="0.25">
      <c r="C5986" s="12" t="str">
        <f>IF(D5986=Inp_Gemeente,MAX($C$29:C5985)+1,"")</f>
        <v/>
      </c>
      <c r="D5986" s="10" t="s">
        <v>692</v>
      </c>
      <c r="E5986" s="10" t="s">
        <v>5423</v>
      </c>
      <c r="F5986" s="59" t="s">
        <v>21941</v>
      </c>
    </row>
    <row r="5987" spans="3:6" x14ac:dyDescent="0.25">
      <c r="C5987" s="12" t="str">
        <f>IF(D5987=Inp_Gemeente,MAX($C$29:C5986)+1,"")</f>
        <v/>
      </c>
      <c r="D5987" s="10" t="s">
        <v>692</v>
      </c>
      <c r="E5987" s="10" t="s">
        <v>5424</v>
      </c>
      <c r="F5987" s="59" t="s">
        <v>21945</v>
      </c>
    </row>
    <row r="5988" spans="3:6" x14ac:dyDescent="0.25">
      <c r="C5988" s="12" t="str">
        <f>IF(D5988=Inp_Gemeente,MAX($C$29:C5987)+1,"")</f>
        <v/>
      </c>
      <c r="D5988" s="10" t="s">
        <v>692</v>
      </c>
      <c r="E5988" s="10" t="s">
        <v>5425</v>
      </c>
      <c r="F5988" s="59" t="s">
        <v>21959</v>
      </c>
    </row>
    <row r="5989" spans="3:6" x14ac:dyDescent="0.25">
      <c r="C5989" s="12" t="str">
        <f>IF(D5989=Inp_Gemeente,MAX($C$29:C5988)+1,"")</f>
        <v/>
      </c>
      <c r="D5989" s="10" t="s">
        <v>692</v>
      </c>
      <c r="E5989" s="10" t="s">
        <v>5426</v>
      </c>
      <c r="F5989" s="59" t="s">
        <v>21946</v>
      </c>
    </row>
    <row r="5990" spans="3:6" x14ac:dyDescent="0.25">
      <c r="C5990" s="12" t="str">
        <f>IF(D5990=Inp_Gemeente,MAX($C$29:C5989)+1,"")</f>
        <v/>
      </c>
      <c r="D5990" s="10" t="s">
        <v>692</v>
      </c>
      <c r="E5990" s="10" t="s">
        <v>5427</v>
      </c>
      <c r="F5990" s="59" t="s">
        <v>21931</v>
      </c>
    </row>
    <row r="5991" spans="3:6" x14ac:dyDescent="0.25">
      <c r="C5991" s="12" t="str">
        <f>IF(D5991=Inp_Gemeente,MAX($C$29:C5990)+1,"")</f>
        <v/>
      </c>
      <c r="D5991" s="10" t="s">
        <v>692</v>
      </c>
      <c r="E5991" s="10" t="s">
        <v>2484</v>
      </c>
      <c r="F5991" s="59" t="s">
        <v>21971</v>
      </c>
    </row>
    <row r="5992" spans="3:6" x14ac:dyDescent="0.25">
      <c r="C5992" s="12" t="str">
        <f>IF(D5992=Inp_Gemeente,MAX($C$29:C5991)+1,"")</f>
        <v/>
      </c>
      <c r="D5992" s="10" t="s">
        <v>692</v>
      </c>
      <c r="E5992" s="10" t="s">
        <v>5428</v>
      </c>
      <c r="F5992" s="59" t="s">
        <v>21953</v>
      </c>
    </row>
    <row r="5993" spans="3:6" x14ac:dyDescent="0.25">
      <c r="C5993" s="12" t="str">
        <f>IF(D5993=Inp_Gemeente,MAX($C$29:C5992)+1,"")</f>
        <v/>
      </c>
      <c r="D5993" s="10" t="s">
        <v>692</v>
      </c>
      <c r="E5993" s="10" t="s">
        <v>5429</v>
      </c>
      <c r="F5993" s="59" t="s">
        <v>21963</v>
      </c>
    </row>
    <row r="5994" spans="3:6" x14ac:dyDescent="0.25">
      <c r="C5994" s="12" t="str">
        <f>IF(D5994=Inp_Gemeente,MAX($C$29:C5993)+1,"")</f>
        <v/>
      </c>
      <c r="D5994" s="10" t="s">
        <v>692</v>
      </c>
      <c r="E5994" s="10" t="s">
        <v>5430</v>
      </c>
      <c r="F5994" s="59" t="s">
        <v>21951</v>
      </c>
    </row>
    <row r="5995" spans="3:6" x14ac:dyDescent="0.25">
      <c r="C5995" s="12" t="str">
        <f>IF(D5995=Inp_Gemeente,MAX($C$29:C5994)+1,"")</f>
        <v/>
      </c>
      <c r="D5995" s="10" t="s">
        <v>692</v>
      </c>
      <c r="E5995" s="10" t="s">
        <v>5431</v>
      </c>
      <c r="F5995" s="59" t="s">
        <v>21943</v>
      </c>
    </row>
    <row r="5996" spans="3:6" x14ac:dyDescent="0.25">
      <c r="C5996" s="12" t="str">
        <f>IF(D5996=Inp_Gemeente,MAX($C$29:C5995)+1,"")</f>
        <v/>
      </c>
      <c r="D5996" s="10" t="s">
        <v>692</v>
      </c>
      <c r="E5996" s="10" t="s">
        <v>5432</v>
      </c>
      <c r="F5996" s="59" t="s">
        <v>21930</v>
      </c>
    </row>
    <row r="5997" spans="3:6" x14ac:dyDescent="0.25">
      <c r="C5997" s="12" t="str">
        <f>IF(D5997=Inp_Gemeente,MAX($C$29:C5996)+1,"")</f>
        <v/>
      </c>
      <c r="D5997" s="10" t="s">
        <v>692</v>
      </c>
      <c r="E5997" s="10" t="s">
        <v>686</v>
      </c>
      <c r="F5997" s="59" t="s">
        <v>21954</v>
      </c>
    </row>
    <row r="5998" spans="3:6" x14ac:dyDescent="0.25">
      <c r="C5998" s="12" t="str">
        <f>IF(D5998=Inp_Gemeente,MAX($C$29:C5997)+1,"")</f>
        <v/>
      </c>
      <c r="D5998" s="10" t="s">
        <v>692</v>
      </c>
      <c r="E5998" s="10" t="s">
        <v>5433</v>
      </c>
      <c r="F5998" s="59" t="s">
        <v>21956</v>
      </c>
    </row>
    <row r="5999" spans="3:6" x14ac:dyDescent="0.25">
      <c r="C5999" s="12" t="str">
        <f>IF(D5999=Inp_Gemeente,MAX($C$29:C5998)+1,"")</f>
        <v/>
      </c>
      <c r="D5999" s="10" t="s">
        <v>692</v>
      </c>
      <c r="E5999" s="10" t="s">
        <v>5434</v>
      </c>
      <c r="F5999" s="59" t="s">
        <v>21960</v>
      </c>
    </row>
    <row r="6000" spans="3:6" x14ac:dyDescent="0.25">
      <c r="C6000" s="12" t="str">
        <f>IF(D6000=Inp_Gemeente,MAX($C$29:C5999)+1,"")</f>
        <v/>
      </c>
      <c r="D6000" s="10" t="s">
        <v>692</v>
      </c>
      <c r="E6000" s="10" t="s">
        <v>5435</v>
      </c>
      <c r="F6000" s="59" t="s">
        <v>21961</v>
      </c>
    </row>
    <row r="6001" spans="3:6" x14ac:dyDescent="0.25">
      <c r="C6001" s="12" t="str">
        <f>IF(D6001=Inp_Gemeente,MAX($C$29:C6000)+1,"")</f>
        <v/>
      </c>
      <c r="D6001" s="10" t="s">
        <v>692</v>
      </c>
      <c r="E6001" s="10" t="s">
        <v>5436</v>
      </c>
      <c r="F6001" s="59" t="s">
        <v>21964</v>
      </c>
    </row>
    <row r="6002" spans="3:6" x14ac:dyDescent="0.25">
      <c r="C6002" s="12" t="str">
        <f>IF(D6002=Inp_Gemeente,MAX($C$29:C6001)+1,"")</f>
        <v/>
      </c>
      <c r="D6002" s="10" t="s">
        <v>692</v>
      </c>
      <c r="E6002" s="10" t="s">
        <v>5437</v>
      </c>
      <c r="F6002" s="59" t="s">
        <v>21958</v>
      </c>
    </row>
    <row r="6003" spans="3:6" x14ac:dyDescent="0.25">
      <c r="C6003" s="12" t="str">
        <f>IF(D6003=Inp_Gemeente,MAX($C$29:C6002)+1,"")</f>
        <v/>
      </c>
      <c r="D6003" s="10" t="s">
        <v>692</v>
      </c>
      <c r="E6003" s="10" t="s">
        <v>5438</v>
      </c>
      <c r="F6003" s="59" t="s">
        <v>21967</v>
      </c>
    </row>
    <row r="6004" spans="3:6" x14ac:dyDescent="0.25">
      <c r="C6004" s="12" t="str">
        <f>IF(D6004=Inp_Gemeente,MAX($C$29:C6003)+1,"")</f>
        <v/>
      </c>
      <c r="D6004" s="10" t="s">
        <v>692</v>
      </c>
      <c r="E6004" s="10" t="s">
        <v>4757</v>
      </c>
      <c r="F6004" s="59" t="s">
        <v>21932</v>
      </c>
    </row>
    <row r="6005" spans="3:6" x14ac:dyDescent="0.25">
      <c r="C6005" s="12" t="str">
        <f>IF(D6005=Inp_Gemeente,MAX($C$29:C6004)+1,"")</f>
        <v/>
      </c>
      <c r="D6005" s="10" t="s">
        <v>692</v>
      </c>
      <c r="E6005" s="10" t="s">
        <v>5439</v>
      </c>
      <c r="F6005" s="59" t="s">
        <v>21935</v>
      </c>
    </row>
    <row r="6006" spans="3:6" x14ac:dyDescent="0.25">
      <c r="C6006" s="12" t="str">
        <f>IF(D6006=Inp_Gemeente,MAX($C$29:C6005)+1,"")</f>
        <v/>
      </c>
      <c r="D6006" s="10" t="s">
        <v>692</v>
      </c>
      <c r="E6006" s="10" t="s">
        <v>5440</v>
      </c>
      <c r="F6006" s="59" t="s">
        <v>21968</v>
      </c>
    </row>
    <row r="6007" spans="3:6" x14ac:dyDescent="0.25">
      <c r="C6007" s="12" t="str">
        <f>IF(D6007=Inp_Gemeente,MAX($C$29:C6006)+1,"")</f>
        <v/>
      </c>
      <c r="D6007" s="10" t="s">
        <v>692</v>
      </c>
      <c r="E6007" s="10" t="s">
        <v>5441</v>
      </c>
      <c r="F6007" s="59" t="s">
        <v>21957</v>
      </c>
    </row>
    <row r="6008" spans="3:6" x14ac:dyDescent="0.25">
      <c r="C6008" s="12" t="str">
        <f>IF(D6008=Inp_Gemeente,MAX($C$29:C6007)+1,"")</f>
        <v/>
      </c>
      <c r="D6008" s="10" t="s">
        <v>692</v>
      </c>
      <c r="E6008" s="10" t="s">
        <v>5442</v>
      </c>
      <c r="F6008" s="59" t="s">
        <v>21938</v>
      </c>
    </row>
    <row r="6009" spans="3:6" x14ac:dyDescent="0.25">
      <c r="C6009" s="12" t="str">
        <f>IF(D6009=Inp_Gemeente,MAX($C$29:C6008)+1,"")</f>
        <v/>
      </c>
      <c r="D6009" s="10" t="s">
        <v>692</v>
      </c>
      <c r="E6009" s="10" t="s">
        <v>5443</v>
      </c>
      <c r="F6009" s="59" t="s">
        <v>21942</v>
      </c>
    </row>
    <row r="6010" spans="3:6" x14ac:dyDescent="0.25">
      <c r="C6010" s="12" t="str">
        <f>IF(D6010=Inp_Gemeente,MAX($C$29:C6009)+1,"")</f>
        <v/>
      </c>
      <c r="D6010" s="10" t="s">
        <v>692</v>
      </c>
      <c r="E6010" s="10" t="s">
        <v>5444</v>
      </c>
      <c r="F6010" s="59" t="s">
        <v>21933</v>
      </c>
    </row>
    <row r="6011" spans="3:6" x14ac:dyDescent="0.25">
      <c r="C6011" s="12" t="str">
        <f>IF(D6011=Inp_Gemeente,MAX($C$29:C6010)+1,"")</f>
        <v/>
      </c>
      <c r="D6011" s="10" t="s">
        <v>692</v>
      </c>
      <c r="E6011" s="10" t="s">
        <v>2277</v>
      </c>
      <c r="F6011" s="59" t="s">
        <v>21952</v>
      </c>
    </row>
    <row r="6012" spans="3:6" x14ac:dyDescent="0.25">
      <c r="C6012" s="12" t="str">
        <f>IF(D6012=Inp_Gemeente,MAX($C$29:C6011)+1,"")</f>
        <v/>
      </c>
      <c r="D6012" s="10" t="s">
        <v>692</v>
      </c>
      <c r="E6012" s="10" t="s">
        <v>5445</v>
      </c>
      <c r="F6012" s="59" t="s">
        <v>21955</v>
      </c>
    </row>
    <row r="6013" spans="3:6" x14ac:dyDescent="0.25">
      <c r="C6013" s="12" t="str">
        <f>IF(D6013=Inp_Gemeente,MAX($C$29:C6012)+1,"")</f>
        <v/>
      </c>
      <c r="D6013" s="10" t="s">
        <v>694</v>
      </c>
      <c r="E6013" s="10" t="s">
        <v>5446</v>
      </c>
      <c r="F6013" s="59" t="s">
        <v>19965</v>
      </c>
    </row>
    <row r="6014" spans="3:6" x14ac:dyDescent="0.25">
      <c r="C6014" s="12" t="str">
        <f>IF(D6014=Inp_Gemeente,MAX($C$29:C6013)+1,"")</f>
        <v/>
      </c>
      <c r="D6014" s="10" t="s">
        <v>694</v>
      </c>
      <c r="E6014" s="10" t="s">
        <v>5447</v>
      </c>
      <c r="F6014" s="59" t="s">
        <v>19969</v>
      </c>
    </row>
    <row r="6015" spans="3:6" x14ac:dyDescent="0.25">
      <c r="C6015" s="12" t="str">
        <f>IF(D6015=Inp_Gemeente,MAX($C$29:C6014)+1,"")</f>
        <v/>
      </c>
      <c r="D6015" s="10" t="s">
        <v>694</v>
      </c>
      <c r="E6015" s="10" t="s">
        <v>5448</v>
      </c>
      <c r="F6015" s="59" t="s">
        <v>19964</v>
      </c>
    </row>
    <row r="6016" spans="3:6" x14ac:dyDescent="0.25">
      <c r="C6016" s="12" t="str">
        <f>IF(D6016=Inp_Gemeente,MAX($C$29:C6015)+1,"")</f>
        <v/>
      </c>
      <c r="D6016" s="10" t="s">
        <v>694</v>
      </c>
      <c r="E6016" s="10" t="s">
        <v>5449</v>
      </c>
      <c r="F6016" s="59" t="s">
        <v>19959</v>
      </c>
    </row>
    <row r="6017" spans="3:6" x14ac:dyDescent="0.25">
      <c r="C6017" s="12" t="str">
        <f>IF(D6017=Inp_Gemeente,MAX($C$29:C6016)+1,"")</f>
        <v/>
      </c>
      <c r="D6017" s="10" t="s">
        <v>694</v>
      </c>
      <c r="E6017" s="10" t="s">
        <v>5450</v>
      </c>
      <c r="F6017" s="59" t="s">
        <v>19962</v>
      </c>
    </row>
    <row r="6018" spans="3:6" x14ac:dyDescent="0.25">
      <c r="C6018" s="12" t="str">
        <f>IF(D6018=Inp_Gemeente,MAX($C$29:C6017)+1,"")</f>
        <v/>
      </c>
      <c r="D6018" s="10" t="s">
        <v>694</v>
      </c>
      <c r="E6018" s="10" t="s">
        <v>5451</v>
      </c>
      <c r="F6018" s="59" t="s">
        <v>19963</v>
      </c>
    </row>
    <row r="6019" spans="3:6" x14ac:dyDescent="0.25">
      <c r="C6019" s="12" t="str">
        <f>IF(D6019=Inp_Gemeente,MAX($C$29:C6018)+1,"")</f>
        <v/>
      </c>
      <c r="D6019" s="10" t="s">
        <v>694</v>
      </c>
      <c r="E6019" s="10" t="s">
        <v>5452</v>
      </c>
      <c r="F6019" s="59" t="s">
        <v>19961</v>
      </c>
    </row>
    <row r="6020" spans="3:6" x14ac:dyDescent="0.25">
      <c r="C6020" s="12" t="str">
        <f>IF(D6020=Inp_Gemeente,MAX($C$29:C6019)+1,"")</f>
        <v/>
      </c>
      <c r="D6020" s="10" t="s">
        <v>694</v>
      </c>
      <c r="E6020" s="10" t="s">
        <v>5453</v>
      </c>
      <c r="F6020" s="59" t="s">
        <v>19970</v>
      </c>
    </row>
    <row r="6021" spans="3:6" x14ac:dyDescent="0.25">
      <c r="C6021" s="12" t="str">
        <f>IF(D6021=Inp_Gemeente,MAX($C$29:C6020)+1,"")</f>
        <v/>
      </c>
      <c r="D6021" s="10" t="s">
        <v>694</v>
      </c>
      <c r="E6021" s="10" t="s">
        <v>5454</v>
      </c>
      <c r="F6021" s="59" t="s">
        <v>19960</v>
      </c>
    </row>
    <row r="6022" spans="3:6" x14ac:dyDescent="0.25">
      <c r="C6022" s="12" t="str">
        <f>IF(D6022=Inp_Gemeente,MAX($C$29:C6021)+1,"")</f>
        <v/>
      </c>
      <c r="D6022" s="10" t="s">
        <v>694</v>
      </c>
      <c r="E6022" s="10" t="s">
        <v>5455</v>
      </c>
      <c r="F6022" s="59" t="s">
        <v>19968</v>
      </c>
    </row>
    <row r="6023" spans="3:6" x14ac:dyDescent="0.25">
      <c r="C6023" s="12" t="str">
        <f>IF(D6023=Inp_Gemeente,MAX($C$29:C6022)+1,"")</f>
        <v/>
      </c>
      <c r="D6023" s="10" t="s">
        <v>694</v>
      </c>
      <c r="E6023" s="10" t="s">
        <v>5456</v>
      </c>
      <c r="F6023" s="59" t="s">
        <v>19967</v>
      </c>
    </row>
    <row r="6024" spans="3:6" x14ac:dyDescent="0.25">
      <c r="C6024" s="12" t="str">
        <f>IF(D6024=Inp_Gemeente,MAX($C$29:C6023)+1,"")</f>
        <v/>
      </c>
      <c r="D6024" s="10" t="s">
        <v>694</v>
      </c>
      <c r="E6024" s="10" t="s">
        <v>5457</v>
      </c>
      <c r="F6024" s="59" t="s">
        <v>19966</v>
      </c>
    </row>
    <row r="6025" spans="3:6" x14ac:dyDescent="0.25">
      <c r="C6025" s="12" t="str">
        <f>IF(D6025=Inp_Gemeente,MAX($C$29:C6024)+1,"")</f>
        <v/>
      </c>
      <c r="D6025" s="10" t="s">
        <v>696</v>
      </c>
      <c r="E6025" s="10" t="s">
        <v>5458</v>
      </c>
      <c r="F6025" s="59" t="s">
        <v>14397</v>
      </c>
    </row>
    <row r="6026" spans="3:6" x14ac:dyDescent="0.25">
      <c r="C6026" s="12" t="str">
        <f>IF(D6026=Inp_Gemeente,MAX($C$29:C6025)+1,"")</f>
        <v/>
      </c>
      <c r="D6026" s="10" t="s">
        <v>696</v>
      </c>
      <c r="E6026" s="10" t="s">
        <v>5459</v>
      </c>
      <c r="F6026" s="59" t="s">
        <v>14388</v>
      </c>
    </row>
    <row r="6027" spans="3:6" x14ac:dyDescent="0.25">
      <c r="C6027" s="12" t="str">
        <f>IF(D6027=Inp_Gemeente,MAX($C$29:C6026)+1,"")</f>
        <v/>
      </c>
      <c r="D6027" s="10" t="s">
        <v>696</v>
      </c>
      <c r="E6027" s="10" t="s">
        <v>5460</v>
      </c>
      <c r="F6027" s="59" t="s">
        <v>14427</v>
      </c>
    </row>
    <row r="6028" spans="3:6" x14ac:dyDescent="0.25">
      <c r="C6028" s="12" t="str">
        <f>IF(D6028=Inp_Gemeente,MAX($C$29:C6027)+1,"")</f>
        <v/>
      </c>
      <c r="D6028" s="10" t="s">
        <v>696</v>
      </c>
      <c r="E6028" s="10" t="s">
        <v>5461</v>
      </c>
      <c r="F6028" s="59" t="s">
        <v>14418</v>
      </c>
    </row>
    <row r="6029" spans="3:6" x14ac:dyDescent="0.25">
      <c r="C6029" s="12" t="str">
        <f>IF(D6029=Inp_Gemeente,MAX($C$29:C6028)+1,"")</f>
        <v/>
      </c>
      <c r="D6029" s="10" t="s">
        <v>696</v>
      </c>
      <c r="E6029" s="10" t="s">
        <v>5462</v>
      </c>
      <c r="F6029" s="59" t="s">
        <v>14380</v>
      </c>
    </row>
    <row r="6030" spans="3:6" x14ac:dyDescent="0.25">
      <c r="C6030" s="12" t="str">
        <f>IF(D6030=Inp_Gemeente,MAX($C$29:C6029)+1,"")</f>
        <v/>
      </c>
      <c r="D6030" s="10" t="s">
        <v>696</v>
      </c>
      <c r="E6030" s="10" t="s">
        <v>5463</v>
      </c>
      <c r="F6030" s="59" t="s">
        <v>14410</v>
      </c>
    </row>
    <row r="6031" spans="3:6" x14ac:dyDescent="0.25">
      <c r="C6031" s="12" t="str">
        <f>IF(D6031=Inp_Gemeente,MAX($C$29:C6030)+1,"")</f>
        <v/>
      </c>
      <c r="D6031" s="10" t="s">
        <v>696</v>
      </c>
      <c r="E6031" s="10" t="s">
        <v>5464</v>
      </c>
      <c r="F6031" s="59" t="s">
        <v>14403</v>
      </c>
    </row>
    <row r="6032" spans="3:6" x14ac:dyDescent="0.25">
      <c r="C6032" s="12" t="str">
        <f>IF(D6032=Inp_Gemeente,MAX($C$29:C6031)+1,"")</f>
        <v/>
      </c>
      <c r="D6032" s="10" t="s">
        <v>696</v>
      </c>
      <c r="E6032" s="10" t="s">
        <v>5465</v>
      </c>
      <c r="F6032" s="59" t="s">
        <v>14407</v>
      </c>
    </row>
    <row r="6033" spans="3:6" x14ac:dyDescent="0.25">
      <c r="C6033" s="12" t="str">
        <f>IF(D6033=Inp_Gemeente,MAX($C$29:C6032)+1,"")</f>
        <v/>
      </c>
      <c r="D6033" s="10" t="s">
        <v>696</v>
      </c>
      <c r="E6033" s="10" t="s">
        <v>5466</v>
      </c>
      <c r="F6033" s="59" t="s">
        <v>14400</v>
      </c>
    </row>
    <row r="6034" spans="3:6" x14ac:dyDescent="0.25">
      <c r="C6034" s="12" t="str">
        <f>IF(D6034=Inp_Gemeente,MAX($C$29:C6033)+1,"")</f>
        <v/>
      </c>
      <c r="D6034" s="10" t="s">
        <v>696</v>
      </c>
      <c r="E6034" s="10" t="s">
        <v>5467</v>
      </c>
      <c r="F6034" s="59" t="s">
        <v>14419</v>
      </c>
    </row>
    <row r="6035" spans="3:6" x14ac:dyDescent="0.25">
      <c r="C6035" s="12" t="str">
        <f>IF(D6035=Inp_Gemeente,MAX($C$29:C6034)+1,"")</f>
        <v/>
      </c>
      <c r="D6035" s="10" t="s">
        <v>696</v>
      </c>
      <c r="E6035" s="10" t="s">
        <v>5468</v>
      </c>
      <c r="F6035" s="59" t="s">
        <v>14420</v>
      </c>
    </row>
    <row r="6036" spans="3:6" x14ac:dyDescent="0.25">
      <c r="C6036" s="12" t="str">
        <f>IF(D6036=Inp_Gemeente,MAX($C$29:C6035)+1,"")</f>
        <v/>
      </c>
      <c r="D6036" s="10" t="s">
        <v>696</v>
      </c>
      <c r="E6036" s="10" t="s">
        <v>5469</v>
      </c>
      <c r="F6036" s="59" t="s">
        <v>14414</v>
      </c>
    </row>
    <row r="6037" spans="3:6" x14ac:dyDescent="0.25">
      <c r="C6037" s="12" t="str">
        <f>IF(D6037=Inp_Gemeente,MAX($C$29:C6036)+1,"")</f>
        <v/>
      </c>
      <c r="D6037" s="10" t="s">
        <v>696</v>
      </c>
      <c r="E6037" s="10" t="s">
        <v>5470</v>
      </c>
      <c r="F6037" s="59" t="s">
        <v>14413</v>
      </c>
    </row>
    <row r="6038" spans="3:6" x14ac:dyDescent="0.25">
      <c r="C6038" s="12" t="str">
        <f>IF(D6038=Inp_Gemeente,MAX($C$29:C6037)+1,"")</f>
        <v/>
      </c>
      <c r="D6038" s="10" t="s">
        <v>696</v>
      </c>
      <c r="E6038" s="10" t="s">
        <v>5471</v>
      </c>
      <c r="F6038" s="59" t="s">
        <v>14401</v>
      </c>
    </row>
    <row r="6039" spans="3:6" x14ac:dyDescent="0.25">
      <c r="C6039" s="12" t="str">
        <f>IF(D6039=Inp_Gemeente,MAX($C$29:C6038)+1,"")</f>
        <v/>
      </c>
      <c r="D6039" s="10" t="s">
        <v>696</v>
      </c>
      <c r="E6039" s="10" t="s">
        <v>5472</v>
      </c>
      <c r="F6039" s="59" t="s">
        <v>14402</v>
      </c>
    </row>
    <row r="6040" spans="3:6" x14ac:dyDescent="0.25">
      <c r="C6040" s="12" t="str">
        <f>IF(D6040=Inp_Gemeente,MAX($C$29:C6039)+1,"")</f>
        <v/>
      </c>
      <c r="D6040" s="10" t="s">
        <v>696</v>
      </c>
      <c r="E6040" s="10" t="s">
        <v>5473</v>
      </c>
      <c r="F6040" s="59" t="s">
        <v>14374</v>
      </c>
    </row>
    <row r="6041" spans="3:6" x14ac:dyDescent="0.25">
      <c r="C6041" s="12" t="str">
        <f>IF(D6041=Inp_Gemeente,MAX($C$29:C6040)+1,"")</f>
        <v/>
      </c>
      <c r="D6041" s="10" t="s">
        <v>696</v>
      </c>
      <c r="E6041" s="10" t="s">
        <v>773</v>
      </c>
      <c r="F6041" s="59" t="s">
        <v>14376</v>
      </c>
    </row>
    <row r="6042" spans="3:6" x14ac:dyDescent="0.25">
      <c r="C6042" s="12" t="str">
        <f>IF(D6042=Inp_Gemeente,MAX($C$29:C6041)+1,"")</f>
        <v/>
      </c>
      <c r="D6042" s="10" t="s">
        <v>696</v>
      </c>
      <c r="E6042" s="10" t="s">
        <v>775</v>
      </c>
      <c r="F6042" s="59" t="s">
        <v>14375</v>
      </c>
    </row>
    <row r="6043" spans="3:6" x14ac:dyDescent="0.25">
      <c r="C6043" s="12" t="str">
        <f>IF(D6043=Inp_Gemeente,MAX($C$29:C6042)+1,"")</f>
        <v/>
      </c>
      <c r="D6043" s="10" t="s">
        <v>696</v>
      </c>
      <c r="E6043" s="10" t="s">
        <v>5474</v>
      </c>
      <c r="F6043" s="59" t="s">
        <v>14406</v>
      </c>
    </row>
    <row r="6044" spans="3:6" x14ac:dyDescent="0.25">
      <c r="C6044" s="12" t="str">
        <f>IF(D6044=Inp_Gemeente,MAX($C$29:C6043)+1,"")</f>
        <v/>
      </c>
      <c r="D6044" s="10" t="s">
        <v>696</v>
      </c>
      <c r="E6044" s="10" t="s">
        <v>5475</v>
      </c>
      <c r="F6044" s="59" t="s">
        <v>14386</v>
      </c>
    </row>
    <row r="6045" spans="3:6" x14ac:dyDescent="0.25">
      <c r="C6045" s="12" t="str">
        <f>IF(D6045=Inp_Gemeente,MAX($C$29:C6044)+1,"")</f>
        <v/>
      </c>
      <c r="D6045" s="10" t="s">
        <v>696</v>
      </c>
      <c r="E6045" s="10" t="s">
        <v>5476</v>
      </c>
      <c r="F6045" s="59" t="s">
        <v>14391</v>
      </c>
    </row>
    <row r="6046" spans="3:6" x14ac:dyDescent="0.25">
      <c r="C6046" s="12" t="str">
        <f>IF(D6046=Inp_Gemeente,MAX($C$29:C6045)+1,"")</f>
        <v/>
      </c>
      <c r="D6046" s="10" t="s">
        <v>696</v>
      </c>
      <c r="E6046" s="10" t="s">
        <v>5477</v>
      </c>
      <c r="F6046" s="59" t="s">
        <v>14426</v>
      </c>
    </row>
    <row r="6047" spans="3:6" x14ac:dyDescent="0.25">
      <c r="C6047" s="12" t="str">
        <f>IF(D6047=Inp_Gemeente,MAX($C$29:C6046)+1,"")</f>
        <v/>
      </c>
      <c r="D6047" s="10" t="s">
        <v>696</v>
      </c>
      <c r="E6047" s="10" t="s">
        <v>5478</v>
      </c>
      <c r="F6047" s="59" t="s">
        <v>14383</v>
      </c>
    </row>
    <row r="6048" spans="3:6" x14ac:dyDescent="0.25">
      <c r="C6048" s="12" t="str">
        <f>IF(D6048=Inp_Gemeente,MAX($C$29:C6047)+1,"")</f>
        <v/>
      </c>
      <c r="D6048" s="10" t="s">
        <v>696</v>
      </c>
      <c r="E6048" s="10" t="s">
        <v>5479</v>
      </c>
      <c r="F6048" s="59" t="s">
        <v>14382</v>
      </c>
    </row>
    <row r="6049" spans="3:6" x14ac:dyDescent="0.25">
      <c r="C6049" s="12" t="str">
        <f>IF(D6049=Inp_Gemeente,MAX($C$29:C6048)+1,"")</f>
        <v/>
      </c>
      <c r="D6049" s="10" t="s">
        <v>696</v>
      </c>
      <c r="E6049" s="10" t="s">
        <v>5480</v>
      </c>
      <c r="F6049" s="59" t="s">
        <v>14399</v>
      </c>
    </row>
    <row r="6050" spans="3:6" x14ac:dyDescent="0.25">
      <c r="C6050" s="12" t="str">
        <f>IF(D6050=Inp_Gemeente,MAX($C$29:C6049)+1,"")</f>
        <v/>
      </c>
      <c r="D6050" s="10" t="s">
        <v>696</v>
      </c>
      <c r="E6050" s="10" t="s">
        <v>5481</v>
      </c>
      <c r="F6050" s="59" t="s">
        <v>14398</v>
      </c>
    </row>
    <row r="6051" spans="3:6" x14ac:dyDescent="0.25">
      <c r="C6051" s="12" t="str">
        <f>IF(D6051=Inp_Gemeente,MAX($C$29:C6050)+1,"")</f>
        <v/>
      </c>
      <c r="D6051" s="10" t="s">
        <v>696</v>
      </c>
      <c r="E6051" s="10" t="s">
        <v>5482</v>
      </c>
      <c r="F6051" s="59" t="s">
        <v>14377</v>
      </c>
    </row>
    <row r="6052" spans="3:6" x14ac:dyDescent="0.25">
      <c r="C6052" s="12" t="str">
        <f>IF(D6052=Inp_Gemeente,MAX($C$29:C6051)+1,"")</f>
        <v/>
      </c>
      <c r="D6052" s="10" t="s">
        <v>696</v>
      </c>
      <c r="E6052" s="10" t="s">
        <v>3798</v>
      </c>
      <c r="F6052" s="59" t="s">
        <v>14424</v>
      </c>
    </row>
    <row r="6053" spans="3:6" x14ac:dyDescent="0.25">
      <c r="C6053" s="12" t="str">
        <f>IF(D6053=Inp_Gemeente,MAX($C$29:C6052)+1,"")</f>
        <v/>
      </c>
      <c r="D6053" s="10" t="s">
        <v>696</v>
      </c>
      <c r="E6053" s="10" t="s">
        <v>5483</v>
      </c>
      <c r="F6053" s="59" t="s">
        <v>14384</v>
      </c>
    </row>
    <row r="6054" spans="3:6" x14ac:dyDescent="0.25">
      <c r="C6054" s="12" t="str">
        <f>IF(D6054=Inp_Gemeente,MAX($C$29:C6053)+1,"")</f>
        <v/>
      </c>
      <c r="D6054" s="10" t="s">
        <v>696</v>
      </c>
      <c r="E6054" s="10" t="s">
        <v>5484</v>
      </c>
      <c r="F6054" s="59" t="s">
        <v>14425</v>
      </c>
    </row>
    <row r="6055" spans="3:6" x14ac:dyDescent="0.25">
      <c r="C6055" s="12" t="str">
        <f>IF(D6055=Inp_Gemeente,MAX($C$29:C6054)+1,"")</f>
        <v/>
      </c>
      <c r="D6055" s="10" t="s">
        <v>696</v>
      </c>
      <c r="E6055" s="10" t="s">
        <v>5485</v>
      </c>
      <c r="F6055" s="59" t="s">
        <v>14392</v>
      </c>
    </row>
    <row r="6056" spans="3:6" x14ac:dyDescent="0.25">
      <c r="C6056" s="12" t="str">
        <f>IF(D6056=Inp_Gemeente,MAX($C$29:C6055)+1,"")</f>
        <v/>
      </c>
      <c r="D6056" s="10" t="s">
        <v>696</v>
      </c>
      <c r="E6056" s="10" t="s">
        <v>5486</v>
      </c>
      <c r="F6056" s="59" t="s">
        <v>14393</v>
      </c>
    </row>
    <row r="6057" spans="3:6" x14ac:dyDescent="0.25">
      <c r="C6057" s="12" t="str">
        <f>IF(D6057=Inp_Gemeente,MAX($C$29:C6056)+1,"")</f>
        <v/>
      </c>
      <c r="D6057" s="10" t="s">
        <v>696</v>
      </c>
      <c r="E6057" s="10" t="s">
        <v>5487</v>
      </c>
      <c r="F6057" s="59" t="s">
        <v>14411</v>
      </c>
    </row>
    <row r="6058" spans="3:6" x14ac:dyDescent="0.25">
      <c r="C6058" s="12" t="str">
        <f>IF(D6058=Inp_Gemeente,MAX($C$29:C6057)+1,"")</f>
        <v/>
      </c>
      <c r="D6058" s="10" t="s">
        <v>696</v>
      </c>
      <c r="E6058" s="10" t="s">
        <v>2240</v>
      </c>
      <c r="F6058" s="59" t="s">
        <v>14381</v>
      </c>
    </row>
    <row r="6059" spans="3:6" x14ac:dyDescent="0.25">
      <c r="C6059" s="12" t="str">
        <f>IF(D6059=Inp_Gemeente,MAX($C$29:C6058)+1,"")</f>
        <v/>
      </c>
      <c r="D6059" s="10" t="s">
        <v>696</v>
      </c>
      <c r="E6059" s="10" t="s">
        <v>3320</v>
      </c>
      <c r="F6059" s="59" t="s">
        <v>14395</v>
      </c>
    </row>
    <row r="6060" spans="3:6" x14ac:dyDescent="0.25">
      <c r="C6060" s="12" t="str">
        <f>IF(D6060=Inp_Gemeente,MAX($C$29:C6059)+1,"")</f>
        <v/>
      </c>
      <c r="D6060" s="10" t="s">
        <v>696</v>
      </c>
      <c r="E6060" s="10" t="s">
        <v>5488</v>
      </c>
      <c r="F6060" s="59" t="s">
        <v>14421</v>
      </c>
    </row>
    <row r="6061" spans="3:6" x14ac:dyDescent="0.25">
      <c r="C6061" s="12" t="str">
        <f>IF(D6061=Inp_Gemeente,MAX($C$29:C6060)+1,"")</f>
        <v/>
      </c>
      <c r="D6061" s="10" t="s">
        <v>696</v>
      </c>
      <c r="E6061" s="10" t="s">
        <v>5489</v>
      </c>
      <c r="F6061" s="59" t="s">
        <v>14387</v>
      </c>
    </row>
    <row r="6062" spans="3:6" x14ac:dyDescent="0.25">
      <c r="C6062" s="12" t="str">
        <f>IF(D6062=Inp_Gemeente,MAX($C$29:C6061)+1,"")</f>
        <v/>
      </c>
      <c r="D6062" s="10" t="s">
        <v>696</v>
      </c>
      <c r="E6062" s="10" t="s">
        <v>5490</v>
      </c>
      <c r="F6062" s="59" t="s">
        <v>14390</v>
      </c>
    </row>
    <row r="6063" spans="3:6" x14ac:dyDescent="0.25">
      <c r="C6063" s="12" t="str">
        <f>IF(D6063=Inp_Gemeente,MAX($C$29:C6062)+1,"")</f>
        <v/>
      </c>
      <c r="D6063" s="10" t="s">
        <v>696</v>
      </c>
      <c r="E6063" s="10" t="s">
        <v>5491</v>
      </c>
      <c r="F6063" s="59" t="s">
        <v>14429</v>
      </c>
    </row>
    <row r="6064" spans="3:6" x14ac:dyDescent="0.25">
      <c r="C6064" s="12" t="str">
        <f>IF(D6064=Inp_Gemeente,MAX($C$29:C6063)+1,"")</f>
        <v/>
      </c>
      <c r="D6064" s="10" t="s">
        <v>696</v>
      </c>
      <c r="E6064" s="10" t="s">
        <v>5492</v>
      </c>
      <c r="F6064" s="59" t="s">
        <v>14430</v>
      </c>
    </row>
    <row r="6065" spans="3:6" x14ac:dyDescent="0.25">
      <c r="C6065" s="12" t="str">
        <f>IF(D6065=Inp_Gemeente,MAX($C$29:C6064)+1,"")</f>
        <v/>
      </c>
      <c r="D6065" s="10" t="s">
        <v>696</v>
      </c>
      <c r="E6065" s="10" t="s">
        <v>5493</v>
      </c>
      <c r="F6065" s="59" t="s">
        <v>14385</v>
      </c>
    </row>
    <row r="6066" spans="3:6" x14ac:dyDescent="0.25">
      <c r="C6066" s="12" t="str">
        <f>IF(D6066=Inp_Gemeente,MAX($C$29:C6065)+1,"")</f>
        <v/>
      </c>
      <c r="D6066" s="10" t="s">
        <v>696</v>
      </c>
      <c r="E6066" s="10" t="s">
        <v>5494</v>
      </c>
      <c r="F6066" s="59" t="s">
        <v>14379</v>
      </c>
    </row>
    <row r="6067" spans="3:6" x14ac:dyDescent="0.25">
      <c r="C6067" s="12" t="str">
        <f>IF(D6067=Inp_Gemeente,MAX($C$29:C6066)+1,"")</f>
        <v/>
      </c>
      <c r="D6067" s="10" t="s">
        <v>696</v>
      </c>
      <c r="E6067" s="10" t="s">
        <v>5495</v>
      </c>
      <c r="F6067" s="59" t="s">
        <v>14378</v>
      </c>
    </row>
    <row r="6068" spans="3:6" x14ac:dyDescent="0.25">
      <c r="C6068" s="12" t="str">
        <f>IF(D6068=Inp_Gemeente,MAX($C$29:C6067)+1,"")</f>
        <v/>
      </c>
      <c r="D6068" s="10" t="s">
        <v>696</v>
      </c>
      <c r="E6068" s="10" t="s">
        <v>5496</v>
      </c>
      <c r="F6068" s="59" t="s">
        <v>14389</v>
      </c>
    </row>
    <row r="6069" spans="3:6" x14ac:dyDescent="0.25">
      <c r="C6069" s="12" t="str">
        <f>IF(D6069=Inp_Gemeente,MAX($C$29:C6068)+1,"")</f>
        <v/>
      </c>
      <c r="D6069" s="10" t="s">
        <v>696</v>
      </c>
      <c r="E6069" s="10" t="s">
        <v>5497</v>
      </c>
      <c r="F6069" s="59" t="s">
        <v>14408</v>
      </c>
    </row>
    <row r="6070" spans="3:6" x14ac:dyDescent="0.25">
      <c r="C6070" s="12" t="str">
        <f>IF(D6070=Inp_Gemeente,MAX($C$29:C6069)+1,"")</f>
        <v/>
      </c>
      <c r="D6070" s="10" t="s">
        <v>696</v>
      </c>
      <c r="E6070" s="10" t="s">
        <v>5498</v>
      </c>
      <c r="F6070" s="59" t="s">
        <v>14409</v>
      </c>
    </row>
    <row r="6071" spans="3:6" x14ac:dyDescent="0.25">
      <c r="C6071" s="12" t="str">
        <f>IF(D6071=Inp_Gemeente,MAX($C$29:C6070)+1,"")</f>
        <v/>
      </c>
      <c r="D6071" s="10" t="s">
        <v>696</v>
      </c>
      <c r="E6071" s="10" t="s">
        <v>5499</v>
      </c>
      <c r="F6071" s="59" t="s">
        <v>14404</v>
      </c>
    </row>
    <row r="6072" spans="3:6" x14ac:dyDescent="0.25">
      <c r="C6072" s="12" t="str">
        <f>IF(D6072=Inp_Gemeente,MAX($C$29:C6071)+1,"")</f>
        <v/>
      </c>
      <c r="D6072" s="10" t="s">
        <v>696</v>
      </c>
      <c r="E6072" s="10" t="s">
        <v>5500</v>
      </c>
      <c r="F6072" s="59" t="s">
        <v>14405</v>
      </c>
    </row>
    <row r="6073" spans="3:6" x14ac:dyDescent="0.25">
      <c r="C6073" s="12" t="str">
        <f>IF(D6073=Inp_Gemeente,MAX($C$29:C6072)+1,"")</f>
        <v/>
      </c>
      <c r="D6073" s="10" t="s">
        <v>696</v>
      </c>
      <c r="E6073" s="10" t="s">
        <v>5501</v>
      </c>
      <c r="F6073" s="59" t="s">
        <v>14435</v>
      </c>
    </row>
    <row r="6074" spans="3:6" x14ac:dyDescent="0.25">
      <c r="C6074" s="12" t="str">
        <f>IF(D6074=Inp_Gemeente,MAX($C$29:C6073)+1,"")</f>
        <v/>
      </c>
      <c r="D6074" s="10" t="s">
        <v>696</v>
      </c>
      <c r="E6074" s="10" t="s">
        <v>5502</v>
      </c>
      <c r="F6074" s="59" t="s">
        <v>14431</v>
      </c>
    </row>
    <row r="6075" spans="3:6" x14ac:dyDescent="0.25">
      <c r="C6075" s="12" t="str">
        <f>IF(D6075=Inp_Gemeente,MAX($C$29:C6074)+1,"")</f>
        <v/>
      </c>
      <c r="D6075" s="10" t="s">
        <v>696</v>
      </c>
      <c r="E6075" s="10" t="s">
        <v>5503</v>
      </c>
      <c r="F6075" s="59" t="s">
        <v>14433</v>
      </c>
    </row>
    <row r="6076" spans="3:6" x14ac:dyDescent="0.25">
      <c r="C6076" s="12" t="str">
        <f>IF(D6076=Inp_Gemeente,MAX($C$29:C6075)+1,"")</f>
        <v/>
      </c>
      <c r="D6076" s="10" t="s">
        <v>696</v>
      </c>
      <c r="E6076" s="10" t="s">
        <v>5504</v>
      </c>
      <c r="F6076" s="59" t="s">
        <v>14428</v>
      </c>
    </row>
    <row r="6077" spans="3:6" x14ac:dyDescent="0.25">
      <c r="C6077" s="12" t="str">
        <f>IF(D6077=Inp_Gemeente,MAX($C$29:C6076)+1,"")</f>
        <v/>
      </c>
      <c r="D6077" s="10" t="s">
        <v>696</v>
      </c>
      <c r="E6077" s="10" t="s">
        <v>5505</v>
      </c>
      <c r="F6077" s="59" t="s">
        <v>14432</v>
      </c>
    </row>
    <row r="6078" spans="3:6" x14ac:dyDescent="0.25">
      <c r="C6078" s="12" t="str">
        <f>IF(D6078=Inp_Gemeente,MAX($C$29:C6077)+1,"")</f>
        <v/>
      </c>
      <c r="D6078" s="10" t="s">
        <v>696</v>
      </c>
      <c r="E6078" s="10" t="s">
        <v>5506</v>
      </c>
      <c r="F6078" s="59" t="s">
        <v>14434</v>
      </c>
    </row>
    <row r="6079" spans="3:6" x14ac:dyDescent="0.25">
      <c r="C6079" s="12" t="str">
        <f>IF(D6079=Inp_Gemeente,MAX($C$29:C6078)+1,"")</f>
        <v/>
      </c>
      <c r="D6079" s="10" t="s">
        <v>696</v>
      </c>
      <c r="E6079" s="10" t="s">
        <v>5507</v>
      </c>
      <c r="F6079" s="59" t="s">
        <v>14412</v>
      </c>
    </row>
    <row r="6080" spans="3:6" x14ac:dyDescent="0.25">
      <c r="C6080" s="12" t="str">
        <f>IF(D6080=Inp_Gemeente,MAX($C$29:C6079)+1,"")</f>
        <v/>
      </c>
      <c r="D6080" s="10" t="s">
        <v>696</v>
      </c>
      <c r="E6080" s="10" t="s">
        <v>5508</v>
      </c>
      <c r="F6080" s="59" t="s">
        <v>14423</v>
      </c>
    </row>
    <row r="6081" spans="3:6" x14ac:dyDescent="0.25">
      <c r="C6081" s="12" t="str">
        <f>IF(D6081=Inp_Gemeente,MAX($C$29:C6080)+1,"")</f>
        <v/>
      </c>
      <c r="D6081" s="10" t="s">
        <v>696</v>
      </c>
      <c r="E6081" s="10" t="s">
        <v>5509</v>
      </c>
      <c r="F6081" s="59" t="s">
        <v>14422</v>
      </c>
    </row>
    <row r="6082" spans="3:6" x14ac:dyDescent="0.25">
      <c r="C6082" s="12" t="str">
        <f>IF(D6082=Inp_Gemeente,MAX($C$29:C6081)+1,"")</f>
        <v/>
      </c>
      <c r="D6082" s="10" t="s">
        <v>696</v>
      </c>
      <c r="E6082" s="10" t="s">
        <v>5510</v>
      </c>
      <c r="F6082" s="59" t="s">
        <v>14417</v>
      </c>
    </row>
    <row r="6083" spans="3:6" x14ac:dyDescent="0.25">
      <c r="C6083" s="12" t="str">
        <f>IF(D6083=Inp_Gemeente,MAX($C$29:C6082)+1,"")</f>
        <v/>
      </c>
      <c r="D6083" s="10" t="s">
        <v>696</v>
      </c>
      <c r="E6083" s="10" t="s">
        <v>5511</v>
      </c>
      <c r="F6083" s="59" t="s">
        <v>14394</v>
      </c>
    </row>
    <row r="6084" spans="3:6" x14ac:dyDescent="0.25">
      <c r="C6084" s="12" t="str">
        <f>IF(D6084=Inp_Gemeente,MAX($C$29:C6083)+1,"")</f>
        <v/>
      </c>
      <c r="D6084" s="10" t="s">
        <v>696</v>
      </c>
      <c r="E6084" s="10" t="s">
        <v>5512</v>
      </c>
      <c r="F6084" s="59" t="s">
        <v>14415</v>
      </c>
    </row>
    <row r="6085" spans="3:6" x14ac:dyDescent="0.25">
      <c r="C6085" s="12" t="str">
        <f>IF(D6085=Inp_Gemeente,MAX($C$29:C6084)+1,"")</f>
        <v/>
      </c>
      <c r="D6085" s="10" t="s">
        <v>696</v>
      </c>
      <c r="E6085" s="10" t="s">
        <v>5513</v>
      </c>
      <c r="F6085" s="59" t="s">
        <v>14416</v>
      </c>
    </row>
    <row r="6086" spans="3:6" x14ac:dyDescent="0.25">
      <c r="C6086" s="12" t="str">
        <f>IF(D6086=Inp_Gemeente,MAX($C$29:C6085)+1,"")</f>
        <v/>
      </c>
      <c r="D6086" s="10" t="s">
        <v>696</v>
      </c>
      <c r="E6086" s="10" t="s">
        <v>5514</v>
      </c>
      <c r="F6086" s="59" t="s">
        <v>14396</v>
      </c>
    </row>
    <row r="6087" spans="3:6" x14ac:dyDescent="0.25">
      <c r="C6087" s="12" t="str">
        <f>IF(D6087=Inp_Gemeente,MAX($C$29:C6086)+1,"")</f>
        <v/>
      </c>
      <c r="D6087" s="10" t="s">
        <v>698</v>
      </c>
      <c r="E6087" s="10" t="s">
        <v>5515</v>
      </c>
      <c r="F6087" s="59" t="s">
        <v>27743</v>
      </c>
    </row>
    <row r="6088" spans="3:6" x14ac:dyDescent="0.25">
      <c r="C6088" s="12" t="str">
        <f>IF(D6088=Inp_Gemeente,MAX($C$29:C6087)+1,"")</f>
        <v/>
      </c>
      <c r="D6088" s="10" t="s">
        <v>698</v>
      </c>
      <c r="E6088" s="10" t="s">
        <v>5516</v>
      </c>
      <c r="F6088" s="59" t="s">
        <v>27758</v>
      </c>
    </row>
    <row r="6089" spans="3:6" x14ac:dyDescent="0.25">
      <c r="C6089" s="12" t="str">
        <f>IF(D6089=Inp_Gemeente,MAX($C$29:C6088)+1,"")</f>
        <v/>
      </c>
      <c r="D6089" s="10" t="s">
        <v>698</v>
      </c>
      <c r="E6089" s="10" t="s">
        <v>27774</v>
      </c>
      <c r="F6089" s="59" t="s">
        <v>27773</v>
      </c>
    </row>
    <row r="6090" spans="3:6" x14ac:dyDescent="0.25">
      <c r="C6090" s="12" t="str">
        <f>IF(D6090=Inp_Gemeente,MAX($C$29:C6089)+1,"")</f>
        <v/>
      </c>
      <c r="D6090" s="10" t="s">
        <v>698</v>
      </c>
      <c r="E6090" s="10" t="s">
        <v>27776</v>
      </c>
      <c r="F6090" s="59" t="s">
        <v>27775</v>
      </c>
    </row>
    <row r="6091" spans="3:6" x14ac:dyDescent="0.25">
      <c r="C6091" s="12" t="str">
        <f>IF(D6091=Inp_Gemeente,MAX($C$29:C6090)+1,"")</f>
        <v/>
      </c>
      <c r="D6091" s="10" t="s">
        <v>698</v>
      </c>
      <c r="E6091" s="10" t="s">
        <v>27768</v>
      </c>
      <c r="F6091" s="59" t="s">
        <v>27767</v>
      </c>
    </row>
    <row r="6092" spans="3:6" x14ac:dyDescent="0.25">
      <c r="C6092" s="12" t="str">
        <f>IF(D6092=Inp_Gemeente,MAX($C$29:C6091)+1,"")</f>
        <v/>
      </c>
      <c r="D6092" s="10" t="s">
        <v>698</v>
      </c>
      <c r="E6092" s="10" t="s">
        <v>27770</v>
      </c>
      <c r="F6092" s="59" t="s">
        <v>27769</v>
      </c>
    </row>
    <row r="6093" spans="3:6" x14ac:dyDescent="0.25">
      <c r="C6093" s="12" t="str">
        <f>IF(D6093=Inp_Gemeente,MAX($C$29:C6092)+1,"")</f>
        <v/>
      </c>
      <c r="D6093" s="10" t="s">
        <v>698</v>
      </c>
      <c r="E6093" s="10" t="s">
        <v>27772</v>
      </c>
      <c r="F6093" s="59" t="s">
        <v>27771</v>
      </c>
    </row>
    <row r="6094" spans="3:6" x14ac:dyDescent="0.25">
      <c r="C6094" s="12" t="str">
        <f>IF(D6094=Inp_Gemeente,MAX($C$29:C6093)+1,"")</f>
        <v/>
      </c>
      <c r="D6094" s="10" t="s">
        <v>698</v>
      </c>
      <c r="E6094" s="10" t="s">
        <v>27757</v>
      </c>
      <c r="F6094" s="59" t="s">
        <v>27756</v>
      </c>
    </row>
    <row r="6095" spans="3:6" x14ac:dyDescent="0.25">
      <c r="C6095" s="12" t="str">
        <f>IF(D6095=Inp_Gemeente,MAX($C$29:C6094)+1,"")</f>
        <v/>
      </c>
      <c r="D6095" s="10" t="s">
        <v>698</v>
      </c>
      <c r="E6095" s="10" t="s">
        <v>27764</v>
      </c>
      <c r="F6095" s="59" t="s">
        <v>27763</v>
      </c>
    </row>
    <row r="6096" spans="3:6" x14ac:dyDescent="0.25">
      <c r="C6096" s="12" t="str">
        <f>IF(D6096=Inp_Gemeente,MAX($C$29:C6095)+1,"")</f>
        <v/>
      </c>
      <c r="D6096" s="10" t="s">
        <v>698</v>
      </c>
      <c r="E6096" s="10" t="s">
        <v>27782</v>
      </c>
      <c r="F6096" s="59" t="s">
        <v>27781</v>
      </c>
    </row>
    <row r="6097" spans="3:6" x14ac:dyDescent="0.25">
      <c r="C6097" s="12" t="str">
        <f>IF(D6097=Inp_Gemeente,MAX($C$29:C6096)+1,"")</f>
        <v/>
      </c>
      <c r="D6097" s="10" t="s">
        <v>698</v>
      </c>
      <c r="E6097" s="10" t="s">
        <v>27731</v>
      </c>
      <c r="F6097" s="59" t="s">
        <v>27730</v>
      </c>
    </row>
    <row r="6098" spans="3:6" x14ac:dyDescent="0.25">
      <c r="C6098" s="12" t="str">
        <f>IF(D6098=Inp_Gemeente,MAX($C$29:C6097)+1,"")</f>
        <v/>
      </c>
      <c r="D6098" s="10" t="s">
        <v>698</v>
      </c>
      <c r="E6098" s="10" t="s">
        <v>27722</v>
      </c>
      <c r="F6098" s="59" t="s">
        <v>27721</v>
      </c>
    </row>
    <row r="6099" spans="3:6" x14ac:dyDescent="0.25">
      <c r="C6099" s="12" t="str">
        <f>IF(D6099=Inp_Gemeente,MAX($C$29:C6098)+1,"")</f>
        <v/>
      </c>
      <c r="D6099" s="10" t="s">
        <v>698</v>
      </c>
      <c r="E6099" s="10" t="s">
        <v>27762</v>
      </c>
      <c r="F6099" s="59" t="s">
        <v>27761</v>
      </c>
    </row>
    <row r="6100" spans="3:6" x14ac:dyDescent="0.25">
      <c r="C6100" s="12" t="str">
        <f>IF(D6100=Inp_Gemeente,MAX($C$29:C6099)+1,"")</f>
        <v/>
      </c>
      <c r="D6100" s="10" t="s">
        <v>698</v>
      </c>
      <c r="E6100" s="10" t="s">
        <v>27737</v>
      </c>
      <c r="F6100" s="59" t="s">
        <v>27736</v>
      </c>
    </row>
    <row r="6101" spans="3:6" x14ac:dyDescent="0.25">
      <c r="C6101" s="12" t="str">
        <f>IF(D6101=Inp_Gemeente,MAX($C$29:C6100)+1,"")</f>
        <v/>
      </c>
      <c r="D6101" s="10" t="s">
        <v>698</v>
      </c>
      <c r="E6101" s="10" t="s">
        <v>27742</v>
      </c>
      <c r="F6101" s="59" t="s">
        <v>27741</v>
      </c>
    </row>
    <row r="6102" spans="3:6" x14ac:dyDescent="0.25">
      <c r="C6102" s="12" t="str">
        <f>IF(D6102=Inp_Gemeente,MAX($C$29:C6101)+1,"")</f>
        <v/>
      </c>
      <c r="D6102" s="10" t="s">
        <v>698</v>
      </c>
      <c r="E6102" s="10" t="s">
        <v>27789</v>
      </c>
      <c r="F6102" s="59" t="s">
        <v>27788</v>
      </c>
    </row>
    <row r="6103" spans="3:6" x14ac:dyDescent="0.25">
      <c r="C6103" s="12" t="str">
        <f>IF(D6103=Inp_Gemeente,MAX($C$29:C6102)+1,"")</f>
        <v/>
      </c>
      <c r="D6103" s="10" t="s">
        <v>698</v>
      </c>
      <c r="E6103" s="10" t="s">
        <v>27799</v>
      </c>
      <c r="F6103" s="59" t="s">
        <v>27798</v>
      </c>
    </row>
    <row r="6104" spans="3:6" x14ac:dyDescent="0.25">
      <c r="C6104" s="12" t="str">
        <f>IF(D6104=Inp_Gemeente,MAX($C$29:C6103)+1,"")</f>
        <v/>
      </c>
      <c r="D6104" s="10" t="s">
        <v>698</v>
      </c>
      <c r="E6104" s="10" t="s">
        <v>27714</v>
      </c>
      <c r="F6104" s="59" t="s">
        <v>27713</v>
      </c>
    </row>
    <row r="6105" spans="3:6" x14ac:dyDescent="0.25">
      <c r="C6105" s="12" t="str">
        <f>IF(D6105=Inp_Gemeente,MAX($C$29:C6104)+1,"")</f>
        <v/>
      </c>
      <c r="D6105" s="10" t="s">
        <v>698</v>
      </c>
      <c r="E6105" s="10" t="s">
        <v>27786</v>
      </c>
      <c r="F6105" s="59" t="s">
        <v>27785</v>
      </c>
    </row>
    <row r="6106" spans="3:6" x14ac:dyDescent="0.25">
      <c r="C6106" s="12" t="str">
        <f>IF(D6106=Inp_Gemeente,MAX($C$29:C6105)+1,"")</f>
        <v/>
      </c>
      <c r="D6106" s="10" t="s">
        <v>698</v>
      </c>
      <c r="E6106" s="10" t="s">
        <v>27779</v>
      </c>
      <c r="F6106" s="59" t="s">
        <v>27778</v>
      </c>
    </row>
    <row r="6107" spans="3:6" x14ac:dyDescent="0.25">
      <c r="C6107" s="12" t="str">
        <f>IF(D6107=Inp_Gemeente,MAX($C$29:C6106)+1,"")</f>
        <v/>
      </c>
      <c r="D6107" s="10" t="s">
        <v>698</v>
      </c>
      <c r="E6107" s="10" t="s">
        <v>11184</v>
      </c>
      <c r="F6107" s="59" t="s">
        <v>27745</v>
      </c>
    </row>
    <row r="6108" spans="3:6" x14ac:dyDescent="0.25">
      <c r="C6108" s="12" t="str">
        <f>IF(D6108=Inp_Gemeente,MAX($C$29:C6107)+1,"")</f>
        <v/>
      </c>
      <c r="D6108" s="10" t="s">
        <v>698</v>
      </c>
      <c r="E6108" s="10" t="s">
        <v>5517</v>
      </c>
      <c r="F6108" s="59" t="s">
        <v>27760</v>
      </c>
    </row>
    <row r="6109" spans="3:6" x14ac:dyDescent="0.25">
      <c r="C6109" s="12" t="str">
        <f>IF(D6109=Inp_Gemeente,MAX($C$29:C6108)+1,"")</f>
        <v/>
      </c>
      <c r="D6109" s="10" t="s">
        <v>698</v>
      </c>
      <c r="E6109" s="10" t="s">
        <v>27807</v>
      </c>
      <c r="F6109" s="59" t="s">
        <v>27806</v>
      </c>
    </row>
    <row r="6110" spans="3:6" x14ac:dyDescent="0.25">
      <c r="C6110" s="12" t="str">
        <f>IF(D6110=Inp_Gemeente,MAX($C$29:C6109)+1,"")</f>
        <v/>
      </c>
      <c r="D6110" s="10" t="s">
        <v>698</v>
      </c>
      <c r="E6110" s="10" t="s">
        <v>5518</v>
      </c>
      <c r="F6110" s="59" t="s">
        <v>27739</v>
      </c>
    </row>
    <row r="6111" spans="3:6" x14ac:dyDescent="0.25">
      <c r="C6111" s="12" t="str">
        <f>IF(D6111=Inp_Gemeente,MAX($C$29:C6110)+1,"")</f>
        <v/>
      </c>
      <c r="D6111" s="10" t="s">
        <v>698</v>
      </c>
      <c r="E6111" s="10" t="s">
        <v>5519</v>
      </c>
      <c r="F6111" s="59" t="s">
        <v>27732</v>
      </c>
    </row>
    <row r="6112" spans="3:6" x14ac:dyDescent="0.25">
      <c r="C6112" s="12" t="str">
        <f>IF(D6112=Inp_Gemeente,MAX($C$29:C6111)+1,"")</f>
        <v/>
      </c>
      <c r="D6112" s="10" t="s">
        <v>698</v>
      </c>
      <c r="E6112" s="10" t="s">
        <v>5520</v>
      </c>
      <c r="F6112" s="59" t="s">
        <v>27720</v>
      </c>
    </row>
    <row r="6113" spans="3:6" x14ac:dyDescent="0.25">
      <c r="C6113" s="12" t="str">
        <f>IF(D6113=Inp_Gemeente,MAX($C$29:C6112)+1,"")</f>
        <v/>
      </c>
      <c r="D6113" s="10" t="s">
        <v>698</v>
      </c>
      <c r="E6113" s="10" t="s">
        <v>5521</v>
      </c>
      <c r="F6113" s="59" t="s">
        <v>27783</v>
      </c>
    </row>
    <row r="6114" spans="3:6" x14ac:dyDescent="0.25">
      <c r="C6114" s="12" t="str">
        <f>IF(D6114=Inp_Gemeente,MAX($C$29:C6113)+1,"")</f>
        <v/>
      </c>
      <c r="D6114" s="10" t="s">
        <v>698</v>
      </c>
      <c r="E6114" s="10" t="s">
        <v>5522</v>
      </c>
      <c r="F6114" s="59" t="s">
        <v>27734</v>
      </c>
    </row>
    <row r="6115" spans="3:6" x14ac:dyDescent="0.25">
      <c r="C6115" s="12" t="str">
        <f>IF(D6115=Inp_Gemeente,MAX($C$29:C6114)+1,"")</f>
        <v/>
      </c>
      <c r="D6115" s="10" t="s">
        <v>698</v>
      </c>
      <c r="E6115" s="10" t="s">
        <v>5523</v>
      </c>
      <c r="F6115" s="59" t="s">
        <v>27733</v>
      </c>
    </row>
    <row r="6116" spans="3:6" x14ac:dyDescent="0.25">
      <c r="C6116" s="12" t="str">
        <f>IF(D6116=Inp_Gemeente,MAX($C$29:C6115)+1,"")</f>
        <v/>
      </c>
      <c r="D6116" s="10" t="s">
        <v>698</v>
      </c>
      <c r="E6116" s="10" t="s">
        <v>27716</v>
      </c>
      <c r="F6116" s="59" t="s">
        <v>27715</v>
      </c>
    </row>
    <row r="6117" spans="3:6" x14ac:dyDescent="0.25">
      <c r="C6117" s="12" t="str">
        <f>IF(D6117=Inp_Gemeente,MAX($C$29:C6116)+1,"")</f>
        <v/>
      </c>
      <c r="D6117" s="10" t="s">
        <v>698</v>
      </c>
      <c r="E6117" s="10" t="s">
        <v>5524</v>
      </c>
      <c r="F6117" s="59" t="s">
        <v>27723</v>
      </c>
    </row>
    <row r="6118" spans="3:6" x14ac:dyDescent="0.25">
      <c r="C6118" s="12" t="str">
        <f>IF(D6118=Inp_Gemeente,MAX($C$29:C6117)+1,"")</f>
        <v/>
      </c>
      <c r="D6118" s="10" t="s">
        <v>698</v>
      </c>
      <c r="E6118" s="10" t="s">
        <v>5525</v>
      </c>
      <c r="F6118" s="59" t="s">
        <v>27729</v>
      </c>
    </row>
    <row r="6119" spans="3:6" x14ac:dyDescent="0.25">
      <c r="C6119" s="12" t="str">
        <f>IF(D6119=Inp_Gemeente,MAX($C$29:C6118)+1,"")</f>
        <v/>
      </c>
      <c r="D6119" s="10" t="s">
        <v>698</v>
      </c>
      <c r="E6119" s="10" t="s">
        <v>5526</v>
      </c>
      <c r="F6119" s="59" t="s">
        <v>27735</v>
      </c>
    </row>
    <row r="6120" spans="3:6" x14ac:dyDescent="0.25">
      <c r="C6120" s="12" t="str">
        <f>IF(D6120=Inp_Gemeente,MAX($C$29:C6119)+1,"")</f>
        <v/>
      </c>
      <c r="D6120" s="10" t="s">
        <v>698</v>
      </c>
      <c r="E6120" s="10" t="s">
        <v>5528</v>
      </c>
      <c r="F6120" s="59" t="s">
        <v>27766</v>
      </c>
    </row>
    <row r="6121" spans="3:6" x14ac:dyDescent="0.25">
      <c r="C6121" s="12" t="str">
        <f>IF(D6121=Inp_Gemeente,MAX($C$29:C6120)+1,"")</f>
        <v/>
      </c>
      <c r="D6121" s="10" t="s">
        <v>698</v>
      </c>
      <c r="E6121" s="10" t="s">
        <v>5529</v>
      </c>
      <c r="F6121" s="59" t="s">
        <v>27777</v>
      </c>
    </row>
    <row r="6122" spans="3:6" x14ac:dyDescent="0.25">
      <c r="C6122" s="12" t="str">
        <f>IF(D6122=Inp_Gemeente,MAX($C$29:C6121)+1,"")</f>
        <v/>
      </c>
      <c r="D6122" s="10" t="s">
        <v>698</v>
      </c>
      <c r="E6122" s="10" t="s">
        <v>5530</v>
      </c>
      <c r="F6122" s="59" t="s">
        <v>27805</v>
      </c>
    </row>
    <row r="6123" spans="3:6" x14ac:dyDescent="0.25">
      <c r="C6123" s="12" t="str">
        <f>IF(D6123=Inp_Gemeente,MAX($C$29:C6122)+1,"")</f>
        <v/>
      </c>
      <c r="D6123" s="10" t="s">
        <v>698</v>
      </c>
      <c r="E6123" s="10" t="s">
        <v>5531</v>
      </c>
      <c r="F6123" s="59" t="s">
        <v>27738</v>
      </c>
    </row>
    <row r="6124" spans="3:6" x14ac:dyDescent="0.25">
      <c r="C6124" s="12" t="str">
        <f>IF(D6124=Inp_Gemeente,MAX($C$29:C6123)+1,"")</f>
        <v/>
      </c>
      <c r="D6124" s="10" t="s">
        <v>698</v>
      </c>
      <c r="E6124" s="10" t="s">
        <v>5532</v>
      </c>
      <c r="F6124" s="59" t="s">
        <v>27759</v>
      </c>
    </row>
    <row r="6125" spans="3:6" x14ac:dyDescent="0.25">
      <c r="C6125" s="12" t="str">
        <f>IF(D6125=Inp_Gemeente,MAX($C$29:C6124)+1,"")</f>
        <v/>
      </c>
      <c r="D6125" s="10" t="s">
        <v>698</v>
      </c>
      <c r="E6125" s="10" t="s">
        <v>5533</v>
      </c>
      <c r="F6125" s="59" t="s">
        <v>27804</v>
      </c>
    </row>
    <row r="6126" spans="3:6" x14ac:dyDescent="0.25">
      <c r="C6126" s="12" t="str">
        <f>IF(D6126=Inp_Gemeente,MAX($C$29:C6125)+1,"")</f>
        <v/>
      </c>
      <c r="D6126" s="10" t="s">
        <v>698</v>
      </c>
      <c r="E6126" s="10" t="s">
        <v>5534</v>
      </c>
      <c r="F6126" s="59" t="s">
        <v>27744</v>
      </c>
    </row>
    <row r="6127" spans="3:6" x14ac:dyDescent="0.25">
      <c r="C6127" s="12" t="str">
        <f>IF(D6127=Inp_Gemeente,MAX($C$29:C6126)+1,"")</f>
        <v/>
      </c>
      <c r="D6127" s="10" t="s">
        <v>698</v>
      </c>
      <c r="E6127" s="10" t="s">
        <v>5535</v>
      </c>
      <c r="F6127" s="59" t="s">
        <v>27728</v>
      </c>
    </row>
    <row r="6128" spans="3:6" x14ac:dyDescent="0.25">
      <c r="C6128" s="12" t="str">
        <f>IF(D6128=Inp_Gemeente,MAX($C$29:C6127)+1,"")</f>
        <v/>
      </c>
      <c r="D6128" s="10" t="s">
        <v>698</v>
      </c>
      <c r="E6128" s="10" t="s">
        <v>27795</v>
      </c>
      <c r="F6128" s="59" t="s">
        <v>27794</v>
      </c>
    </row>
    <row r="6129" spans="3:6" x14ac:dyDescent="0.25">
      <c r="C6129" s="12" t="str">
        <f>IF(D6129=Inp_Gemeente,MAX($C$29:C6128)+1,"")</f>
        <v/>
      </c>
      <c r="D6129" s="10" t="s">
        <v>698</v>
      </c>
      <c r="E6129" s="10" t="s">
        <v>27797</v>
      </c>
      <c r="F6129" s="59" t="s">
        <v>27796</v>
      </c>
    </row>
    <row r="6130" spans="3:6" x14ac:dyDescent="0.25">
      <c r="C6130" s="12" t="str">
        <f>IF(D6130=Inp_Gemeente,MAX($C$29:C6129)+1,"")</f>
        <v/>
      </c>
      <c r="D6130" s="10" t="s">
        <v>698</v>
      </c>
      <c r="E6130" s="10" t="s">
        <v>27793</v>
      </c>
      <c r="F6130" s="59" t="s">
        <v>27792</v>
      </c>
    </row>
    <row r="6131" spans="3:6" x14ac:dyDescent="0.25">
      <c r="C6131" s="12" t="str">
        <f>IF(D6131=Inp_Gemeente,MAX($C$29:C6130)+1,"")</f>
        <v/>
      </c>
      <c r="D6131" s="10" t="s">
        <v>698</v>
      </c>
      <c r="E6131" s="10" t="s">
        <v>27791</v>
      </c>
      <c r="F6131" s="59" t="s">
        <v>27790</v>
      </c>
    </row>
    <row r="6132" spans="3:6" x14ac:dyDescent="0.25">
      <c r="C6132" s="12" t="str">
        <f>IF(D6132=Inp_Gemeente,MAX($C$29:C6131)+1,"")</f>
        <v/>
      </c>
      <c r="D6132" s="10" t="s">
        <v>698</v>
      </c>
      <c r="E6132" s="10" t="s">
        <v>27803</v>
      </c>
      <c r="F6132" s="59" t="s">
        <v>27802</v>
      </c>
    </row>
    <row r="6133" spans="3:6" x14ac:dyDescent="0.25">
      <c r="C6133" s="12" t="str">
        <f>IF(D6133=Inp_Gemeente,MAX($C$29:C6132)+1,"")</f>
        <v/>
      </c>
      <c r="D6133" s="10" t="s">
        <v>698</v>
      </c>
      <c r="E6133" s="10" t="s">
        <v>27801</v>
      </c>
      <c r="F6133" s="59" t="s">
        <v>27800</v>
      </c>
    </row>
    <row r="6134" spans="3:6" x14ac:dyDescent="0.25">
      <c r="C6134" s="12" t="str">
        <f>IF(D6134=Inp_Gemeente,MAX($C$29:C6133)+1,"")</f>
        <v/>
      </c>
      <c r="D6134" s="10" t="s">
        <v>698</v>
      </c>
      <c r="E6134" s="10" t="s">
        <v>5536</v>
      </c>
      <c r="F6134" s="59" t="s">
        <v>27717</v>
      </c>
    </row>
    <row r="6135" spans="3:6" x14ac:dyDescent="0.25">
      <c r="C6135" s="12" t="str">
        <f>IF(D6135=Inp_Gemeente,MAX($C$29:C6134)+1,"")</f>
        <v/>
      </c>
      <c r="D6135" s="10" t="s">
        <v>698</v>
      </c>
      <c r="E6135" s="10" t="s">
        <v>5537</v>
      </c>
      <c r="F6135" s="59" t="s">
        <v>27787</v>
      </c>
    </row>
    <row r="6136" spans="3:6" x14ac:dyDescent="0.25">
      <c r="C6136" s="12" t="str">
        <f>IF(D6136=Inp_Gemeente,MAX($C$29:C6135)+1,"")</f>
        <v/>
      </c>
      <c r="D6136" s="10" t="s">
        <v>698</v>
      </c>
      <c r="E6136" s="10" t="s">
        <v>5539</v>
      </c>
      <c r="F6136" s="59" t="s">
        <v>27719</v>
      </c>
    </row>
    <row r="6137" spans="3:6" x14ac:dyDescent="0.25">
      <c r="C6137" s="12" t="str">
        <f>IF(D6137=Inp_Gemeente,MAX($C$29:C6136)+1,"")</f>
        <v/>
      </c>
      <c r="D6137" s="10" t="s">
        <v>698</v>
      </c>
      <c r="E6137" s="10" t="s">
        <v>5540</v>
      </c>
      <c r="F6137" s="59" t="s">
        <v>27780</v>
      </c>
    </row>
    <row r="6138" spans="3:6" x14ac:dyDescent="0.25">
      <c r="C6138" s="12" t="str">
        <f>IF(D6138=Inp_Gemeente,MAX($C$29:C6137)+1,"")</f>
        <v/>
      </c>
      <c r="D6138" s="10" t="s">
        <v>698</v>
      </c>
      <c r="E6138" s="10" t="s">
        <v>5541</v>
      </c>
      <c r="F6138" s="59" t="s">
        <v>27727</v>
      </c>
    </row>
    <row r="6139" spans="3:6" x14ac:dyDescent="0.25">
      <c r="C6139" s="12" t="str">
        <f>IF(D6139=Inp_Gemeente,MAX($C$29:C6138)+1,"")</f>
        <v/>
      </c>
      <c r="D6139" s="10" t="s">
        <v>698</v>
      </c>
      <c r="E6139" s="10" t="s">
        <v>27725</v>
      </c>
      <c r="F6139" s="59" t="s">
        <v>27724</v>
      </c>
    </row>
    <row r="6140" spans="3:6" x14ac:dyDescent="0.25">
      <c r="C6140" s="12" t="str">
        <f>IF(D6140=Inp_Gemeente,MAX($C$29:C6139)+1,"")</f>
        <v/>
      </c>
      <c r="D6140" s="10" t="s">
        <v>698</v>
      </c>
      <c r="E6140" s="10" t="s">
        <v>5542</v>
      </c>
      <c r="F6140" s="59" t="s">
        <v>27740</v>
      </c>
    </row>
    <row r="6141" spans="3:6" x14ac:dyDescent="0.25">
      <c r="C6141" s="12" t="str">
        <f>IF(D6141=Inp_Gemeente,MAX($C$29:C6140)+1,"")</f>
        <v/>
      </c>
      <c r="D6141" s="10" t="s">
        <v>698</v>
      </c>
      <c r="E6141" s="10" t="s">
        <v>27749</v>
      </c>
      <c r="F6141" s="59" t="s">
        <v>27748</v>
      </c>
    </row>
    <row r="6142" spans="3:6" x14ac:dyDescent="0.25">
      <c r="C6142" s="12" t="str">
        <f>IF(D6142=Inp_Gemeente,MAX($C$29:C6141)+1,"")</f>
        <v/>
      </c>
      <c r="D6142" s="10" t="s">
        <v>698</v>
      </c>
      <c r="E6142" s="10" t="s">
        <v>27753</v>
      </c>
      <c r="F6142" s="59" t="s">
        <v>27752</v>
      </c>
    </row>
    <row r="6143" spans="3:6" x14ac:dyDescent="0.25">
      <c r="C6143" s="12" t="str">
        <f>IF(D6143=Inp_Gemeente,MAX($C$29:C6142)+1,"")</f>
        <v/>
      </c>
      <c r="D6143" s="10" t="s">
        <v>698</v>
      </c>
      <c r="E6143" s="10" t="s">
        <v>27755</v>
      </c>
      <c r="F6143" s="59" t="s">
        <v>27754</v>
      </c>
    </row>
    <row r="6144" spans="3:6" x14ac:dyDescent="0.25">
      <c r="C6144" s="12" t="str">
        <f>IF(D6144=Inp_Gemeente,MAX($C$29:C6143)+1,"")</f>
        <v/>
      </c>
      <c r="D6144" s="10" t="s">
        <v>698</v>
      </c>
      <c r="E6144" s="10" t="s">
        <v>27751</v>
      </c>
      <c r="F6144" s="59" t="s">
        <v>27750</v>
      </c>
    </row>
    <row r="6145" spans="3:6" x14ac:dyDescent="0.25">
      <c r="C6145" s="12" t="str">
        <f>IF(D6145=Inp_Gemeente,MAX($C$29:C6144)+1,"")</f>
        <v/>
      </c>
      <c r="D6145" s="10" t="s">
        <v>698</v>
      </c>
      <c r="E6145" s="10" t="s">
        <v>27747</v>
      </c>
      <c r="F6145" s="59" t="s">
        <v>27746</v>
      </c>
    </row>
    <row r="6146" spans="3:6" x14ac:dyDescent="0.25">
      <c r="C6146" s="12" t="str">
        <f>IF(D6146=Inp_Gemeente,MAX($C$29:C6145)+1,"")</f>
        <v/>
      </c>
      <c r="D6146" s="10" t="s">
        <v>698</v>
      </c>
      <c r="E6146" s="10" t="s">
        <v>5544</v>
      </c>
      <c r="F6146" s="59" t="s">
        <v>27784</v>
      </c>
    </row>
    <row r="6147" spans="3:6" x14ac:dyDescent="0.25">
      <c r="C6147" s="12" t="str">
        <f>IF(D6147=Inp_Gemeente,MAX($C$29:C6146)+1,"")</f>
        <v/>
      </c>
      <c r="D6147" s="10" t="s">
        <v>698</v>
      </c>
      <c r="E6147" s="10" t="s">
        <v>5545</v>
      </c>
      <c r="F6147" s="59" t="s">
        <v>27718</v>
      </c>
    </row>
    <row r="6148" spans="3:6" x14ac:dyDescent="0.25">
      <c r="C6148" s="12" t="str">
        <f>IF(D6148=Inp_Gemeente,MAX($C$29:C6147)+1,"")</f>
        <v/>
      </c>
      <c r="D6148" s="10" t="s">
        <v>698</v>
      </c>
      <c r="E6148" s="10" t="s">
        <v>5546</v>
      </c>
      <c r="F6148" s="59" t="s">
        <v>27765</v>
      </c>
    </row>
    <row r="6149" spans="3:6" x14ac:dyDescent="0.25">
      <c r="C6149" s="12" t="str">
        <f>IF(D6149=Inp_Gemeente,MAX($C$29:C6148)+1,"")</f>
        <v/>
      </c>
      <c r="D6149" s="10" t="s">
        <v>698</v>
      </c>
      <c r="E6149" s="10" t="s">
        <v>5547</v>
      </c>
      <c r="F6149" s="59" t="s">
        <v>27726</v>
      </c>
    </row>
    <row r="6150" spans="3:6" x14ac:dyDescent="0.25">
      <c r="C6150" s="12" t="str">
        <f>IF(D6150=Inp_Gemeente,MAX($C$29:C6149)+1,"")</f>
        <v/>
      </c>
      <c r="D6150" s="10" t="s">
        <v>700</v>
      </c>
      <c r="E6150" s="10" t="s">
        <v>5548</v>
      </c>
      <c r="F6150" s="59" t="s">
        <v>15694</v>
      </c>
    </row>
    <row r="6151" spans="3:6" x14ac:dyDescent="0.25">
      <c r="C6151" s="12" t="str">
        <f>IF(D6151=Inp_Gemeente,MAX($C$29:C6150)+1,"")</f>
        <v/>
      </c>
      <c r="D6151" s="10" t="s">
        <v>700</v>
      </c>
      <c r="E6151" s="10" t="s">
        <v>700</v>
      </c>
      <c r="F6151" s="59" t="s">
        <v>15691</v>
      </c>
    </row>
    <row r="6152" spans="3:6" x14ac:dyDescent="0.25">
      <c r="C6152" s="12" t="str">
        <f>IF(D6152=Inp_Gemeente,MAX($C$29:C6151)+1,"")</f>
        <v/>
      </c>
      <c r="D6152" s="10" t="s">
        <v>700</v>
      </c>
      <c r="E6152" s="10" t="s">
        <v>5549</v>
      </c>
      <c r="F6152" s="59" t="s">
        <v>15696</v>
      </c>
    </row>
    <row r="6153" spans="3:6" x14ac:dyDescent="0.25">
      <c r="C6153" s="12" t="str">
        <f>IF(D6153=Inp_Gemeente,MAX($C$29:C6152)+1,"")</f>
        <v/>
      </c>
      <c r="D6153" s="10" t="s">
        <v>700</v>
      </c>
      <c r="E6153" s="10" t="s">
        <v>5550</v>
      </c>
      <c r="F6153" s="59" t="s">
        <v>15693</v>
      </c>
    </row>
    <row r="6154" spans="3:6" x14ac:dyDescent="0.25">
      <c r="C6154" s="12" t="str">
        <f>IF(D6154=Inp_Gemeente,MAX($C$29:C6153)+1,"")</f>
        <v/>
      </c>
      <c r="D6154" s="10" t="s">
        <v>700</v>
      </c>
      <c r="E6154" s="10" t="s">
        <v>5551</v>
      </c>
      <c r="F6154" s="59" t="s">
        <v>15692</v>
      </c>
    </row>
    <row r="6155" spans="3:6" x14ac:dyDescent="0.25">
      <c r="C6155" s="12" t="str">
        <f>IF(D6155=Inp_Gemeente,MAX($C$29:C6154)+1,"")</f>
        <v/>
      </c>
      <c r="D6155" s="10" t="s">
        <v>700</v>
      </c>
      <c r="E6155" s="10" t="s">
        <v>3790</v>
      </c>
      <c r="F6155" s="59" t="s">
        <v>15695</v>
      </c>
    </row>
    <row r="6156" spans="3:6" x14ac:dyDescent="0.25">
      <c r="C6156" s="12" t="str">
        <f>IF(D6156=Inp_Gemeente,MAX($C$29:C6155)+1,"")</f>
        <v/>
      </c>
      <c r="D6156" s="10" t="s">
        <v>700</v>
      </c>
      <c r="E6156" s="10" t="s">
        <v>5552</v>
      </c>
      <c r="F6156" s="59" t="s">
        <v>15702</v>
      </c>
    </row>
    <row r="6157" spans="3:6" x14ac:dyDescent="0.25">
      <c r="C6157" s="12" t="str">
        <f>IF(D6157=Inp_Gemeente,MAX($C$29:C6156)+1,"")</f>
        <v/>
      </c>
      <c r="D6157" s="10" t="s">
        <v>700</v>
      </c>
      <c r="E6157" s="10" t="s">
        <v>5553</v>
      </c>
      <c r="F6157" s="59" t="s">
        <v>15701</v>
      </c>
    </row>
    <row r="6158" spans="3:6" x14ac:dyDescent="0.25">
      <c r="C6158" s="12" t="str">
        <f>IF(D6158=Inp_Gemeente,MAX($C$29:C6157)+1,"")</f>
        <v/>
      </c>
      <c r="D6158" s="10" t="s">
        <v>700</v>
      </c>
      <c r="E6158" s="10" t="s">
        <v>5554</v>
      </c>
      <c r="F6158" s="59" t="s">
        <v>15698</v>
      </c>
    </row>
    <row r="6159" spans="3:6" x14ac:dyDescent="0.25">
      <c r="C6159" s="12" t="str">
        <f>IF(D6159=Inp_Gemeente,MAX($C$29:C6158)+1,"")</f>
        <v/>
      </c>
      <c r="D6159" s="10" t="s">
        <v>700</v>
      </c>
      <c r="E6159" s="10" t="s">
        <v>5555</v>
      </c>
      <c r="F6159" s="59" t="s">
        <v>15700</v>
      </c>
    </row>
    <row r="6160" spans="3:6" x14ac:dyDescent="0.25">
      <c r="C6160" s="12" t="str">
        <f>IF(D6160=Inp_Gemeente,MAX($C$29:C6159)+1,"")</f>
        <v/>
      </c>
      <c r="D6160" s="10" t="s">
        <v>700</v>
      </c>
      <c r="E6160" s="10" t="s">
        <v>5556</v>
      </c>
      <c r="F6160" s="59" t="s">
        <v>15699</v>
      </c>
    </row>
    <row r="6161" spans="3:6" x14ac:dyDescent="0.25">
      <c r="C6161" s="12" t="str">
        <f>IF(D6161=Inp_Gemeente,MAX($C$29:C6160)+1,"")</f>
        <v/>
      </c>
      <c r="D6161" s="10" t="s">
        <v>700</v>
      </c>
      <c r="E6161" s="10" t="s">
        <v>5557</v>
      </c>
      <c r="F6161" s="59" t="s">
        <v>15708</v>
      </c>
    </row>
    <row r="6162" spans="3:6" x14ac:dyDescent="0.25">
      <c r="C6162" s="12" t="str">
        <f>IF(D6162=Inp_Gemeente,MAX($C$29:C6161)+1,"")</f>
        <v/>
      </c>
      <c r="D6162" s="10" t="s">
        <v>700</v>
      </c>
      <c r="E6162" s="10" t="s">
        <v>5558</v>
      </c>
      <c r="F6162" s="59" t="s">
        <v>15697</v>
      </c>
    </row>
    <row r="6163" spans="3:6" x14ac:dyDescent="0.25">
      <c r="C6163" s="12" t="str">
        <f>IF(D6163=Inp_Gemeente,MAX($C$29:C6162)+1,"")</f>
        <v/>
      </c>
      <c r="D6163" s="10" t="s">
        <v>700</v>
      </c>
      <c r="E6163" s="10" t="s">
        <v>5559</v>
      </c>
      <c r="F6163" s="59" t="s">
        <v>15706</v>
      </c>
    </row>
    <row r="6164" spans="3:6" x14ac:dyDescent="0.25">
      <c r="C6164" s="12" t="str">
        <f>IF(D6164=Inp_Gemeente,MAX($C$29:C6163)+1,"")</f>
        <v/>
      </c>
      <c r="D6164" s="10" t="s">
        <v>700</v>
      </c>
      <c r="E6164" s="10" t="s">
        <v>5560</v>
      </c>
      <c r="F6164" s="59" t="s">
        <v>15709</v>
      </c>
    </row>
    <row r="6165" spans="3:6" x14ac:dyDescent="0.25">
      <c r="C6165" s="12" t="str">
        <f>IF(D6165=Inp_Gemeente,MAX($C$29:C6164)+1,"")</f>
        <v/>
      </c>
      <c r="D6165" s="10" t="s">
        <v>700</v>
      </c>
      <c r="E6165" s="10" t="s">
        <v>5561</v>
      </c>
      <c r="F6165" s="59" t="s">
        <v>15703</v>
      </c>
    </row>
    <row r="6166" spans="3:6" x14ac:dyDescent="0.25">
      <c r="C6166" s="12" t="str">
        <f>IF(D6166=Inp_Gemeente,MAX($C$29:C6165)+1,"")</f>
        <v/>
      </c>
      <c r="D6166" s="10" t="s">
        <v>700</v>
      </c>
      <c r="E6166" s="10" t="s">
        <v>5562</v>
      </c>
      <c r="F6166" s="59" t="s">
        <v>15704</v>
      </c>
    </row>
    <row r="6167" spans="3:6" x14ac:dyDescent="0.25">
      <c r="C6167" s="12" t="str">
        <f>IF(D6167=Inp_Gemeente,MAX($C$29:C6166)+1,"")</f>
        <v/>
      </c>
      <c r="D6167" s="10" t="s">
        <v>700</v>
      </c>
      <c r="E6167" s="10" t="s">
        <v>5563</v>
      </c>
      <c r="F6167" s="59" t="s">
        <v>15705</v>
      </c>
    </row>
    <row r="6168" spans="3:6" x14ac:dyDescent="0.25">
      <c r="C6168" s="12" t="str">
        <f>IF(D6168=Inp_Gemeente,MAX($C$29:C6167)+1,"")</f>
        <v/>
      </c>
      <c r="D6168" s="10" t="s">
        <v>700</v>
      </c>
      <c r="E6168" s="10" t="s">
        <v>5564</v>
      </c>
      <c r="F6168" s="59" t="s">
        <v>15707</v>
      </c>
    </row>
    <row r="6169" spans="3:6" x14ac:dyDescent="0.25">
      <c r="C6169" s="12" t="str">
        <f>IF(D6169=Inp_Gemeente,MAX($C$29:C6168)+1,"")</f>
        <v/>
      </c>
      <c r="D6169" s="10" t="s">
        <v>702</v>
      </c>
      <c r="E6169" s="10" t="s">
        <v>5565</v>
      </c>
      <c r="F6169" s="59" t="s">
        <v>22107</v>
      </c>
    </row>
    <row r="6170" spans="3:6" x14ac:dyDescent="0.25">
      <c r="C6170" s="12" t="str">
        <f>IF(D6170=Inp_Gemeente,MAX($C$29:C6169)+1,"")</f>
        <v/>
      </c>
      <c r="D6170" s="10" t="s">
        <v>702</v>
      </c>
      <c r="E6170" s="10" t="s">
        <v>5566</v>
      </c>
      <c r="F6170" s="59" t="s">
        <v>22106</v>
      </c>
    </row>
    <row r="6171" spans="3:6" x14ac:dyDescent="0.25">
      <c r="C6171" s="12" t="str">
        <f>IF(D6171=Inp_Gemeente,MAX($C$29:C6170)+1,"")</f>
        <v/>
      </c>
      <c r="D6171" s="10" t="s">
        <v>702</v>
      </c>
      <c r="E6171" s="10" t="s">
        <v>5567</v>
      </c>
      <c r="F6171" s="59" t="s">
        <v>22108</v>
      </c>
    </row>
    <row r="6172" spans="3:6" x14ac:dyDescent="0.25">
      <c r="C6172" s="12" t="str">
        <f>IF(D6172=Inp_Gemeente,MAX($C$29:C6171)+1,"")</f>
        <v/>
      </c>
      <c r="D6172" s="10" t="s">
        <v>702</v>
      </c>
      <c r="E6172" s="10" t="s">
        <v>5568</v>
      </c>
      <c r="F6172" s="59" t="s">
        <v>22117</v>
      </c>
    </row>
    <row r="6173" spans="3:6" x14ac:dyDescent="0.25">
      <c r="C6173" s="12" t="str">
        <f>IF(D6173=Inp_Gemeente,MAX($C$29:C6172)+1,"")</f>
        <v/>
      </c>
      <c r="D6173" s="10" t="s">
        <v>702</v>
      </c>
      <c r="E6173" s="10" t="s">
        <v>5569</v>
      </c>
      <c r="F6173" s="59" t="s">
        <v>22111</v>
      </c>
    </row>
    <row r="6174" spans="3:6" x14ac:dyDescent="0.25">
      <c r="C6174" s="12" t="str">
        <f>IF(D6174=Inp_Gemeente,MAX($C$29:C6173)+1,"")</f>
        <v/>
      </c>
      <c r="D6174" s="10" t="s">
        <v>702</v>
      </c>
      <c r="E6174" s="10" t="s">
        <v>5570</v>
      </c>
      <c r="F6174" s="59" t="s">
        <v>22112</v>
      </c>
    </row>
    <row r="6175" spans="3:6" x14ac:dyDescent="0.25">
      <c r="C6175" s="12" t="str">
        <f>IF(D6175=Inp_Gemeente,MAX($C$29:C6174)+1,"")</f>
        <v/>
      </c>
      <c r="D6175" s="10" t="s">
        <v>702</v>
      </c>
      <c r="E6175" s="10" t="s">
        <v>5571</v>
      </c>
      <c r="F6175" s="59" t="s">
        <v>22118</v>
      </c>
    </row>
    <row r="6176" spans="3:6" x14ac:dyDescent="0.25">
      <c r="C6176" s="12" t="str">
        <f>IF(D6176=Inp_Gemeente,MAX($C$29:C6175)+1,"")</f>
        <v/>
      </c>
      <c r="D6176" s="10" t="s">
        <v>702</v>
      </c>
      <c r="E6176" s="10" t="s">
        <v>5572</v>
      </c>
      <c r="F6176" s="59" t="s">
        <v>22119</v>
      </c>
    </row>
    <row r="6177" spans="3:6" x14ac:dyDescent="0.25">
      <c r="C6177" s="12" t="str">
        <f>IF(D6177=Inp_Gemeente,MAX($C$29:C6176)+1,"")</f>
        <v/>
      </c>
      <c r="D6177" s="10" t="s">
        <v>702</v>
      </c>
      <c r="E6177" s="10" t="s">
        <v>5573</v>
      </c>
      <c r="F6177" s="59" t="s">
        <v>22120</v>
      </c>
    </row>
    <row r="6178" spans="3:6" x14ac:dyDescent="0.25">
      <c r="C6178" s="12" t="str">
        <f>IF(D6178=Inp_Gemeente,MAX($C$29:C6177)+1,"")</f>
        <v/>
      </c>
      <c r="D6178" s="10" t="s">
        <v>702</v>
      </c>
      <c r="E6178" s="10" t="s">
        <v>702</v>
      </c>
      <c r="F6178" s="59" t="s">
        <v>22121</v>
      </c>
    </row>
    <row r="6179" spans="3:6" x14ac:dyDescent="0.25">
      <c r="C6179" s="12" t="str">
        <f>IF(D6179=Inp_Gemeente,MAX($C$29:C6178)+1,"")</f>
        <v/>
      </c>
      <c r="D6179" s="10" t="s">
        <v>702</v>
      </c>
      <c r="E6179" s="10" t="s">
        <v>5574</v>
      </c>
      <c r="F6179" s="59" t="s">
        <v>22113</v>
      </c>
    </row>
    <row r="6180" spans="3:6" x14ac:dyDescent="0.25">
      <c r="C6180" s="12" t="str">
        <f>IF(D6180=Inp_Gemeente,MAX($C$29:C6179)+1,"")</f>
        <v/>
      </c>
      <c r="D6180" s="10" t="s">
        <v>702</v>
      </c>
      <c r="E6180" s="10" t="s">
        <v>5575</v>
      </c>
      <c r="F6180" s="59" t="s">
        <v>22122</v>
      </c>
    </row>
    <row r="6181" spans="3:6" x14ac:dyDescent="0.25">
      <c r="C6181" s="12" t="str">
        <f>IF(D6181=Inp_Gemeente,MAX($C$29:C6180)+1,"")</f>
        <v/>
      </c>
      <c r="D6181" s="10" t="s">
        <v>702</v>
      </c>
      <c r="E6181" s="10" t="s">
        <v>5576</v>
      </c>
      <c r="F6181" s="59" t="s">
        <v>22110</v>
      </c>
    </row>
    <row r="6182" spans="3:6" x14ac:dyDescent="0.25">
      <c r="C6182" s="12" t="str">
        <f>IF(D6182=Inp_Gemeente,MAX($C$29:C6181)+1,"")</f>
        <v/>
      </c>
      <c r="D6182" s="10" t="s">
        <v>702</v>
      </c>
      <c r="E6182" s="10" t="s">
        <v>5577</v>
      </c>
      <c r="F6182" s="59" t="s">
        <v>22109</v>
      </c>
    </row>
    <row r="6183" spans="3:6" x14ac:dyDescent="0.25">
      <c r="C6183" s="12" t="str">
        <f>IF(D6183=Inp_Gemeente,MAX($C$29:C6182)+1,"")</f>
        <v/>
      </c>
      <c r="D6183" s="10" t="s">
        <v>702</v>
      </c>
      <c r="E6183" s="10" t="s">
        <v>5578</v>
      </c>
      <c r="F6183" s="59" t="s">
        <v>22114</v>
      </c>
    </row>
    <row r="6184" spans="3:6" x14ac:dyDescent="0.25">
      <c r="C6184" s="12" t="str">
        <f>IF(D6184=Inp_Gemeente,MAX($C$29:C6183)+1,"")</f>
        <v/>
      </c>
      <c r="D6184" s="10" t="s">
        <v>702</v>
      </c>
      <c r="E6184" s="10" t="s">
        <v>5579</v>
      </c>
      <c r="F6184" s="59" t="s">
        <v>22116</v>
      </c>
    </row>
    <row r="6185" spans="3:6" x14ac:dyDescent="0.25">
      <c r="C6185" s="12" t="str">
        <f>IF(D6185=Inp_Gemeente,MAX($C$29:C6184)+1,"")</f>
        <v/>
      </c>
      <c r="D6185" s="10" t="s">
        <v>702</v>
      </c>
      <c r="E6185" s="10" t="s">
        <v>5580</v>
      </c>
      <c r="F6185" s="59" t="s">
        <v>22115</v>
      </c>
    </row>
    <row r="6186" spans="3:6" x14ac:dyDescent="0.25">
      <c r="C6186" s="12" t="str">
        <f>IF(D6186=Inp_Gemeente,MAX($C$29:C6185)+1,"")</f>
        <v/>
      </c>
      <c r="D6186" s="10" t="s">
        <v>704</v>
      </c>
      <c r="E6186" s="10" t="s">
        <v>5581</v>
      </c>
      <c r="F6186" s="59" t="s">
        <v>20022</v>
      </c>
    </row>
    <row r="6187" spans="3:6" x14ac:dyDescent="0.25">
      <c r="C6187" s="12" t="str">
        <f>IF(D6187=Inp_Gemeente,MAX($C$29:C6186)+1,"")</f>
        <v/>
      </c>
      <c r="D6187" s="10" t="s">
        <v>704</v>
      </c>
      <c r="E6187" s="10" t="s">
        <v>717</v>
      </c>
      <c r="F6187" s="59" t="s">
        <v>20039</v>
      </c>
    </row>
    <row r="6188" spans="3:6" x14ac:dyDescent="0.25">
      <c r="C6188" s="12" t="str">
        <f>IF(D6188=Inp_Gemeente,MAX($C$29:C6187)+1,"")</f>
        <v/>
      </c>
      <c r="D6188" s="10" t="s">
        <v>704</v>
      </c>
      <c r="E6188" s="10" t="s">
        <v>541</v>
      </c>
      <c r="F6188" s="59" t="s">
        <v>20018</v>
      </c>
    </row>
    <row r="6189" spans="3:6" x14ac:dyDescent="0.25">
      <c r="C6189" s="12" t="str">
        <f>IF(D6189=Inp_Gemeente,MAX($C$29:C6188)+1,"")</f>
        <v/>
      </c>
      <c r="D6189" s="10" t="s">
        <v>704</v>
      </c>
      <c r="E6189" s="10" t="s">
        <v>5582</v>
      </c>
      <c r="F6189" s="59" t="s">
        <v>20038</v>
      </c>
    </row>
    <row r="6190" spans="3:6" x14ac:dyDescent="0.25">
      <c r="C6190" s="12" t="str">
        <f>IF(D6190=Inp_Gemeente,MAX($C$29:C6189)+1,"")</f>
        <v/>
      </c>
      <c r="D6190" s="10" t="s">
        <v>704</v>
      </c>
      <c r="E6190" s="10" t="s">
        <v>5583</v>
      </c>
      <c r="F6190" s="59" t="s">
        <v>20037</v>
      </c>
    </row>
    <row r="6191" spans="3:6" x14ac:dyDescent="0.25">
      <c r="C6191" s="12" t="str">
        <f>IF(D6191=Inp_Gemeente,MAX($C$29:C6190)+1,"")</f>
        <v/>
      </c>
      <c r="D6191" s="10" t="s">
        <v>704</v>
      </c>
      <c r="E6191" s="10" t="s">
        <v>5584</v>
      </c>
      <c r="F6191" s="59" t="s">
        <v>20033</v>
      </c>
    </row>
    <row r="6192" spans="3:6" x14ac:dyDescent="0.25">
      <c r="C6192" s="12" t="str">
        <f>IF(D6192=Inp_Gemeente,MAX($C$29:C6191)+1,"")</f>
        <v/>
      </c>
      <c r="D6192" s="10" t="s">
        <v>704</v>
      </c>
      <c r="E6192" s="10" t="s">
        <v>5585</v>
      </c>
      <c r="F6192" s="59" t="s">
        <v>20021</v>
      </c>
    </row>
    <row r="6193" spans="3:6" x14ac:dyDescent="0.25">
      <c r="C6193" s="12" t="str">
        <f>IF(D6193=Inp_Gemeente,MAX($C$29:C6192)+1,"")</f>
        <v/>
      </c>
      <c r="D6193" s="10" t="s">
        <v>704</v>
      </c>
      <c r="E6193" s="10" t="s">
        <v>5586</v>
      </c>
      <c r="F6193" s="59" t="s">
        <v>20024</v>
      </c>
    </row>
    <row r="6194" spans="3:6" x14ac:dyDescent="0.25">
      <c r="C6194" s="12" t="str">
        <f>IF(D6194=Inp_Gemeente,MAX($C$29:C6193)+1,"")</f>
        <v/>
      </c>
      <c r="D6194" s="10" t="s">
        <v>704</v>
      </c>
      <c r="E6194" s="10" t="s">
        <v>1309</v>
      </c>
      <c r="F6194" s="59" t="s">
        <v>20026</v>
      </c>
    </row>
    <row r="6195" spans="3:6" x14ac:dyDescent="0.25">
      <c r="C6195" s="12" t="str">
        <f>IF(D6195=Inp_Gemeente,MAX($C$29:C6194)+1,"")</f>
        <v/>
      </c>
      <c r="D6195" s="10" t="s">
        <v>704</v>
      </c>
      <c r="E6195" s="10" t="s">
        <v>5587</v>
      </c>
      <c r="F6195" s="59" t="s">
        <v>20029</v>
      </c>
    </row>
    <row r="6196" spans="3:6" x14ac:dyDescent="0.25">
      <c r="C6196" s="12" t="str">
        <f>IF(D6196=Inp_Gemeente,MAX($C$29:C6195)+1,"")</f>
        <v/>
      </c>
      <c r="D6196" s="10" t="s">
        <v>704</v>
      </c>
      <c r="E6196" s="10" t="s">
        <v>1045</v>
      </c>
      <c r="F6196" s="59" t="s">
        <v>20030</v>
      </c>
    </row>
    <row r="6197" spans="3:6" x14ac:dyDescent="0.25">
      <c r="C6197" s="12" t="str">
        <f>IF(D6197=Inp_Gemeente,MAX($C$29:C6196)+1,"")</f>
        <v/>
      </c>
      <c r="D6197" s="10" t="s">
        <v>704</v>
      </c>
      <c r="E6197" s="10" t="s">
        <v>5588</v>
      </c>
      <c r="F6197" s="59" t="s">
        <v>20035</v>
      </c>
    </row>
    <row r="6198" spans="3:6" x14ac:dyDescent="0.25">
      <c r="C6198" s="12" t="str">
        <f>IF(D6198=Inp_Gemeente,MAX($C$29:C6197)+1,"")</f>
        <v/>
      </c>
      <c r="D6198" s="10" t="s">
        <v>704</v>
      </c>
      <c r="E6198" s="10" t="s">
        <v>686</v>
      </c>
      <c r="F6198" s="59" t="s">
        <v>20019</v>
      </c>
    </row>
    <row r="6199" spans="3:6" x14ac:dyDescent="0.25">
      <c r="C6199" s="12" t="str">
        <f>IF(D6199=Inp_Gemeente,MAX($C$29:C6198)+1,"")</f>
        <v/>
      </c>
      <c r="D6199" s="10" t="s">
        <v>704</v>
      </c>
      <c r="E6199" s="10" t="s">
        <v>1322</v>
      </c>
      <c r="F6199" s="59" t="s">
        <v>20023</v>
      </c>
    </row>
    <row r="6200" spans="3:6" x14ac:dyDescent="0.25">
      <c r="C6200" s="12" t="str">
        <f>IF(D6200=Inp_Gemeente,MAX($C$29:C6199)+1,"")</f>
        <v/>
      </c>
      <c r="D6200" s="10" t="s">
        <v>704</v>
      </c>
      <c r="E6200" s="10" t="s">
        <v>5589</v>
      </c>
      <c r="F6200" s="59" t="s">
        <v>20034</v>
      </c>
    </row>
    <row r="6201" spans="3:6" x14ac:dyDescent="0.25">
      <c r="C6201" s="12" t="str">
        <f>IF(D6201=Inp_Gemeente,MAX($C$29:C6200)+1,"")</f>
        <v/>
      </c>
      <c r="D6201" s="10" t="s">
        <v>704</v>
      </c>
      <c r="E6201" s="10" t="s">
        <v>5590</v>
      </c>
      <c r="F6201" s="59" t="s">
        <v>20031</v>
      </c>
    </row>
    <row r="6202" spans="3:6" x14ac:dyDescent="0.25">
      <c r="C6202" s="12" t="str">
        <f>IF(D6202=Inp_Gemeente,MAX($C$29:C6201)+1,"")</f>
        <v/>
      </c>
      <c r="D6202" s="10" t="s">
        <v>704</v>
      </c>
      <c r="E6202" s="10" t="s">
        <v>705</v>
      </c>
      <c r="F6202" s="59" t="s">
        <v>20028</v>
      </c>
    </row>
    <row r="6203" spans="3:6" x14ac:dyDescent="0.25">
      <c r="C6203" s="12" t="str">
        <f>IF(D6203=Inp_Gemeente,MAX($C$29:C6202)+1,"")</f>
        <v/>
      </c>
      <c r="D6203" s="10" t="s">
        <v>704</v>
      </c>
      <c r="E6203" s="10" t="s">
        <v>5591</v>
      </c>
      <c r="F6203" s="59" t="s">
        <v>20025</v>
      </c>
    </row>
    <row r="6204" spans="3:6" x14ac:dyDescent="0.25">
      <c r="C6204" s="12" t="str">
        <f>IF(D6204=Inp_Gemeente,MAX($C$29:C6203)+1,"")</f>
        <v/>
      </c>
      <c r="D6204" s="10" t="s">
        <v>704</v>
      </c>
      <c r="E6204" s="10" t="s">
        <v>5592</v>
      </c>
      <c r="F6204" s="59" t="s">
        <v>20020</v>
      </c>
    </row>
    <row r="6205" spans="3:6" x14ac:dyDescent="0.25">
      <c r="C6205" s="12" t="str">
        <f>IF(D6205=Inp_Gemeente,MAX($C$29:C6204)+1,"")</f>
        <v/>
      </c>
      <c r="D6205" s="10" t="s">
        <v>704</v>
      </c>
      <c r="E6205" s="10" t="s">
        <v>5593</v>
      </c>
      <c r="F6205" s="59" t="s">
        <v>20027</v>
      </c>
    </row>
    <row r="6206" spans="3:6" x14ac:dyDescent="0.25">
      <c r="C6206" s="12" t="str">
        <f>IF(D6206=Inp_Gemeente,MAX($C$29:C6205)+1,"")</f>
        <v/>
      </c>
      <c r="D6206" s="10" t="s">
        <v>704</v>
      </c>
      <c r="E6206" s="10" t="s">
        <v>5594</v>
      </c>
      <c r="F6206" s="59" t="s">
        <v>20036</v>
      </c>
    </row>
    <row r="6207" spans="3:6" x14ac:dyDescent="0.25">
      <c r="C6207" s="12" t="str">
        <f>IF(D6207=Inp_Gemeente,MAX($C$29:C6206)+1,"")</f>
        <v/>
      </c>
      <c r="D6207" s="10" t="s">
        <v>704</v>
      </c>
      <c r="E6207" s="10" t="s">
        <v>5595</v>
      </c>
      <c r="F6207" s="59" t="s">
        <v>20032</v>
      </c>
    </row>
    <row r="6208" spans="3:6" x14ac:dyDescent="0.25">
      <c r="C6208" s="12" t="str">
        <f>IF(D6208=Inp_Gemeente,MAX($C$29:C6207)+1,"")</f>
        <v/>
      </c>
      <c r="D6208" s="10" t="s">
        <v>706</v>
      </c>
      <c r="E6208" s="10" t="s">
        <v>5596</v>
      </c>
      <c r="F6208" s="59" t="s">
        <v>22130</v>
      </c>
    </row>
    <row r="6209" spans="3:6" x14ac:dyDescent="0.25">
      <c r="C6209" s="12" t="str">
        <f>IF(D6209=Inp_Gemeente,MAX($C$29:C6208)+1,"")</f>
        <v/>
      </c>
      <c r="D6209" s="10" t="s">
        <v>706</v>
      </c>
      <c r="E6209" s="10" t="s">
        <v>5597</v>
      </c>
      <c r="F6209" s="59" t="s">
        <v>22127</v>
      </c>
    </row>
    <row r="6210" spans="3:6" x14ac:dyDescent="0.25">
      <c r="C6210" s="12" t="str">
        <f>IF(D6210=Inp_Gemeente,MAX($C$29:C6209)+1,"")</f>
        <v/>
      </c>
      <c r="D6210" s="10" t="s">
        <v>706</v>
      </c>
      <c r="E6210" s="10" t="s">
        <v>5598</v>
      </c>
      <c r="F6210" s="59" t="s">
        <v>22129</v>
      </c>
    </row>
    <row r="6211" spans="3:6" x14ac:dyDescent="0.25">
      <c r="C6211" s="12" t="str">
        <f>IF(D6211=Inp_Gemeente,MAX($C$29:C6210)+1,"")</f>
        <v/>
      </c>
      <c r="D6211" s="10" t="s">
        <v>706</v>
      </c>
      <c r="E6211" s="10" t="s">
        <v>5599</v>
      </c>
      <c r="F6211" s="59" t="s">
        <v>22125</v>
      </c>
    </row>
    <row r="6212" spans="3:6" x14ac:dyDescent="0.25">
      <c r="C6212" s="12" t="str">
        <f>IF(D6212=Inp_Gemeente,MAX($C$29:C6211)+1,"")</f>
        <v/>
      </c>
      <c r="D6212" s="10" t="s">
        <v>706</v>
      </c>
      <c r="E6212" s="10" t="s">
        <v>5600</v>
      </c>
      <c r="F6212" s="59" t="s">
        <v>22132</v>
      </c>
    </row>
    <row r="6213" spans="3:6" x14ac:dyDescent="0.25">
      <c r="C6213" s="12" t="str">
        <f>IF(D6213=Inp_Gemeente,MAX($C$29:C6212)+1,"")</f>
        <v/>
      </c>
      <c r="D6213" s="10" t="s">
        <v>706</v>
      </c>
      <c r="E6213" s="10" t="s">
        <v>706</v>
      </c>
      <c r="F6213" s="59" t="s">
        <v>22123</v>
      </c>
    </row>
    <row r="6214" spans="3:6" x14ac:dyDescent="0.25">
      <c r="C6214" s="12" t="str">
        <f>IF(D6214=Inp_Gemeente,MAX($C$29:C6213)+1,"")</f>
        <v/>
      </c>
      <c r="D6214" s="10" t="s">
        <v>706</v>
      </c>
      <c r="E6214" s="10" t="s">
        <v>5601</v>
      </c>
      <c r="F6214" s="59" t="s">
        <v>22131</v>
      </c>
    </row>
    <row r="6215" spans="3:6" x14ac:dyDescent="0.25">
      <c r="C6215" s="12" t="str">
        <f>IF(D6215=Inp_Gemeente,MAX($C$29:C6214)+1,"")</f>
        <v/>
      </c>
      <c r="D6215" s="10" t="s">
        <v>706</v>
      </c>
      <c r="E6215" s="10" t="s">
        <v>5602</v>
      </c>
      <c r="F6215" s="59" t="s">
        <v>22128</v>
      </c>
    </row>
    <row r="6216" spans="3:6" x14ac:dyDescent="0.25">
      <c r="C6216" s="12" t="str">
        <f>IF(D6216=Inp_Gemeente,MAX($C$29:C6215)+1,"")</f>
        <v/>
      </c>
      <c r="D6216" s="10" t="s">
        <v>706</v>
      </c>
      <c r="E6216" s="10" t="s">
        <v>5603</v>
      </c>
      <c r="F6216" s="59" t="s">
        <v>22126</v>
      </c>
    </row>
    <row r="6217" spans="3:6" x14ac:dyDescent="0.25">
      <c r="C6217" s="12" t="str">
        <f>IF(D6217=Inp_Gemeente,MAX($C$29:C6216)+1,"")</f>
        <v/>
      </c>
      <c r="D6217" s="10" t="s">
        <v>706</v>
      </c>
      <c r="E6217" s="10" t="s">
        <v>5604</v>
      </c>
      <c r="F6217" s="59" t="s">
        <v>22133</v>
      </c>
    </row>
    <row r="6218" spans="3:6" x14ac:dyDescent="0.25">
      <c r="C6218" s="12" t="str">
        <f>IF(D6218=Inp_Gemeente,MAX($C$29:C6217)+1,"")</f>
        <v/>
      </c>
      <c r="D6218" s="10" t="s">
        <v>706</v>
      </c>
      <c r="E6218" s="10" t="s">
        <v>5605</v>
      </c>
      <c r="F6218" s="59" t="s">
        <v>22124</v>
      </c>
    </row>
    <row r="6219" spans="3:6" x14ac:dyDescent="0.25">
      <c r="C6219" s="12" t="str">
        <f>IF(D6219=Inp_Gemeente,MAX($C$29:C6218)+1,"")</f>
        <v/>
      </c>
      <c r="D6219" s="10" t="s">
        <v>708</v>
      </c>
      <c r="E6219" s="10" t="s">
        <v>5606</v>
      </c>
      <c r="F6219" s="59" t="s">
        <v>18602</v>
      </c>
    </row>
    <row r="6220" spans="3:6" x14ac:dyDescent="0.25">
      <c r="C6220" s="12" t="str">
        <f>IF(D6220=Inp_Gemeente,MAX($C$29:C6219)+1,"")</f>
        <v/>
      </c>
      <c r="D6220" s="10" t="s">
        <v>708</v>
      </c>
      <c r="E6220" s="10" t="s">
        <v>5607</v>
      </c>
      <c r="F6220" s="59" t="s">
        <v>18593</v>
      </c>
    </row>
    <row r="6221" spans="3:6" x14ac:dyDescent="0.25">
      <c r="C6221" s="12" t="str">
        <f>IF(D6221=Inp_Gemeente,MAX($C$29:C6220)+1,"")</f>
        <v/>
      </c>
      <c r="D6221" s="10" t="s">
        <v>708</v>
      </c>
      <c r="E6221" s="10" t="s">
        <v>5608</v>
      </c>
      <c r="F6221" s="59" t="s">
        <v>18601</v>
      </c>
    </row>
    <row r="6222" spans="3:6" x14ac:dyDescent="0.25">
      <c r="C6222" s="12" t="str">
        <f>IF(D6222=Inp_Gemeente,MAX($C$29:C6221)+1,"")</f>
        <v/>
      </c>
      <c r="D6222" s="10" t="s">
        <v>708</v>
      </c>
      <c r="E6222" s="10" t="s">
        <v>5609</v>
      </c>
      <c r="F6222" s="59" t="s">
        <v>18606</v>
      </c>
    </row>
    <row r="6223" spans="3:6" x14ac:dyDescent="0.25">
      <c r="C6223" s="12" t="str">
        <f>IF(D6223=Inp_Gemeente,MAX($C$29:C6222)+1,"")</f>
        <v/>
      </c>
      <c r="D6223" s="10" t="s">
        <v>708</v>
      </c>
      <c r="E6223" s="10" t="s">
        <v>5610</v>
      </c>
      <c r="F6223" s="59" t="s">
        <v>18586</v>
      </c>
    </row>
    <row r="6224" spans="3:6" x14ac:dyDescent="0.25">
      <c r="C6224" s="12" t="str">
        <f>IF(D6224=Inp_Gemeente,MAX($C$29:C6223)+1,"")</f>
        <v/>
      </c>
      <c r="D6224" s="10" t="s">
        <v>708</v>
      </c>
      <c r="E6224" s="10" t="s">
        <v>5611</v>
      </c>
      <c r="F6224" s="59" t="s">
        <v>18587</v>
      </c>
    </row>
    <row r="6225" spans="3:6" x14ac:dyDescent="0.25">
      <c r="C6225" s="12" t="str">
        <f>IF(D6225=Inp_Gemeente,MAX($C$29:C6224)+1,"")</f>
        <v/>
      </c>
      <c r="D6225" s="10" t="s">
        <v>708</v>
      </c>
      <c r="E6225" s="10" t="s">
        <v>5612</v>
      </c>
      <c r="F6225" s="59" t="s">
        <v>18576</v>
      </c>
    </row>
    <row r="6226" spans="3:6" x14ac:dyDescent="0.25">
      <c r="C6226" s="12" t="str">
        <f>IF(D6226=Inp_Gemeente,MAX($C$29:C6225)+1,"")</f>
        <v/>
      </c>
      <c r="D6226" s="10" t="s">
        <v>708</v>
      </c>
      <c r="E6226" s="10" t="s">
        <v>541</v>
      </c>
      <c r="F6226" s="59" t="s">
        <v>18572</v>
      </c>
    </row>
    <row r="6227" spans="3:6" x14ac:dyDescent="0.25">
      <c r="C6227" s="12" t="str">
        <f>IF(D6227=Inp_Gemeente,MAX($C$29:C6226)+1,"")</f>
        <v/>
      </c>
      <c r="D6227" s="10" t="s">
        <v>708</v>
      </c>
      <c r="E6227" s="10" t="s">
        <v>5613</v>
      </c>
      <c r="F6227" s="59" t="s">
        <v>18596</v>
      </c>
    </row>
    <row r="6228" spans="3:6" x14ac:dyDescent="0.25">
      <c r="C6228" s="12" t="str">
        <f>IF(D6228=Inp_Gemeente,MAX($C$29:C6227)+1,"")</f>
        <v/>
      </c>
      <c r="D6228" s="10" t="s">
        <v>708</v>
      </c>
      <c r="E6228" s="10" t="s">
        <v>5614</v>
      </c>
      <c r="F6228" s="59" t="s">
        <v>18598</v>
      </c>
    </row>
    <row r="6229" spans="3:6" x14ac:dyDescent="0.25">
      <c r="C6229" s="12" t="str">
        <f>IF(D6229=Inp_Gemeente,MAX($C$29:C6228)+1,"")</f>
        <v/>
      </c>
      <c r="D6229" s="10" t="s">
        <v>708</v>
      </c>
      <c r="E6229" s="10" t="s">
        <v>5615</v>
      </c>
      <c r="F6229" s="59" t="s">
        <v>18604</v>
      </c>
    </row>
    <row r="6230" spans="3:6" x14ac:dyDescent="0.25">
      <c r="C6230" s="12" t="str">
        <f>IF(D6230=Inp_Gemeente,MAX($C$29:C6229)+1,"")</f>
        <v/>
      </c>
      <c r="D6230" s="10" t="s">
        <v>708</v>
      </c>
      <c r="E6230" s="10" t="s">
        <v>5616</v>
      </c>
      <c r="F6230" s="59" t="s">
        <v>18597</v>
      </c>
    </row>
    <row r="6231" spans="3:6" x14ac:dyDescent="0.25">
      <c r="C6231" s="12" t="str">
        <f>IF(D6231=Inp_Gemeente,MAX($C$29:C6230)+1,"")</f>
        <v/>
      </c>
      <c r="D6231" s="10" t="s">
        <v>708</v>
      </c>
      <c r="E6231" s="10" t="s">
        <v>1905</v>
      </c>
      <c r="F6231" s="59" t="s">
        <v>18582</v>
      </c>
    </row>
    <row r="6232" spans="3:6" x14ac:dyDescent="0.25">
      <c r="C6232" s="12" t="str">
        <f>IF(D6232=Inp_Gemeente,MAX($C$29:C6231)+1,"")</f>
        <v/>
      </c>
      <c r="D6232" s="10" t="s">
        <v>708</v>
      </c>
      <c r="E6232" s="10" t="s">
        <v>5617</v>
      </c>
      <c r="F6232" s="59" t="s">
        <v>18573</v>
      </c>
    </row>
    <row r="6233" spans="3:6" x14ac:dyDescent="0.25">
      <c r="C6233" s="12" t="str">
        <f>IF(D6233=Inp_Gemeente,MAX($C$29:C6232)+1,"")</f>
        <v/>
      </c>
      <c r="D6233" s="10" t="s">
        <v>708</v>
      </c>
      <c r="E6233" s="10" t="s">
        <v>3253</v>
      </c>
      <c r="F6233" s="59" t="s">
        <v>18583</v>
      </c>
    </row>
    <row r="6234" spans="3:6" x14ac:dyDescent="0.25">
      <c r="C6234" s="12" t="str">
        <f>IF(D6234=Inp_Gemeente,MAX($C$29:C6233)+1,"")</f>
        <v/>
      </c>
      <c r="D6234" s="10" t="s">
        <v>708</v>
      </c>
      <c r="E6234" s="10" t="s">
        <v>5618</v>
      </c>
      <c r="F6234" s="59" t="s">
        <v>18607</v>
      </c>
    </row>
    <row r="6235" spans="3:6" x14ac:dyDescent="0.25">
      <c r="C6235" s="12" t="str">
        <f>IF(D6235=Inp_Gemeente,MAX($C$29:C6234)+1,"")</f>
        <v/>
      </c>
      <c r="D6235" s="10" t="s">
        <v>708</v>
      </c>
      <c r="E6235" s="10" t="s">
        <v>5619</v>
      </c>
      <c r="F6235" s="59" t="s">
        <v>18603</v>
      </c>
    </row>
    <row r="6236" spans="3:6" x14ac:dyDescent="0.25">
      <c r="C6236" s="12" t="str">
        <f>IF(D6236=Inp_Gemeente,MAX($C$29:C6235)+1,"")</f>
        <v/>
      </c>
      <c r="D6236" s="10" t="s">
        <v>708</v>
      </c>
      <c r="E6236" s="10" t="s">
        <v>938</v>
      </c>
      <c r="F6236" s="59" t="s">
        <v>18585</v>
      </c>
    </row>
    <row r="6237" spans="3:6" x14ac:dyDescent="0.25">
      <c r="C6237" s="12" t="str">
        <f>IF(D6237=Inp_Gemeente,MAX($C$29:C6236)+1,"")</f>
        <v/>
      </c>
      <c r="D6237" s="10" t="s">
        <v>708</v>
      </c>
      <c r="E6237" s="10" t="s">
        <v>5620</v>
      </c>
      <c r="F6237" s="59" t="s">
        <v>18599</v>
      </c>
    </row>
    <row r="6238" spans="3:6" x14ac:dyDescent="0.25">
      <c r="C6238" s="12" t="str">
        <f>IF(D6238=Inp_Gemeente,MAX($C$29:C6237)+1,"")</f>
        <v/>
      </c>
      <c r="D6238" s="10" t="s">
        <v>708</v>
      </c>
      <c r="E6238" s="10" t="s">
        <v>5621</v>
      </c>
      <c r="F6238" s="59" t="s">
        <v>18608</v>
      </c>
    </row>
    <row r="6239" spans="3:6" x14ac:dyDescent="0.25">
      <c r="C6239" s="12" t="str">
        <f>IF(D6239=Inp_Gemeente,MAX($C$29:C6238)+1,"")</f>
        <v/>
      </c>
      <c r="D6239" s="10" t="s">
        <v>708</v>
      </c>
      <c r="E6239" s="10" t="s">
        <v>5622</v>
      </c>
      <c r="F6239" s="59" t="s">
        <v>18609</v>
      </c>
    </row>
    <row r="6240" spans="3:6" x14ac:dyDescent="0.25">
      <c r="C6240" s="12" t="str">
        <f>IF(D6240=Inp_Gemeente,MAX($C$29:C6239)+1,"")</f>
        <v/>
      </c>
      <c r="D6240" s="10" t="s">
        <v>708</v>
      </c>
      <c r="E6240" s="10" t="s">
        <v>5623</v>
      </c>
      <c r="F6240" s="59" t="s">
        <v>18610</v>
      </c>
    </row>
    <row r="6241" spans="3:6" x14ac:dyDescent="0.25">
      <c r="C6241" s="12" t="str">
        <f>IF(D6241=Inp_Gemeente,MAX($C$29:C6240)+1,"")</f>
        <v/>
      </c>
      <c r="D6241" s="10" t="s">
        <v>708</v>
      </c>
      <c r="E6241" s="10" t="s">
        <v>5624</v>
      </c>
      <c r="F6241" s="59" t="s">
        <v>18611</v>
      </c>
    </row>
    <row r="6242" spans="3:6" x14ac:dyDescent="0.25">
      <c r="C6242" s="12" t="str">
        <f>IF(D6242=Inp_Gemeente,MAX($C$29:C6241)+1,"")</f>
        <v/>
      </c>
      <c r="D6242" s="10" t="s">
        <v>708</v>
      </c>
      <c r="E6242" s="10" t="s">
        <v>5625</v>
      </c>
      <c r="F6242" s="59" t="s">
        <v>18612</v>
      </c>
    </row>
    <row r="6243" spans="3:6" x14ac:dyDescent="0.25">
      <c r="C6243" s="12" t="str">
        <f>IF(D6243=Inp_Gemeente,MAX($C$29:C6242)+1,"")</f>
        <v/>
      </c>
      <c r="D6243" s="10" t="s">
        <v>708</v>
      </c>
      <c r="E6243" s="10" t="s">
        <v>5626</v>
      </c>
      <c r="F6243" s="59" t="s">
        <v>18613</v>
      </c>
    </row>
    <row r="6244" spans="3:6" x14ac:dyDescent="0.25">
      <c r="C6244" s="12" t="str">
        <f>IF(D6244=Inp_Gemeente,MAX($C$29:C6243)+1,"")</f>
        <v/>
      </c>
      <c r="D6244" s="10" t="s">
        <v>708</v>
      </c>
      <c r="E6244" s="10" t="s">
        <v>5627</v>
      </c>
      <c r="F6244" s="59" t="s">
        <v>18614</v>
      </c>
    </row>
    <row r="6245" spans="3:6" x14ac:dyDescent="0.25">
      <c r="C6245" s="12" t="str">
        <f>IF(D6245=Inp_Gemeente,MAX($C$29:C6244)+1,"")</f>
        <v/>
      </c>
      <c r="D6245" s="10" t="s">
        <v>708</v>
      </c>
      <c r="E6245" s="10" t="s">
        <v>5628</v>
      </c>
      <c r="F6245" s="59" t="s">
        <v>18575</v>
      </c>
    </row>
    <row r="6246" spans="3:6" x14ac:dyDescent="0.25">
      <c r="C6246" s="12" t="str">
        <f>IF(D6246=Inp_Gemeente,MAX($C$29:C6245)+1,"")</f>
        <v/>
      </c>
      <c r="D6246" s="10" t="s">
        <v>708</v>
      </c>
      <c r="E6246" s="10" t="s">
        <v>5629</v>
      </c>
      <c r="F6246" s="59" t="s">
        <v>18600</v>
      </c>
    </row>
    <row r="6247" spans="3:6" x14ac:dyDescent="0.25">
      <c r="C6247" s="12" t="str">
        <f>IF(D6247=Inp_Gemeente,MAX($C$29:C6246)+1,"")</f>
        <v/>
      </c>
      <c r="D6247" s="10" t="s">
        <v>708</v>
      </c>
      <c r="E6247" s="10" t="s">
        <v>5630</v>
      </c>
      <c r="F6247" s="59" t="s">
        <v>18581</v>
      </c>
    </row>
    <row r="6248" spans="3:6" x14ac:dyDescent="0.25">
      <c r="C6248" s="12" t="str">
        <f>IF(D6248=Inp_Gemeente,MAX($C$29:C6247)+1,"")</f>
        <v/>
      </c>
      <c r="D6248" s="10" t="s">
        <v>708</v>
      </c>
      <c r="E6248" s="10" t="s">
        <v>2240</v>
      </c>
      <c r="F6248" s="59" t="s">
        <v>18605</v>
      </c>
    </row>
    <row r="6249" spans="3:6" x14ac:dyDescent="0.25">
      <c r="C6249" s="12" t="str">
        <f>IF(D6249=Inp_Gemeente,MAX($C$29:C6248)+1,"")</f>
        <v/>
      </c>
      <c r="D6249" s="10" t="s">
        <v>708</v>
      </c>
      <c r="E6249" s="10" t="s">
        <v>5631</v>
      </c>
      <c r="F6249" s="59" t="s">
        <v>18577</v>
      </c>
    </row>
    <row r="6250" spans="3:6" x14ac:dyDescent="0.25">
      <c r="C6250" s="12" t="str">
        <f>IF(D6250=Inp_Gemeente,MAX($C$29:C6249)+1,"")</f>
        <v/>
      </c>
      <c r="D6250" s="10" t="s">
        <v>708</v>
      </c>
      <c r="E6250" s="10" t="s">
        <v>5590</v>
      </c>
      <c r="F6250" s="59" t="s">
        <v>18591</v>
      </c>
    </row>
    <row r="6251" spans="3:6" x14ac:dyDescent="0.25">
      <c r="C6251" s="12" t="str">
        <f>IF(D6251=Inp_Gemeente,MAX($C$29:C6250)+1,"")</f>
        <v/>
      </c>
      <c r="D6251" s="10" t="s">
        <v>708</v>
      </c>
      <c r="E6251" s="10" t="s">
        <v>5632</v>
      </c>
      <c r="F6251" s="59" t="s">
        <v>18588</v>
      </c>
    </row>
    <row r="6252" spans="3:6" x14ac:dyDescent="0.25">
      <c r="C6252" s="12" t="str">
        <f>IF(D6252=Inp_Gemeente,MAX($C$29:C6251)+1,"")</f>
        <v/>
      </c>
      <c r="D6252" s="10" t="s">
        <v>708</v>
      </c>
      <c r="E6252" s="10" t="s">
        <v>5633</v>
      </c>
      <c r="F6252" s="59" t="s">
        <v>18574</v>
      </c>
    </row>
    <row r="6253" spans="3:6" x14ac:dyDescent="0.25">
      <c r="C6253" s="12" t="str">
        <f>IF(D6253=Inp_Gemeente,MAX($C$29:C6252)+1,"")</f>
        <v/>
      </c>
      <c r="D6253" s="10" t="s">
        <v>708</v>
      </c>
      <c r="E6253" s="10" t="s">
        <v>1648</v>
      </c>
      <c r="F6253" s="59" t="s">
        <v>18589</v>
      </c>
    </row>
    <row r="6254" spans="3:6" x14ac:dyDescent="0.25">
      <c r="C6254" s="12" t="str">
        <f>IF(D6254=Inp_Gemeente,MAX($C$29:C6253)+1,"")</f>
        <v/>
      </c>
      <c r="D6254" s="10" t="s">
        <v>708</v>
      </c>
      <c r="E6254" s="10" t="s">
        <v>5634</v>
      </c>
      <c r="F6254" s="59" t="s">
        <v>18592</v>
      </c>
    </row>
    <row r="6255" spans="3:6" x14ac:dyDescent="0.25">
      <c r="C6255" s="12" t="str">
        <f>IF(D6255=Inp_Gemeente,MAX($C$29:C6254)+1,"")</f>
        <v/>
      </c>
      <c r="D6255" s="10" t="s">
        <v>708</v>
      </c>
      <c r="E6255" s="10" t="s">
        <v>5635</v>
      </c>
      <c r="F6255" s="59" t="s">
        <v>18580</v>
      </c>
    </row>
    <row r="6256" spans="3:6" x14ac:dyDescent="0.25">
      <c r="C6256" s="12" t="str">
        <f>IF(D6256=Inp_Gemeente,MAX($C$29:C6255)+1,"")</f>
        <v/>
      </c>
      <c r="D6256" s="10" t="s">
        <v>708</v>
      </c>
      <c r="E6256" s="10" t="s">
        <v>5636</v>
      </c>
      <c r="F6256" s="59" t="s">
        <v>18578</v>
      </c>
    </row>
    <row r="6257" spans="3:6" x14ac:dyDescent="0.25">
      <c r="C6257" s="12" t="str">
        <f>IF(D6257=Inp_Gemeente,MAX($C$29:C6256)+1,"")</f>
        <v/>
      </c>
      <c r="D6257" s="10" t="s">
        <v>708</v>
      </c>
      <c r="E6257" s="10" t="s">
        <v>5637</v>
      </c>
      <c r="F6257" s="59" t="s">
        <v>18595</v>
      </c>
    </row>
    <row r="6258" spans="3:6" x14ac:dyDescent="0.25">
      <c r="C6258" s="12" t="str">
        <f>IF(D6258=Inp_Gemeente,MAX($C$29:C6257)+1,"")</f>
        <v/>
      </c>
      <c r="D6258" s="10" t="s">
        <v>708</v>
      </c>
      <c r="E6258" s="10" t="s">
        <v>5638</v>
      </c>
      <c r="F6258" s="59" t="s">
        <v>18579</v>
      </c>
    </row>
    <row r="6259" spans="3:6" x14ac:dyDescent="0.25">
      <c r="C6259" s="12" t="str">
        <f>IF(D6259=Inp_Gemeente,MAX($C$29:C6258)+1,"")</f>
        <v/>
      </c>
      <c r="D6259" s="10" t="s">
        <v>708</v>
      </c>
      <c r="E6259" s="10" t="s">
        <v>5639</v>
      </c>
      <c r="F6259" s="59" t="s">
        <v>18594</v>
      </c>
    </row>
    <row r="6260" spans="3:6" x14ac:dyDescent="0.25">
      <c r="C6260" s="12" t="str">
        <f>IF(D6260=Inp_Gemeente,MAX($C$29:C6259)+1,"")</f>
        <v/>
      </c>
      <c r="D6260" s="10" t="s">
        <v>708</v>
      </c>
      <c r="E6260" s="10" t="s">
        <v>5640</v>
      </c>
      <c r="F6260" s="59" t="s">
        <v>18590</v>
      </c>
    </row>
    <row r="6261" spans="3:6" x14ac:dyDescent="0.25">
      <c r="C6261" s="12" t="str">
        <f>IF(D6261=Inp_Gemeente,MAX($C$29:C6260)+1,"")</f>
        <v/>
      </c>
      <c r="D6261" s="10" t="s">
        <v>708</v>
      </c>
      <c r="E6261" s="10" t="s">
        <v>5641</v>
      </c>
      <c r="F6261" s="59" t="s">
        <v>18584</v>
      </c>
    </row>
    <row r="6262" spans="3:6" x14ac:dyDescent="0.25">
      <c r="C6262" s="12" t="str">
        <f>IF(D6262=Inp_Gemeente,MAX($C$29:C6261)+1,"")</f>
        <v/>
      </c>
      <c r="D6262" s="10" t="s">
        <v>710</v>
      </c>
      <c r="E6262" s="10" t="s">
        <v>5642</v>
      </c>
      <c r="F6262" s="59" t="s">
        <v>27708</v>
      </c>
    </row>
    <row r="6263" spans="3:6" x14ac:dyDescent="0.25">
      <c r="C6263" s="12" t="str">
        <f>IF(D6263=Inp_Gemeente,MAX($C$29:C6262)+1,"")</f>
        <v/>
      </c>
      <c r="D6263" s="10" t="s">
        <v>710</v>
      </c>
      <c r="E6263" s="10" t="s">
        <v>5643</v>
      </c>
      <c r="F6263" s="59" t="s">
        <v>27707</v>
      </c>
    </row>
    <row r="6264" spans="3:6" x14ac:dyDescent="0.25">
      <c r="C6264" s="12" t="str">
        <f>IF(D6264=Inp_Gemeente,MAX($C$29:C6263)+1,"")</f>
        <v/>
      </c>
      <c r="D6264" s="10" t="s">
        <v>710</v>
      </c>
      <c r="E6264" s="10" t="s">
        <v>5644</v>
      </c>
      <c r="F6264" s="59" t="s">
        <v>27684</v>
      </c>
    </row>
    <row r="6265" spans="3:6" x14ac:dyDescent="0.25">
      <c r="C6265" s="12" t="str">
        <f>IF(D6265=Inp_Gemeente,MAX($C$29:C6264)+1,"")</f>
        <v/>
      </c>
      <c r="D6265" s="10" t="s">
        <v>710</v>
      </c>
      <c r="E6265" s="10" t="s">
        <v>5645</v>
      </c>
      <c r="F6265" s="59" t="s">
        <v>27685</v>
      </c>
    </row>
    <row r="6266" spans="3:6" x14ac:dyDescent="0.25">
      <c r="C6266" s="12" t="str">
        <f>IF(D6266=Inp_Gemeente,MAX($C$29:C6265)+1,"")</f>
        <v/>
      </c>
      <c r="D6266" s="10" t="s">
        <v>710</v>
      </c>
      <c r="E6266" s="10" t="s">
        <v>5646</v>
      </c>
      <c r="F6266" s="59" t="s">
        <v>27683</v>
      </c>
    </row>
    <row r="6267" spans="3:6" x14ac:dyDescent="0.25">
      <c r="C6267" s="12" t="str">
        <f>IF(D6267=Inp_Gemeente,MAX($C$29:C6266)+1,"")</f>
        <v/>
      </c>
      <c r="D6267" s="10" t="s">
        <v>710</v>
      </c>
      <c r="E6267" s="10" t="s">
        <v>5647</v>
      </c>
      <c r="F6267" s="59" t="s">
        <v>27701</v>
      </c>
    </row>
    <row r="6268" spans="3:6" x14ac:dyDescent="0.25">
      <c r="C6268" s="12" t="str">
        <f>IF(D6268=Inp_Gemeente,MAX($C$29:C6267)+1,"")</f>
        <v/>
      </c>
      <c r="D6268" s="10" t="s">
        <v>710</v>
      </c>
      <c r="E6268" s="10" t="s">
        <v>5648</v>
      </c>
      <c r="F6268" s="59" t="s">
        <v>27700</v>
      </c>
    </row>
    <row r="6269" spans="3:6" x14ac:dyDescent="0.25">
      <c r="C6269" s="12" t="str">
        <f>IF(D6269=Inp_Gemeente,MAX($C$29:C6268)+1,"")</f>
        <v/>
      </c>
      <c r="D6269" s="10" t="s">
        <v>710</v>
      </c>
      <c r="E6269" s="10" t="s">
        <v>5649</v>
      </c>
      <c r="F6269" s="59" t="s">
        <v>27693</v>
      </c>
    </row>
    <row r="6270" spans="3:6" x14ac:dyDescent="0.25">
      <c r="C6270" s="12" t="str">
        <f>IF(D6270=Inp_Gemeente,MAX($C$29:C6269)+1,"")</f>
        <v/>
      </c>
      <c r="D6270" s="10" t="s">
        <v>710</v>
      </c>
      <c r="E6270" s="10" t="s">
        <v>5650</v>
      </c>
      <c r="F6270" s="59" t="s">
        <v>27692</v>
      </c>
    </row>
    <row r="6271" spans="3:6" x14ac:dyDescent="0.25">
      <c r="C6271" s="12" t="str">
        <f>IF(D6271=Inp_Gemeente,MAX($C$29:C6270)+1,"")</f>
        <v/>
      </c>
      <c r="D6271" s="10" t="s">
        <v>710</v>
      </c>
      <c r="E6271" s="10" t="s">
        <v>5651</v>
      </c>
      <c r="F6271" s="59" t="s">
        <v>27687</v>
      </c>
    </row>
    <row r="6272" spans="3:6" x14ac:dyDescent="0.25">
      <c r="C6272" s="12" t="str">
        <f>IF(D6272=Inp_Gemeente,MAX($C$29:C6271)+1,"")</f>
        <v/>
      </c>
      <c r="D6272" s="10" t="s">
        <v>710</v>
      </c>
      <c r="E6272" s="10" t="s">
        <v>5652</v>
      </c>
      <c r="F6272" s="59" t="s">
        <v>27686</v>
      </c>
    </row>
    <row r="6273" spans="3:6" x14ac:dyDescent="0.25">
      <c r="C6273" s="12" t="str">
        <f>IF(D6273=Inp_Gemeente,MAX($C$29:C6272)+1,"")</f>
        <v/>
      </c>
      <c r="D6273" s="10" t="s">
        <v>710</v>
      </c>
      <c r="E6273" s="10" t="s">
        <v>5653</v>
      </c>
      <c r="F6273" s="59" t="s">
        <v>27712</v>
      </c>
    </row>
    <row r="6274" spans="3:6" x14ac:dyDescent="0.25">
      <c r="C6274" s="12" t="str">
        <f>IF(D6274=Inp_Gemeente,MAX($C$29:C6273)+1,"")</f>
        <v/>
      </c>
      <c r="D6274" s="10" t="s">
        <v>710</v>
      </c>
      <c r="E6274" s="10" t="s">
        <v>5654</v>
      </c>
      <c r="F6274" s="59" t="s">
        <v>27711</v>
      </c>
    </row>
    <row r="6275" spans="3:6" x14ac:dyDescent="0.25">
      <c r="C6275" s="12" t="str">
        <f>IF(D6275=Inp_Gemeente,MAX($C$29:C6274)+1,"")</f>
        <v/>
      </c>
      <c r="D6275" s="10" t="s">
        <v>710</v>
      </c>
      <c r="E6275" s="10" t="s">
        <v>5655</v>
      </c>
      <c r="F6275" s="59" t="s">
        <v>27703</v>
      </c>
    </row>
    <row r="6276" spans="3:6" x14ac:dyDescent="0.25">
      <c r="C6276" s="12" t="str">
        <f>IF(D6276=Inp_Gemeente,MAX($C$29:C6275)+1,"")</f>
        <v/>
      </c>
      <c r="D6276" s="10" t="s">
        <v>710</v>
      </c>
      <c r="E6276" s="10" t="s">
        <v>5656</v>
      </c>
      <c r="F6276" s="59" t="s">
        <v>27704</v>
      </c>
    </row>
    <row r="6277" spans="3:6" x14ac:dyDescent="0.25">
      <c r="C6277" s="12" t="str">
        <f>IF(D6277=Inp_Gemeente,MAX($C$29:C6276)+1,"")</f>
        <v/>
      </c>
      <c r="D6277" s="10" t="s">
        <v>710</v>
      </c>
      <c r="E6277" s="10" t="s">
        <v>5657</v>
      </c>
      <c r="F6277" s="59" t="s">
        <v>27702</v>
      </c>
    </row>
    <row r="6278" spans="3:6" x14ac:dyDescent="0.25">
      <c r="C6278" s="12" t="str">
        <f>IF(D6278=Inp_Gemeente,MAX($C$29:C6277)+1,"")</f>
        <v/>
      </c>
      <c r="D6278" s="10" t="s">
        <v>710</v>
      </c>
      <c r="E6278" s="10" t="s">
        <v>5658</v>
      </c>
      <c r="F6278" s="59" t="s">
        <v>27680</v>
      </c>
    </row>
    <row r="6279" spans="3:6" x14ac:dyDescent="0.25">
      <c r="C6279" s="12" t="str">
        <f>IF(D6279=Inp_Gemeente,MAX($C$29:C6278)+1,"")</f>
        <v/>
      </c>
      <c r="D6279" s="10" t="s">
        <v>710</v>
      </c>
      <c r="E6279" s="10" t="s">
        <v>5659</v>
      </c>
      <c r="F6279" s="59" t="s">
        <v>27681</v>
      </c>
    </row>
    <row r="6280" spans="3:6" x14ac:dyDescent="0.25">
      <c r="C6280" s="12" t="str">
        <f>IF(D6280=Inp_Gemeente,MAX($C$29:C6279)+1,"")</f>
        <v/>
      </c>
      <c r="D6280" s="10" t="s">
        <v>710</v>
      </c>
      <c r="E6280" s="10" t="s">
        <v>5660</v>
      </c>
      <c r="F6280" s="59" t="s">
        <v>27682</v>
      </c>
    </row>
    <row r="6281" spans="3:6" x14ac:dyDescent="0.25">
      <c r="C6281" s="12" t="str">
        <f>IF(D6281=Inp_Gemeente,MAX($C$29:C6280)+1,"")</f>
        <v/>
      </c>
      <c r="D6281" s="10" t="s">
        <v>710</v>
      </c>
      <c r="E6281" s="10" t="s">
        <v>5661</v>
      </c>
      <c r="F6281" s="59" t="s">
        <v>27672</v>
      </c>
    </row>
    <row r="6282" spans="3:6" x14ac:dyDescent="0.25">
      <c r="C6282" s="12" t="str">
        <f>IF(D6282=Inp_Gemeente,MAX($C$29:C6281)+1,"")</f>
        <v/>
      </c>
      <c r="D6282" s="10" t="s">
        <v>710</v>
      </c>
      <c r="E6282" s="10" t="s">
        <v>5662</v>
      </c>
      <c r="F6282" s="59" t="s">
        <v>27674</v>
      </c>
    </row>
    <row r="6283" spans="3:6" x14ac:dyDescent="0.25">
      <c r="C6283" s="12" t="str">
        <f>IF(D6283=Inp_Gemeente,MAX($C$29:C6282)+1,"")</f>
        <v/>
      </c>
      <c r="D6283" s="10" t="s">
        <v>710</v>
      </c>
      <c r="E6283" s="10" t="s">
        <v>5663</v>
      </c>
      <c r="F6283" s="59" t="s">
        <v>27673</v>
      </c>
    </row>
    <row r="6284" spans="3:6" x14ac:dyDescent="0.25">
      <c r="C6284" s="12" t="str">
        <f>IF(D6284=Inp_Gemeente,MAX($C$29:C6283)+1,"")</f>
        <v/>
      </c>
      <c r="D6284" s="10" t="s">
        <v>710</v>
      </c>
      <c r="E6284" s="10" t="s">
        <v>5664</v>
      </c>
      <c r="F6284" s="59" t="s">
        <v>27679</v>
      </c>
    </row>
    <row r="6285" spans="3:6" x14ac:dyDescent="0.25">
      <c r="C6285" s="12" t="str">
        <f>IF(D6285=Inp_Gemeente,MAX($C$29:C6284)+1,"")</f>
        <v/>
      </c>
      <c r="D6285" s="10" t="s">
        <v>710</v>
      </c>
      <c r="E6285" s="10" t="s">
        <v>5665</v>
      </c>
      <c r="F6285" s="59" t="s">
        <v>27678</v>
      </c>
    </row>
    <row r="6286" spans="3:6" x14ac:dyDescent="0.25">
      <c r="C6286" s="12" t="str">
        <f>IF(D6286=Inp_Gemeente,MAX($C$29:C6285)+1,"")</f>
        <v/>
      </c>
      <c r="D6286" s="10" t="s">
        <v>710</v>
      </c>
      <c r="E6286" s="10" t="s">
        <v>5666</v>
      </c>
      <c r="F6286" s="59" t="s">
        <v>27675</v>
      </c>
    </row>
    <row r="6287" spans="3:6" x14ac:dyDescent="0.25">
      <c r="C6287" s="12" t="str">
        <f>IF(D6287=Inp_Gemeente,MAX($C$29:C6286)+1,"")</f>
        <v/>
      </c>
      <c r="D6287" s="10" t="s">
        <v>710</v>
      </c>
      <c r="E6287" s="10" t="s">
        <v>5667</v>
      </c>
      <c r="F6287" s="59" t="s">
        <v>27677</v>
      </c>
    </row>
    <row r="6288" spans="3:6" x14ac:dyDescent="0.25">
      <c r="C6288" s="12" t="str">
        <f>IF(D6288=Inp_Gemeente,MAX($C$29:C6287)+1,"")</f>
        <v/>
      </c>
      <c r="D6288" s="10" t="s">
        <v>710</v>
      </c>
      <c r="E6288" s="10" t="s">
        <v>5668</v>
      </c>
      <c r="F6288" s="59" t="s">
        <v>27676</v>
      </c>
    </row>
    <row r="6289" spans="3:6" x14ac:dyDescent="0.25">
      <c r="C6289" s="12" t="str">
        <f>IF(D6289=Inp_Gemeente,MAX($C$29:C6288)+1,"")</f>
        <v/>
      </c>
      <c r="D6289" s="10" t="s">
        <v>710</v>
      </c>
      <c r="E6289" s="10" t="s">
        <v>5669</v>
      </c>
      <c r="F6289" s="59" t="s">
        <v>27710</v>
      </c>
    </row>
    <row r="6290" spans="3:6" x14ac:dyDescent="0.25">
      <c r="C6290" s="12" t="str">
        <f>IF(D6290=Inp_Gemeente,MAX($C$29:C6289)+1,"")</f>
        <v/>
      </c>
      <c r="D6290" s="10" t="s">
        <v>710</v>
      </c>
      <c r="E6290" s="10" t="s">
        <v>5670</v>
      </c>
      <c r="F6290" s="59" t="s">
        <v>27709</v>
      </c>
    </row>
    <row r="6291" spans="3:6" x14ac:dyDescent="0.25">
      <c r="C6291" s="12" t="str">
        <f>IF(D6291=Inp_Gemeente,MAX($C$29:C6290)+1,"")</f>
        <v/>
      </c>
      <c r="D6291" s="10" t="s">
        <v>710</v>
      </c>
      <c r="E6291" s="10" t="s">
        <v>5671</v>
      </c>
      <c r="F6291" s="59" t="s">
        <v>27691</v>
      </c>
    </row>
    <row r="6292" spans="3:6" x14ac:dyDescent="0.25">
      <c r="C6292" s="12" t="str">
        <f>IF(D6292=Inp_Gemeente,MAX($C$29:C6291)+1,"")</f>
        <v/>
      </c>
      <c r="D6292" s="10" t="s">
        <v>710</v>
      </c>
      <c r="E6292" s="10" t="s">
        <v>5672</v>
      </c>
      <c r="F6292" s="59" t="s">
        <v>27690</v>
      </c>
    </row>
    <row r="6293" spans="3:6" x14ac:dyDescent="0.25">
      <c r="C6293" s="12" t="str">
        <f>IF(D6293=Inp_Gemeente,MAX($C$29:C6292)+1,"")</f>
        <v/>
      </c>
      <c r="D6293" s="10" t="s">
        <v>710</v>
      </c>
      <c r="E6293" s="10" t="s">
        <v>5673</v>
      </c>
      <c r="F6293" s="59" t="s">
        <v>27695</v>
      </c>
    </row>
    <row r="6294" spans="3:6" x14ac:dyDescent="0.25">
      <c r="C6294" s="12" t="str">
        <f>IF(D6294=Inp_Gemeente,MAX($C$29:C6293)+1,"")</f>
        <v/>
      </c>
      <c r="D6294" s="10" t="s">
        <v>710</v>
      </c>
      <c r="E6294" s="10" t="s">
        <v>5674</v>
      </c>
      <c r="F6294" s="59" t="s">
        <v>27696</v>
      </c>
    </row>
    <row r="6295" spans="3:6" x14ac:dyDescent="0.25">
      <c r="C6295" s="12" t="str">
        <f>IF(D6295=Inp_Gemeente,MAX($C$29:C6294)+1,"")</f>
        <v/>
      </c>
      <c r="D6295" s="10" t="s">
        <v>710</v>
      </c>
      <c r="E6295" s="10" t="s">
        <v>5675</v>
      </c>
      <c r="F6295" s="59" t="s">
        <v>27694</v>
      </c>
    </row>
    <row r="6296" spans="3:6" x14ac:dyDescent="0.25">
      <c r="C6296" s="12" t="str">
        <f>IF(D6296=Inp_Gemeente,MAX($C$29:C6295)+1,"")</f>
        <v/>
      </c>
      <c r="D6296" s="10" t="s">
        <v>710</v>
      </c>
      <c r="E6296" s="10" t="s">
        <v>5676</v>
      </c>
      <c r="F6296" s="59" t="s">
        <v>27698</v>
      </c>
    </row>
    <row r="6297" spans="3:6" x14ac:dyDescent="0.25">
      <c r="C6297" s="12" t="str">
        <f>IF(D6297=Inp_Gemeente,MAX($C$29:C6296)+1,"")</f>
        <v/>
      </c>
      <c r="D6297" s="10" t="s">
        <v>710</v>
      </c>
      <c r="E6297" s="10" t="s">
        <v>5677</v>
      </c>
      <c r="F6297" s="59" t="s">
        <v>27699</v>
      </c>
    </row>
    <row r="6298" spans="3:6" x14ac:dyDescent="0.25">
      <c r="C6298" s="12" t="str">
        <f>IF(D6298=Inp_Gemeente,MAX($C$29:C6297)+1,"")</f>
        <v/>
      </c>
      <c r="D6298" s="10" t="s">
        <v>710</v>
      </c>
      <c r="E6298" s="10" t="s">
        <v>5678</v>
      </c>
      <c r="F6298" s="59" t="s">
        <v>27697</v>
      </c>
    </row>
    <row r="6299" spans="3:6" x14ac:dyDescent="0.25">
      <c r="C6299" s="12" t="str">
        <f>IF(D6299=Inp_Gemeente,MAX($C$29:C6298)+1,"")</f>
        <v/>
      </c>
      <c r="D6299" s="10" t="s">
        <v>710</v>
      </c>
      <c r="E6299" s="10" t="s">
        <v>5679</v>
      </c>
      <c r="F6299" s="59" t="s">
        <v>27689</v>
      </c>
    </row>
    <row r="6300" spans="3:6" x14ac:dyDescent="0.25">
      <c r="C6300" s="12" t="str">
        <f>IF(D6300=Inp_Gemeente,MAX($C$29:C6299)+1,"")</f>
        <v/>
      </c>
      <c r="D6300" s="10" t="s">
        <v>710</v>
      </c>
      <c r="E6300" s="10" t="s">
        <v>5680</v>
      </c>
      <c r="F6300" s="59" t="s">
        <v>27688</v>
      </c>
    </row>
    <row r="6301" spans="3:6" x14ac:dyDescent="0.25">
      <c r="C6301" s="12" t="str">
        <f>IF(D6301=Inp_Gemeente,MAX($C$29:C6300)+1,"")</f>
        <v/>
      </c>
      <c r="D6301" s="10" t="s">
        <v>710</v>
      </c>
      <c r="E6301" s="10" t="s">
        <v>5681</v>
      </c>
      <c r="F6301" s="59" t="s">
        <v>27706</v>
      </c>
    </row>
    <row r="6302" spans="3:6" x14ac:dyDescent="0.25">
      <c r="C6302" s="12" t="str">
        <f>IF(D6302=Inp_Gemeente,MAX($C$29:C6301)+1,"")</f>
        <v/>
      </c>
      <c r="D6302" s="10" t="s">
        <v>710</v>
      </c>
      <c r="E6302" s="10" t="s">
        <v>5682</v>
      </c>
      <c r="F6302" s="59" t="s">
        <v>27705</v>
      </c>
    </row>
    <row r="6303" spans="3:6" x14ac:dyDescent="0.25">
      <c r="C6303" s="12" t="str">
        <f>IF(D6303=Inp_Gemeente,MAX($C$29:C6302)+1,"")</f>
        <v/>
      </c>
      <c r="D6303" s="10" t="s">
        <v>712</v>
      </c>
      <c r="E6303" s="10" t="s">
        <v>5683</v>
      </c>
      <c r="F6303" s="59" t="s">
        <v>25388</v>
      </c>
    </row>
    <row r="6304" spans="3:6" x14ac:dyDescent="0.25">
      <c r="C6304" s="12" t="str">
        <f>IF(D6304=Inp_Gemeente,MAX($C$29:C6303)+1,"")</f>
        <v/>
      </c>
      <c r="D6304" s="10" t="s">
        <v>712</v>
      </c>
      <c r="E6304" s="10" t="s">
        <v>5684</v>
      </c>
      <c r="F6304" s="59" t="s">
        <v>25345</v>
      </c>
    </row>
    <row r="6305" spans="3:6" x14ac:dyDescent="0.25">
      <c r="C6305" s="12" t="str">
        <f>IF(D6305=Inp_Gemeente,MAX($C$29:C6304)+1,"")</f>
        <v/>
      </c>
      <c r="D6305" s="10" t="s">
        <v>712</v>
      </c>
      <c r="E6305" s="10" t="s">
        <v>5685</v>
      </c>
      <c r="F6305" s="59" t="s">
        <v>25343</v>
      </c>
    </row>
    <row r="6306" spans="3:6" x14ac:dyDescent="0.25">
      <c r="C6306" s="12" t="str">
        <f>IF(D6306=Inp_Gemeente,MAX($C$29:C6305)+1,"")</f>
        <v/>
      </c>
      <c r="D6306" s="10" t="s">
        <v>712</v>
      </c>
      <c r="E6306" s="10" t="s">
        <v>5686</v>
      </c>
      <c r="F6306" s="59" t="s">
        <v>25351</v>
      </c>
    </row>
    <row r="6307" spans="3:6" x14ac:dyDescent="0.25">
      <c r="C6307" s="12" t="str">
        <f>IF(D6307=Inp_Gemeente,MAX($C$29:C6306)+1,"")</f>
        <v/>
      </c>
      <c r="D6307" s="10" t="s">
        <v>712</v>
      </c>
      <c r="E6307" s="10" t="s">
        <v>5687</v>
      </c>
      <c r="F6307" s="59" t="s">
        <v>25344</v>
      </c>
    </row>
    <row r="6308" spans="3:6" x14ac:dyDescent="0.25">
      <c r="C6308" s="12" t="str">
        <f>IF(D6308=Inp_Gemeente,MAX($C$29:C6307)+1,"")</f>
        <v/>
      </c>
      <c r="D6308" s="10" t="s">
        <v>712</v>
      </c>
      <c r="E6308" s="10" t="s">
        <v>5688</v>
      </c>
      <c r="F6308" s="59" t="s">
        <v>25353</v>
      </c>
    </row>
    <row r="6309" spans="3:6" x14ac:dyDescent="0.25">
      <c r="C6309" s="12" t="str">
        <f>IF(D6309=Inp_Gemeente,MAX($C$29:C6308)+1,"")</f>
        <v/>
      </c>
      <c r="D6309" s="10" t="s">
        <v>712</v>
      </c>
      <c r="E6309" s="10" t="s">
        <v>5689</v>
      </c>
      <c r="F6309" s="59" t="s">
        <v>25354</v>
      </c>
    </row>
    <row r="6310" spans="3:6" x14ac:dyDescent="0.25">
      <c r="C6310" s="12" t="str">
        <f>IF(D6310=Inp_Gemeente,MAX($C$29:C6309)+1,"")</f>
        <v/>
      </c>
      <c r="D6310" s="10" t="s">
        <v>712</v>
      </c>
      <c r="E6310" s="10" t="s">
        <v>5690</v>
      </c>
      <c r="F6310" s="59" t="s">
        <v>25370</v>
      </c>
    </row>
    <row r="6311" spans="3:6" x14ac:dyDescent="0.25">
      <c r="C6311" s="12" t="str">
        <f>IF(D6311=Inp_Gemeente,MAX($C$29:C6310)+1,"")</f>
        <v/>
      </c>
      <c r="D6311" s="10" t="s">
        <v>712</v>
      </c>
      <c r="E6311" s="10" t="s">
        <v>5691</v>
      </c>
      <c r="F6311" s="59" t="s">
        <v>25366</v>
      </c>
    </row>
    <row r="6312" spans="3:6" x14ac:dyDescent="0.25">
      <c r="C6312" s="12" t="str">
        <f>IF(D6312=Inp_Gemeente,MAX($C$29:C6311)+1,"")</f>
        <v/>
      </c>
      <c r="D6312" s="10" t="s">
        <v>712</v>
      </c>
      <c r="E6312" s="10" t="s">
        <v>5692</v>
      </c>
      <c r="F6312" s="59" t="s">
        <v>25367</v>
      </c>
    </row>
    <row r="6313" spans="3:6" x14ac:dyDescent="0.25">
      <c r="C6313" s="12" t="str">
        <f>IF(D6313=Inp_Gemeente,MAX($C$29:C6312)+1,"")</f>
        <v/>
      </c>
      <c r="D6313" s="10" t="s">
        <v>712</v>
      </c>
      <c r="E6313" s="10" t="s">
        <v>5693</v>
      </c>
      <c r="F6313" s="59" t="s">
        <v>25347</v>
      </c>
    </row>
    <row r="6314" spans="3:6" x14ac:dyDescent="0.25">
      <c r="C6314" s="12" t="str">
        <f>IF(D6314=Inp_Gemeente,MAX($C$29:C6313)+1,"")</f>
        <v/>
      </c>
      <c r="D6314" s="10" t="s">
        <v>712</v>
      </c>
      <c r="E6314" s="10" t="s">
        <v>5694</v>
      </c>
      <c r="F6314" s="59" t="s">
        <v>25348</v>
      </c>
    </row>
    <row r="6315" spans="3:6" x14ac:dyDescent="0.25">
      <c r="C6315" s="12" t="str">
        <f>IF(D6315=Inp_Gemeente,MAX($C$29:C6314)+1,"")</f>
        <v/>
      </c>
      <c r="D6315" s="10" t="s">
        <v>712</v>
      </c>
      <c r="E6315" s="10" t="s">
        <v>5695</v>
      </c>
      <c r="F6315" s="59" t="s">
        <v>25372</v>
      </c>
    </row>
    <row r="6316" spans="3:6" x14ac:dyDescent="0.25">
      <c r="C6316" s="12" t="str">
        <f>IF(D6316=Inp_Gemeente,MAX($C$29:C6315)+1,"")</f>
        <v/>
      </c>
      <c r="D6316" s="10" t="s">
        <v>712</v>
      </c>
      <c r="E6316" s="10" t="s">
        <v>5696</v>
      </c>
      <c r="F6316" s="59" t="s">
        <v>25346</v>
      </c>
    </row>
    <row r="6317" spans="3:6" x14ac:dyDescent="0.25">
      <c r="C6317" s="12" t="str">
        <f>IF(D6317=Inp_Gemeente,MAX($C$29:C6316)+1,"")</f>
        <v/>
      </c>
      <c r="D6317" s="10" t="s">
        <v>712</v>
      </c>
      <c r="E6317" s="10" t="s">
        <v>5697</v>
      </c>
      <c r="F6317" s="59" t="s">
        <v>25382</v>
      </c>
    </row>
    <row r="6318" spans="3:6" x14ac:dyDescent="0.25">
      <c r="C6318" s="12" t="str">
        <f>IF(D6318=Inp_Gemeente,MAX($C$29:C6317)+1,"")</f>
        <v/>
      </c>
      <c r="D6318" s="10" t="s">
        <v>712</v>
      </c>
      <c r="E6318" s="10" t="s">
        <v>5698</v>
      </c>
      <c r="F6318" s="59" t="s">
        <v>25376</v>
      </c>
    </row>
    <row r="6319" spans="3:6" x14ac:dyDescent="0.25">
      <c r="C6319" s="12" t="str">
        <f>IF(D6319=Inp_Gemeente,MAX($C$29:C6318)+1,"")</f>
        <v/>
      </c>
      <c r="D6319" s="10" t="s">
        <v>712</v>
      </c>
      <c r="E6319" s="10" t="s">
        <v>5699</v>
      </c>
      <c r="F6319" s="59" t="s">
        <v>25352</v>
      </c>
    </row>
    <row r="6320" spans="3:6" x14ac:dyDescent="0.25">
      <c r="C6320" s="12" t="str">
        <f>IF(D6320=Inp_Gemeente,MAX($C$29:C6319)+1,"")</f>
        <v/>
      </c>
      <c r="D6320" s="10" t="s">
        <v>712</v>
      </c>
      <c r="E6320" s="10" t="s">
        <v>5700</v>
      </c>
      <c r="F6320" s="59" t="s">
        <v>25350</v>
      </c>
    </row>
    <row r="6321" spans="3:6" x14ac:dyDescent="0.25">
      <c r="C6321" s="12" t="str">
        <f>IF(D6321=Inp_Gemeente,MAX($C$29:C6320)+1,"")</f>
        <v/>
      </c>
      <c r="D6321" s="10" t="s">
        <v>712</v>
      </c>
      <c r="E6321" s="10" t="s">
        <v>5701</v>
      </c>
      <c r="F6321" s="59" t="s">
        <v>25355</v>
      </c>
    </row>
    <row r="6322" spans="3:6" x14ac:dyDescent="0.25">
      <c r="C6322" s="12" t="str">
        <f>IF(D6322=Inp_Gemeente,MAX($C$29:C6321)+1,"")</f>
        <v/>
      </c>
      <c r="D6322" s="10" t="s">
        <v>712</v>
      </c>
      <c r="E6322" s="10" t="s">
        <v>5702</v>
      </c>
      <c r="F6322" s="59" t="s">
        <v>25380</v>
      </c>
    </row>
    <row r="6323" spans="3:6" x14ac:dyDescent="0.25">
      <c r="C6323" s="12" t="str">
        <f>IF(D6323=Inp_Gemeente,MAX($C$29:C6322)+1,"")</f>
        <v/>
      </c>
      <c r="D6323" s="10" t="s">
        <v>712</v>
      </c>
      <c r="E6323" s="10" t="s">
        <v>5703</v>
      </c>
      <c r="F6323" s="59" t="s">
        <v>25356</v>
      </c>
    </row>
    <row r="6324" spans="3:6" x14ac:dyDescent="0.25">
      <c r="C6324" s="12" t="str">
        <f>IF(D6324=Inp_Gemeente,MAX($C$29:C6323)+1,"")</f>
        <v/>
      </c>
      <c r="D6324" s="10" t="s">
        <v>712</v>
      </c>
      <c r="E6324" s="10" t="s">
        <v>5704</v>
      </c>
      <c r="F6324" s="59" t="s">
        <v>25357</v>
      </c>
    </row>
    <row r="6325" spans="3:6" x14ac:dyDescent="0.25">
      <c r="C6325" s="12" t="str">
        <f>IF(D6325=Inp_Gemeente,MAX($C$29:C6324)+1,"")</f>
        <v/>
      </c>
      <c r="D6325" s="10" t="s">
        <v>712</v>
      </c>
      <c r="E6325" s="10" t="s">
        <v>5705</v>
      </c>
      <c r="F6325" s="59" t="s">
        <v>25371</v>
      </c>
    </row>
    <row r="6326" spans="3:6" x14ac:dyDescent="0.25">
      <c r="C6326" s="12" t="str">
        <f>IF(D6326=Inp_Gemeente,MAX($C$29:C6325)+1,"")</f>
        <v/>
      </c>
      <c r="D6326" s="10" t="s">
        <v>712</v>
      </c>
      <c r="E6326" s="10" t="s">
        <v>5706</v>
      </c>
      <c r="F6326" s="59" t="s">
        <v>25378</v>
      </c>
    </row>
    <row r="6327" spans="3:6" x14ac:dyDescent="0.25">
      <c r="C6327" s="12" t="str">
        <f>IF(D6327=Inp_Gemeente,MAX($C$29:C6326)+1,"")</f>
        <v/>
      </c>
      <c r="D6327" s="10" t="s">
        <v>712</v>
      </c>
      <c r="E6327" s="10" t="s">
        <v>5707</v>
      </c>
      <c r="F6327" s="59" t="s">
        <v>25374</v>
      </c>
    </row>
    <row r="6328" spans="3:6" x14ac:dyDescent="0.25">
      <c r="C6328" s="12" t="str">
        <f>IF(D6328=Inp_Gemeente,MAX($C$29:C6327)+1,"")</f>
        <v/>
      </c>
      <c r="D6328" s="10" t="s">
        <v>712</v>
      </c>
      <c r="E6328" s="10" t="s">
        <v>5708</v>
      </c>
      <c r="F6328" s="59" t="s">
        <v>25377</v>
      </c>
    </row>
    <row r="6329" spans="3:6" x14ac:dyDescent="0.25">
      <c r="C6329" s="12" t="str">
        <f>IF(D6329=Inp_Gemeente,MAX($C$29:C6328)+1,"")</f>
        <v/>
      </c>
      <c r="D6329" s="10" t="s">
        <v>712</v>
      </c>
      <c r="E6329" s="10" t="s">
        <v>5709</v>
      </c>
      <c r="F6329" s="59" t="s">
        <v>25373</v>
      </c>
    </row>
    <row r="6330" spans="3:6" x14ac:dyDescent="0.25">
      <c r="C6330" s="12" t="str">
        <f>IF(D6330=Inp_Gemeente,MAX($C$29:C6329)+1,"")</f>
        <v/>
      </c>
      <c r="D6330" s="10" t="s">
        <v>712</v>
      </c>
      <c r="E6330" s="10" t="s">
        <v>5710</v>
      </c>
      <c r="F6330" s="59" t="s">
        <v>25386</v>
      </c>
    </row>
    <row r="6331" spans="3:6" x14ac:dyDescent="0.25">
      <c r="C6331" s="12" t="str">
        <f>IF(D6331=Inp_Gemeente,MAX($C$29:C6330)+1,"")</f>
        <v/>
      </c>
      <c r="D6331" s="10" t="s">
        <v>712</v>
      </c>
      <c r="E6331" s="10" t="s">
        <v>5711</v>
      </c>
      <c r="F6331" s="59" t="s">
        <v>25390</v>
      </c>
    </row>
    <row r="6332" spans="3:6" x14ac:dyDescent="0.25">
      <c r="C6332" s="12" t="str">
        <f>IF(D6332=Inp_Gemeente,MAX($C$29:C6331)+1,"")</f>
        <v/>
      </c>
      <c r="D6332" s="10" t="s">
        <v>712</v>
      </c>
      <c r="E6332" s="10" t="s">
        <v>5712</v>
      </c>
      <c r="F6332" s="59" t="s">
        <v>25385</v>
      </c>
    </row>
    <row r="6333" spans="3:6" x14ac:dyDescent="0.25">
      <c r="C6333" s="12" t="str">
        <f>IF(D6333=Inp_Gemeente,MAX($C$29:C6332)+1,"")</f>
        <v/>
      </c>
      <c r="D6333" s="10" t="s">
        <v>712</v>
      </c>
      <c r="E6333" s="10" t="s">
        <v>5713</v>
      </c>
      <c r="F6333" s="59" t="s">
        <v>25381</v>
      </c>
    </row>
    <row r="6334" spans="3:6" x14ac:dyDescent="0.25">
      <c r="C6334" s="12" t="str">
        <f>IF(D6334=Inp_Gemeente,MAX($C$29:C6333)+1,"")</f>
        <v/>
      </c>
      <c r="D6334" s="10" t="s">
        <v>712</v>
      </c>
      <c r="E6334" s="10" t="s">
        <v>5713</v>
      </c>
      <c r="F6334" s="59" t="s">
        <v>25384</v>
      </c>
    </row>
    <row r="6335" spans="3:6" x14ac:dyDescent="0.25">
      <c r="C6335" s="12" t="str">
        <f>IF(D6335=Inp_Gemeente,MAX($C$29:C6334)+1,"")</f>
        <v/>
      </c>
      <c r="D6335" s="10" t="s">
        <v>712</v>
      </c>
      <c r="E6335" s="10" t="s">
        <v>5714</v>
      </c>
      <c r="F6335" s="59" t="s">
        <v>25363</v>
      </c>
    </row>
    <row r="6336" spans="3:6" x14ac:dyDescent="0.25">
      <c r="C6336" s="12" t="str">
        <f>IF(D6336=Inp_Gemeente,MAX($C$29:C6335)+1,"")</f>
        <v/>
      </c>
      <c r="D6336" s="10" t="s">
        <v>712</v>
      </c>
      <c r="E6336" s="10" t="s">
        <v>5715</v>
      </c>
      <c r="F6336" s="59" t="s">
        <v>25364</v>
      </c>
    </row>
    <row r="6337" spans="3:6" x14ac:dyDescent="0.25">
      <c r="C6337" s="12" t="str">
        <f>IF(D6337=Inp_Gemeente,MAX($C$29:C6336)+1,"")</f>
        <v/>
      </c>
      <c r="D6337" s="10" t="s">
        <v>712</v>
      </c>
      <c r="E6337" s="10" t="s">
        <v>5716</v>
      </c>
      <c r="F6337" s="59" t="s">
        <v>25365</v>
      </c>
    </row>
    <row r="6338" spans="3:6" x14ac:dyDescent="0.25">
      <c r="C6338" s="12" t="str">
        <f>IF(D6338=Inp_Gemeente,MAX($C$29:C6337)+1,"")</f>
        <v/>
      </c>
      <c r="D6338" s="10" t="s">
        <v>712</v>
      </c>
      <c r="E6338" s="10" t="s">
        <v>5717</v>
      </c>
      <c r="F6338" s="59" t="s">
        <v>25383</v>
      </c>
    </row>
    <row r="6339" spans="3:6" x14ac:dyDescent="0.25">
      <c r="C6339" s="12" t="str">
        <f>IF(D6339=Inp_Gemeente,MAX($C$29:C6338)+1,"")</f>
        <v/>
      </c>
      <c r="D6339" s="10" t="s">
        <v>712</v>
      </c>
      <c r="E6339" s="10" t="s">
        <v>5718</v>
      </c>
      <c r="F6339" s="59" t="s">
        <v>25360</v>
      </c>
    </row>
    <row r="6340" spans="3:6" x14ac:dyDescent="0.25">
      <c r="C6340" s="12" t="str">
        <f>IF(D6340=Inp_Gemeente,MAX($C$29:C6339)+1,"")</f>
        <v/>
      </c>
      <c r="D6340" s="10" t="s">
        <v>712</v>
      </c>
      <c r="E6340" s="10" t="s">
        <v>5719</v>
      </c>
      <c r="F6340" s="59" t="s">
        <v>25362</v>
      </c>
    </row>
    <row r="6341" spans="3:6" x14ac:dyDescent="0.25">
      <c r="C6341" s="12" t="str">
        <f>IF(D6341=Inp_Gemeente,MAX($C$29:C6340)+1,"")</f>
        <v/>
      </c>
      <c r="D6341" s="10" t="s">
        <v>712</v>
      </c>
      <c r="E6341" s="10" t="s">
        <v>5720</v>
      </c>
      <c r="F6341" s="59" t="s">
        <v>25369</v>
      </c>
    </row>
    <row r="6342" spans="3:6" x14ac:dyDescent="0.25">
      <c r="C6342" s="12" t="str">
        <f>IF(D6342=Inp_Gemeente,MAX($C$29:C6341)+1,"")</f>
        <v/>
      </c>
      <c r="D6342" s="10" t="s">
        <v>712</v>
      </c>
      <c r="E6342" s="10" t="s">
        <v>5721</v>
      </c>
      <c r="F6342" s="59" t="s">
        <v>25358</v>
      </c>
    </row>
    <row r="6343" spans="3:6" x14ac:dyDescent="0.25">
      <c r="C6343" s="12" t="str">
        <f>IF(D6343=Inp_Gemeente,MAX($C$29:C6342)+1,"")</f>
        <v/>
      </c>
      <c r="D6343" s="10" t="s">
        <v>712</v>
      </c>
      <c r="E6343" s="10" t="s">
        <v>5722</v>
      </c>
      <c r="F6343" s="59" t="s">
        <v>25361</v>
      </c>
    </row>
    <row r="6344" spans="3:6" x14ac:dyDescent="0.25">
      <c r="C6344" s="12" t="str">
        <f>IF(D6344=Inp_Gemeente,MAX($C$29:C6343)+1,"")</f>
        <v/>
      </c>
      <c r="D6344" s="10" t="s">
        <v>712</v>
      </c>
      <c r="E6344" s="10" t="s">
        <v>5723</v>
      </c>
      <c r="F6344" s="59" t="s">
        <v>25368</v>
      </c>
    </row>
    <row r="6345" spans="3:6" x14ac:dyDescent="0.25">
      <c r="C6345" s="12" t="str">
        <f>IF(D6345=Inp_Gemeente,MAX($C$29:C6344)+1,"")</f>
        <v/>
      </c>
      <c r="D6345" s="10" t="s">
        <v>712</v>
      </c>
      <c r="E6345" s="10" t="s">
        <v>5724</v>
      </c>
      <c r="F6345" s="59" t="s">
        <v>25359</v>
      </c>
    </row>
    <row r="6346" spans="3:6" x14ac:dyDescent="0.25">
      <c r="C6346" s="12" t="str">
        <f>IF(D6346=Inp_Gemeente,MAX($C$29:C6345)+1,"")</f>
        <v/>
      </c>
      <c r="D6346" s="10" t="s">
        <v>712</v>
      </c>
      <c r="E6346" s="10" t="s">
        <v>5725</v>
      </c>
      <c r="F6346" s="59" t="s">
        <v>25389</v>
      </c>
    </row>
    <row r="6347" spans="3:6" x14ac:dyDescent="0.25">
      <c r="C6347" s="12" t="str">
        <f>IF(D6347=Inp_Gemeente,MAX($C$29:C6346)+1,"")</f>
        <v/>
      </c>
      <c r="D6347" s="10" t="s">
        <v>712</v>
      </c>
      <c r="E6347" s="10" t="s">
        <v>5726</v>
      </c>
      <c r="F6347" s="59" t="s">
        <v>25387</v>
      </c>
    </row>
    <row r="6348" spans="3:6" x14ac:dyDescent="0.25">
      <c r="C6348" s="12" t="str">
        <f>IF(D6348=Inp_Gemeente,MAX($C$29:C6347)+1,"")</f>
        <v/>
      </c>
      <c r="D6348" s="10" t="s">
        <v>712</v>
      </c>
      <c r="E6348" s="10" t="s">
        <v>5727</v>
      </c>
      <c r="F6348" s="59" t="s">
        <v>25375</v>
      </c>
    </row>
    <row r="6349" spans="3:6" x14ac:dyDescent="0.25">
      <c r="C6349" s="12" t="str">
        <f>IF(D6349=Inp_Gemeente,MAX($C$29:C6348)+1,"")</f>
        <v/>
      </c>
      <c r="D6349" s="10" t="s">
        <v>712</v>
      </c>
      <c r="E6349" s="10" t="s">
        <v>5728</v>
      </c>
      <c r="F6349" s="59" t="s">
        <v>25379</v>
      </c>
    </row>
    <row r="6350" spans="3:6" x14ac:dyDescent="0.25">
      <c r="C6350" s="12" t="str">
        <f>IF(D6350=Inp_Gemeente,MAX($C$29:C6349)+1,"")</f>
        <v/>
      </c>
      <c r="D6350" s="10" t="s">
        <v>712</v>
      </c>
      <c r="E6350" s="10" t="s">
        <v>5729</v>
      </c>
      <c r="F6350" s="59" t="s">
        <v>25349</v>
      </c>
    </row>
    <row r="6351" spans="3:6" x14ac:dyDescent="0.25">
      <c r="C6351" s="12" t="str">
        <f>IF(D6351=Inp_Gemeente,MAX($C$29:C6350)+1,"")</f>
        <v/>
      </c>
      <c r="D6351" s="10" t="s">
        <v>714</v>
      </c>
      <c r="E6351" s="10" t="s">
        <v>26405</v>
      </c>
      <c r="F6351" s="59" t="s">
        <v>26404</v>
      </c>
    </row>
    <row r="6352" spans="3:6" x14ac:dyDescent="0.25">
      <c r="C6352" s="12" t="str">
        <f>IF(D6352=Inp_Gemeente,MAX($C$29:C6351)+1,"")</f>
        <v/>
      </c>
      <c r="D6352" s="10" t="s">
        <v>714</v>
      </c>
      <c r="E6352" s="10" t="s">
        <v>26477</v>
      </c>
      <c r="F6352" s="59" t="s">
        <v>26476</v>
      </c>
    </row>
    <row r="6353" spans="3:6" x14ac:dyDescent="0.25">
      <c r="C6353" s="12" t="str">
        <f>IF(D6353=Inp_Gemeente,MAX($C$29:C6352)+1,"")</f>
        <v/>
      </c>
      <c r="D6353" s="10" t="s">
        <v>714</v>
      </c>
      <c r="E6353" s="10" t="s">
        <v>26467</v>
      </c>
      <c r="F6353" s="59" t="s">
        <v>26466</v>
      </c>
    </row>
    <row r="6354" spans="3:6" x14ac:dyDescent="0.25">
      <c r="C6354" s="12" t="str">
        <f>IF(D6354=Inp_Gemeente,MAX($C$29:C6353)+1,"")</f>
        <v/>
      </c>
      <c r="D6354" s="10" t="s">
        <v>714</v>
      </c>
      <c r="E6354" s="10" t="s">
        <v>26412</v>
      </c>
      <c r="F6354" s="59" t="s">
        <v>26411</v>
      </c>
    </row>
    <row r="6355" spans="3:6" x14ac:dyDescent="0.25">
      <c r="C6355" s="12" t="str">
        <f>IF(D6355=Inp_Gemeente,MAX($C$29:C6354)+1,"")</f>
        <v/>
      </c>
      <c r="D6355" s="10" t="s">
        <v>714</v>
      </c>
      <c r="E6355" s="10" t="s">
        <v>26469</v>
      </c>
      <c r="F6355" s="59" t="s">
        <v>26468</v>
      </c>
    </row>
    <row r="6356" spans="3:6" x14ac:dyDescent="0.25">
      <c r="C6356" s="12" t="str">
        <f>IF(D6356=Inp_Gemeente,MAX($C$29:C6355)+1,"")</f>
        <v/>
      </c>
      <c r="D6356" s="10" t="s">
        <v>714</v>
      </c>
      <c r="E6356" s="10" t="s">
        <v>26454</v>
      </c>
      <c r="F6356" s="59" t="s">
        <v>26453</v>
      </c>
    </row>
    <row r="6357" spans="3:6" x14ac:dyDescent="0.25">
      <c r="C6357" s="12" t="str">
        <f>IF(D6357=Inp_Gemeente,MAX($C$29:C6356)+1,"")</f>
        <v/>
      </c>
      <c r="D6357" s="10" t="s">
        <v>714</v>
      </c>
      <c r="E6357" s="10" t="s">
        <v>26497</v>
      </c>
      <c r="F6357" s="59" t="s">
        <v>26496</v>
      </c>
    </row>
    <row r="6358" spans="3:6" x14ac:dyDescent="0.25">
      <c r="C6358" s="12" t="str">
        <f>IF(D6358=Inp_Gemeente,MAX($C$29:C6357)+1,"")</f>
        <v/>
      </c>
      <c r="D6358" s="10" t="s">
        <v>714</v>
      </c>
      <c r="E6358" s="10" t="s">
        <v>26417</v>
      </c>
      <c r="F6358" s="59" t="s">
        <v>26416</v>
      </c>
    </row>
    <row r="6359" spans="3:6" x14ac:dyDescent="0.25">
      <c r="C6359" s="12" t="str">
        <f>IF(D6359=Inp_Gemeente,MAX($C$29:C6358)+1,"")</f>
        <v/>
      </c>
      <c r="D6359" s="10" t="s">
        <v>714</v>
      </c>
      <c r="E6359" s="10" t="s">
        <v>26414</v>
      </c>
      <c r="F6359" s="59" t="s">
        <v>26413</v>
      </c>
    </row>
    <row r="6360" spans="3:6" x14ac:dyDescent="0.25">
      <c r="C6360" s="12" t="str">
        <f>IF(D6360=Inp_Gemeente,MAX($C$29:C6359)+1,"")</f>
        <v/>
      </c>
      <c r="D6360" s="10" t="s">
        <v>714</v>
      </c>
      <c r="E6360" s="10" t="s">
        <v>26479</v>
      </c>
      <c r="F6360" s="59" t="s">
        <v>26478</v>
      </c>
    </row>
    <row r="6361" spans="3:6" x14ac:dyDescent="0.25">
      <c r="C6361" s="12" t="str">
        <f>IF(D6361=Inp_Gemeente,MAX($C$29:C6360)+1,"")</f>
        <v/>
      </c>
      <c r="D6361" s="10" t="s">
        <v>714</v>
      </c>
      <c r="E6361" s="10" t="s">
        <v>26421</v>
      </c>
      <c r="F6361" s="59" t="s">
        <v>26420</v>
      </c>
    </row>
    <row r="6362" spans="3:6" x14ac:dyDescent="0.25">
      <c r="C6362" s="12" t="str">
        <f>IF(D6362=Inp_Gemeente,MAX($C$29:C6361)+1,"")</f>
        <v/>
      </c>
      <c r="D6362" s="10" t="s">
        <v>714</v>
      </c>
      <c r="E6362" s="10" t="s">
        <v>26444</v>
      </c>
      <c r="F6362" s="59" t="s">
        <v>26443</v>
      </c>
    </row>
    <row r="6363" spans="3:6" x14ac:dyDescent="0.25">
      <c r="C6363" s="12" t="str">
        <f>IF(D6363=Inp_Gemeente,MAX($C$29:C6362)+1,"")</f>
        <v/>
      </c>
      <c r="D6363" s="10" t="s">
        <v>714</v>
      </c>
      <c r="E6363" s="10" t="s">
        <v>26483</v>
      </c>
      <c r="F6363" s="59" t="s">
        <v>26482</v>
      </c>
    </row>
    <row r="6364" spans="3:6" x14ac:dyDescent="0.25">
      <c r="C6364" s="12" t="str">
        <f>IF(D6364=Inp_Gemeente,MAX($C$29:C6363)+1,"")</f>
        <v/>
      </c>
      <c r="D6364" s="10" t="s">
        <v>714</v>
      </c>
      <c r="E6364" s="10" t="s">
        <v>26439</v>
      </c>
      <c r="F6364" s="59" t="s">
        <v>26438</v>
      </c>
    </row>
    <row r="6365" spans="3:6" x14ac:dyDescent="0.25">
      <c r="C6365" s="12" t="str">
        <f>IF(D6365=Inp_Gemeente,MAX($C$29:C6364)+1,"")</f>
        <v/>
      </c>
      <c r="D6365" s="10" t="s">
        <v>714</v>
      </c>
      <c r="E6365" s="10" t="s">
        <v>26475</v>
      </c>
      <c r="F6365" s="59" t="s">
        <v>26474</v>
      </c>
    </row>
    <row r="6366" spans="3:6" x14ac:dyDescent="0.25">
      <c r="C6366" s="12" t="str">
        <f>IF(D6366=Inp_Gemeente,MAX($C$29:C6365)+1,"")</f>
        <v/>
      </c>
      <c r="D6366" s="10" t="s">
        <v>714</v>
      </c>
      <c r="E6366" s="10" t="s">
        <v>26487</v>
      </c>
      <c r="F6366" s="59" t="s">
        <v>26486</v>
      </c>
    </row>
    <row r="6367" spans="3:6" x14ac:dyDescent="0.25">
      <c r="C6367" s="12" t="str">
        <f>IF(D6367=Inp_Gemeente,MAX($C$29:C6366)+1,"")</f>
        <v/>
      </c>
      <c r="D6367" s="10" t="s">
        <v>714</v>
      </c>
      <c r="E6367" s="10" t="s">
        <v>26471</v>
      </c>
      <c r="F6367" s="59" t="s">
        <v>26470</v>
      </c>
    </row>
    <row r="6368" spans="3:6" x14ac:dyDescent="0.25">
      <c r="C6368" s="12" t="str">
        <f>IF(D6368=Inp_Gemeente,MAX($C$29:C6367)+1,"")</f>
        <v/>
      </c>
      <c r="D6368" s="10" t="s">
        <v>714</v>
      </c>
      <c r="E6368" s="10" t="s">
        <v>26505</v>
      </c>
      <c r="F6368" s="59" t="s">
        <v>26504</v>
      </c>
    </row>
    <row r="6369" spans="3:6" x14ac:dyDescent="0.25">
      <c r="C6369" s="12" t="str">
        <f>IF(D6369=Inp_Gemeente,MAX($C$29:C6368)+1,"")</f>
        <v/>
      </c>
      <c r="D6369" s="10" t="s">
        <v>714</v>
      </c>
      <c r="E6369" s="10" t="s">
        <v>26519</v>
      </c>
      <c r="F6369" s="59" t="s">
        <v>26518</v>
      </c>
    </row>
    <row r="6370" spans="3:6" x14ac:dyDescent="0.25">
      <c r="C6370" s="12" t="str">
        <f>IF(D6370=Inp_Gemeente,MAX($C$29:C6369)+1,"")</f>
        <v/>
      </c>
      <c r="D6370" s="10" t="s">
        <v>714</v>
      </c>
      <c r="E6370" s="10" t="s">
        <v>26461</v>
      </c>
      <c r="F6370" s="59" t="s">
        <v>26460</v>
      </c>
    </row>
    <row r="6371" spans="3:6" x14ac:dyDescent="0.25">
      <c r="C6371" s="12" t="str">
        <f>IF(D6371=Inp_Gemeente,MAX($C$29:C6370)+1,"")</f>
        <v/>
      </c>
      <c r="D6371" s="10" t="s">
        <v>714</v>
      </c>
      <c r="E6371" s="10" t="s">
        <v>26511</v>
      </c>
      <c r="F6371" s="59" t="s">
        <v>26510</v>
      </c>
    </row>
    <row r="6372" spans="3:6" x14ac:dyDescent="0.25">
      <c r="C6372" s="12" t="str">
        <f>IF(D6372=Inp_Gemeente,MAX($C$29:C6371)+1,"")</f>
        <v/>
      </c>
      <c r="D6372" s="10" t="s">
        <v>714</v>
      </c>
      <c r="E6372" s="10" t="s">
        <v>26430</v>
      </c>
      <c r="F6372" s="59" t="s">
        <v>26429</v>
      </c>
    </row>
    <row r="6373" spans="3:6" x14ac:dyDescent="0.25">
      <c r="C6373" s="12" t="str">
        <f>IF(D6373=Inp_Gemeente,MAX($C$29:C6372)+1,"")</f>
        <v/>
      </c>
      <c r="D6373" s="10" t="s">
        <v>714</v>
      </c>
      <c r="E6373" s="10" t="s">
        <v>5731</v>
      </c>
      <c r="F6373" s="59" t="s">
        <v>26425</v>
      </c>
    </row>
    <row r="6374" spans="3:6" x14ac:dyDescent="0.25">
      <c r="C6374" s="12" t="str">
        <f>IF(D6374=Inp_Gemeente,MAX($C$29:C6373)+1,"")</f>
        <v/>
      </c>
      <c r="D6374" s="10" t="s">
        <v>714</v>
      </c>
      <c r="E6374" s="10" t="s">
        <v>26456</v>
      </c>
      <c r="F6374" s="59" t="s">
        <v>26455</v>
      </c>
    </row>
    <row r="6375" spans="3:6" x14ac:dyDescent="0.25">
      <c r="C6375" s="12" t="str">
        <f>IF(D6375=Inp_Gemeente,MAX($C$29:C6374)+1,"")</f>
        <v/>
      </c>
      <c r="D6375" s="10" t="s">
        <v>714</v>
      </c>
      <c r="E6375" s="10" t="s">
        <v>26499</v>
      </c>
      <c r="F6375" s="59" t="s">
        <v>26498</v>
      </c>
    </row>
    <row r="6376" spans="3:6" x14ac:dyDescent="0.25">
      <c r="C6376" s="12" t="str">
        <f>IF(D6376=Inp_Gemeente,MAX($C$29:C6375)+1,"")</f>
        <v/>
      </c>
      <c r="D6376" s="10" t="s">
        <v>714</v>
      </c>
      <c r="E6376" s="10" t="s">
        <v>26515</v>
      </c>
      <c r="F6376" s="59" t="s">
        <v>26514</v>
      </c>
    </row>
    <row r="6377" spans="3:6" x14ac:dyDescent="0.25">
      <c r="C6377" s="12" t="str">
        <f>IF(D6377=Inp_Gemeente,MAX($C$29:C6376)+1,"")</f>
        <v/>
      </c>
      <c r="D6377" s="10" t="s">
        <v>714</v>
      </c>
      <c r="E6377" s="10" t="s">
        <v>5732</v>
      </c>
      <c r="F6377" s="59" t="s">
        <v>26428</v>
      </c>
    </row>
    <row r="6378" spans="3:6" x14ac:dyDescent="0.25">
      <c r="C6378" s="12" t="str">
        <f>IF(D6378=Inp_Gemeente,MAX($C$29:C6377)+1,"")</f>
        <v/>
      </c>
      <c r="D6378" s="10" t="s">
        <v>714</v>
      </c>
      <c r="E6378" s="10" t="s">
        <v>26503</v>
      </c>
      <c r="F6378" s="59" t="s">
        <v>26502</v>
      </c>
    </row>
    <row r="6379" spans="3:6" x14ac:dyDescent="0.25">
      <c r="C6379" s="12" t="str">
        <f>IF(D6379=Inp_Gemeente,MAX($C$29:C6378)+1,"")</f>
        <v/>
      </c>
      <c r="D6379" s="10" t="s">
        <v>714</v>
      </c>
      <c r="E6379" s="10" t="s">
        <v>26441</v>
      </c>
      <c r="F6379" s="59" t="s">
        <v>26440</v>
      </c>
    </row>
    <row r="6380" spans="3:6" x14ac:dyDescent="0.25">
      <c r="C6380" s="12" t="str">
        <f>IF(D6380=Inp_Gemeente,MAX($C$29:C6379)+1,"")</f>
        <v/>
      </c>
      <c r="D6380" s="10" t="s">
        <v>714</v>
      </c>
      <c r="E6380" s="10" t="s">
        <v>26408</v>
      </c>
      <c r="F6380" s="59" t="s">
        <v>26407</v>
      </c>
    </row>
    <row r="6381" spans="3:6" x14ac:dyDescent="0.25">
      <c r="C6381" s="12" t="str">
        <f>IF(D6381=Inp_Gemeente,MAX($C$29:C6380)+1,"")</f>
        <v/>
      </c>
      <c r="D6381" s="10" t="s">
        <v>714</v>
      </c>
      <c r="E6381" s="10" t="s">
        <v>26403</v>
      </c>
      <c r="F6381" s="59" t="s">
        <v>26402</v>
      </c>
    </row>
    <row r="6382" spans="3:6" x14ac:dyDescent="0.25">
      <c r="C6382" s="12" t="str">
        <f>IF(D6382=Inp_Gemeente,MAX($C$29:C6381)+1,"")</f>
        <v/>
      </c>
      <c r="D6382" s="10" t="s">
        <v>714</v>
      </c>
      <c r="E6382" s="10" t="s">
        <v>26410</v>
      </c>
      <c r="F6382" s="59" t="s">
        <v>26409</v>
      </c>
    </row>
    <row r="6383" spans="3:6" x14ac:dyDescent="0.25">
      <c r="C6383" s="12" t="str">
        <f>IF(D6383=Inp_Gemeente,MAX($C$29:C6382)+1,"")</f>
        <v/>
      </c>
      <c r="D6383" s="10" t="s">
        <v>714</v>
      </c>
      <c r="E6383" s="10" t="s">
        <v>26419</v>
      </c>
      <c r="F6383" s="59" t="s">
        <v>26418</v>
      </c>
    </row>
    <row r="6384" spans="3:6" x14ac:dyDescent="0.25">
      <c r="C6384" s="12" t="str">
        <f>IF(D6384=Inp_Gemeente,MAX($C$29:C6383)+1,"")</f>
        <v/>
      </c>
      <c r="D6384" s="10" t="s">
        <v>714</v>
      </c>
      <c r="E6384" s="10" t="s">
        <v>26481</v>
      </c>
      <c r="F6384" s="59" t="s">
        <v>26480</v>
      </c>
    </row>
    <row r="6385" spans="3:6" x14ac:dyDescent="0.25">
      <c r="C6385" s="12" t="str">
        <f>IF(D6385=Inp_Gemeente,MAX($C$29:C6384)+1,"")</f>
        <v/>
      </c>
      <c r="D6385" s="10" t="s">
        <v>714</v>
      </c>
      <c r="E6385" s="10" t="s">
        <v>26432</v>
      </c>
      <c r="F6385" s="59" t="s">
        <v>26431</v>
      </c>
    </row>
    <row r="6386" spans="3:6" x14ac:dyDescent="0.25">
      <c r="C6386" s="12" t="str">
        <f>IF(D6386=Inp_Gemeente,MAX($C$29:C6385)+1,"")</f>
        <v/>
      </c>
      <c r="D6386" s="10" t="s">
        <v>714</v>
      </c>
      <c r="E6386" s="10" t="s">
        <v>26436</v>
      </c>
      <c r="F6386" s="59" t="s">
        <v>26435</v>
      </c>
    </row>
    <row r="6387" spans="3:6" x14ac:dyDescent="0.25">
      <c r="C6387" s="12" t="str">
        <f>IF(D6387=Inp_Gemeente,MAX($C$29:C6386)+1,"")</f>
        <v/>
      </c>
      <c r="D6387" s="10" t="s">
        <v>714</v>
      </c>
      <c r="E6387" s="10" t="s">
        <v>26434</v>
      </c>
      <c r="F6387" s="59" t="s">
        <v>26433</v>
      </c>
    </row>
    <row r="6388" spans="3:6" x14ac:dyDescent="0.25">
      <c r="C6388" s="12" t="str">
        <f>IF(D6388=Inp_Gemeente,MAX($C$29:C6387)+1,"")</f>
        <v/>
      </c>
      <c r="D6388" s="10" t="s">
        <v>714</v>
      </c>
      <c r="E6388" s="10" t="s">
        <v>26399</v>
      </c>
      <c r="F6388" s="59" t="s">
        <v>26398</v>
      </c>
    </row>
    <row r="6389" spans="3:6" x14ac:dyDescent="0.25">
      <c r="C6389" s="12" t="str">
        <f>IF(D6389=Inp_Gemeente,MAX($C$29:C6388)+1,"")</f>
        <v/>
      </c>
      <c r="D6389" s="10" t="s">
        <v>714</v>
      </c>
      <c r="E6389" s="10" t="s">
        <v>26473</v>
      </c>
      <c r="F6389" s="59" t="s">
        <v>26472</v>
      </c>
    </row>
    <row r="6390" spans="3:6" x14ac:dyDescent="0.25">
      <c r="C6390" s="12" t="str">
        <f>IF(D6390=Inp_Gemeente,MAX($C$29:C6389)+1,"")</f>
        <v/>
      </c>
      <c r="D6390" s="10" t="s">
        <v>714</v>
      </c>
      <c r="E6390" s="10" t="s">
        <v>5733</v>
      </c>
      <c r="F6390" s="59" t="s">
        <v>26457</v>
      </c>
    </row>
    <row r="6391" spans="3:6" x14ac:dyDescent="0.25">
      <c r="C6391" s="12" t="str">
        <f>IF(D6391=Inp_Gemeente,MAX($C$29:C6390)+1,"")</f>
        <v/>
      </c>
      <c r="D6391" s="10" t="s">
        <v>714</v>
      </c>
      <c r="E6391" s="10" t="s">
        <v>26485</v>
      </c>
      <c r="F6391" s="59" t="s">
        <v>26484</v>
      </c>
    </row>
    <row r="6392" spans="3:6" x14ac:dyDescent="0.25">
      <c r="C6392" s="12" t="str">
        <f>IF(D6392=Inp_Gemeente,MAX($C$29:C6391)+1,"")</f>
        <v/>
      </c>
      <c r="D6392" s="10" t="s">
        <v>714</v>
      </c>
      <c r="E6392" s="10" t="s">
        <v>26463</v>
      </c>
      <c r="F6392" s="59" t="s">
        <v>26462</v>
      </c>
    </row>
    <row r="6393" spans="3:6" x14ac:dyDescent="0.25">
      <c r="C6393" s="12" t="str">
        <f>IF(D6393=Inp_Gemeente,MAX($C$29:C6392)+1,"")</f>
        <v/>
      </c>
      <c r="D6393" s="10" t="s">
        <v>714</v>
      </c>
      <c r="E6393" s="10" t="s">
        <v>26465</v>
      </c>
      <c r="F6393" s="59" t="s">
        <v>26464</v>
      </c>
    </row>
    <row r="6394" spans="3:6" x14ac:dyDescent="0.25">
      <c r="C6394" s="12" t="str">
        <f>IF(D6394=Inp_Gemeente,MAX($C$29:C6393)+1,"")</f>
        <v/>
      </c>
      <c r="D6394" s="10" t="s">
        <v>714</v>
      </c>
      <c r="E6394" s="10" t="s">
        <v>26501</v>
      </c>
      <c r="F6394" s="59" t="s">
        <v>26500</v>
      </c>
    </row>
    <row r="6395" spans="3:6" x14ac:dyDescent="0.25">
      <c r="C6395" s="12" t="str">
        <f>IF(D6395=Inp_Gemeente,MAX($C$29:C6394)+1,"")</f>
        <v/>
      </c>
      <c r="D6395" s="10" t="s">
        <v>714</v>
      </c>
      <c r="E6395" s="10" t="s">
        <v>5734</v>
      </c>
      <c r="F6395" s="59" t="s">
        <v>26424</v>
      </c>
    </row>
    <row r="6396" spans="3:6" x14ac:dyDescent="0.25">
      <c r="C6396" s="12" t="str">
        <f>IF(D6396=Inp_Gemeente,MAX($C$29:C6395)+1,"")</f>
        <v/>
      </c>
      <c r="D6396" s="10" t="s">
        <v>714</v>
      </c>
      <c r="E6396" s="10" t="s">
        <v>5735</v>
      </c>
      <c r="F6396" s="59" t="s">
        <v>26442</v>
      </c>
    </row>
    <row r="6397" spans="3:6" x14ac:dyDescent="0.25">
      <c r="C6397" s="12" t="str">
        <f>IF(D6397=Inp_Gemeente,MAX($C$29:C6396)+1,"")</f>
        <v/>
      </c>
      <c r="D6397" s="10" t="s">
        <v>714</v>
      </c>
      <c r="E6397" s="10" t="s">
        <v>26452</v>
      </c>
      <c r="F6397" s="59" t="s">
        <v>26451</v>
      </c>
    </row>
    <row r="6398" spans="3:6" x14ac:dyDescent="0.25">
      <c r="C6398" s="12" t="str">
        <f>IF(D6398=Inp_Gemeente,MAX($C$29:C6397)+1,"")</f>
        <v/>
      </c>
      <c r="D6398" s="10" t="s">
        <v>714</v>
      </c>
      <c r="E6398" s="10" t="s">
        <v>5736</v>
      </c>
      <c r="F6398" s="59" t="s">
        <v>26415</v>
      </c>
    </row>
    <row r="6399" spans="3:6" x14ac:dyDescent="0.25">
      <c r="C6399" s="12" t="str">
        <f>IF(D6399=Inp_Gemeente,MAX($C$29:C6398)+1,"")</f>
        <v/>
      </c>
      <c r="D6399" s="10" t="s">
        <v>714</v>
      </c>
      <c r="E6399" s="10" t="s">
        <v>26517</v>
      </c>
      <c r="F6399" s="59" t="s">
        <v>26516</v>
      </c>
    </row>
    <row r="6400" spans="3:6" x14ac:dyDescent="0.25">
      <c r="C6400" s="12" t="str">
        <f>IF(D6400=Inp_Gemeente,MAX($C$29:C6399)+1,"")</f>
        <v/>
      </c>
      <c r="D6400" s="10" t="s">
        <v>714</v>
      </c>
      <c r="E6400" s="10" t="s">
        <v>5248</v>
      </c>
      <c r="F6400" s="59" t="s">
        <v>26447</v>
      </c>
    </row>
    <row r="6401" spans="3:6" x14ac:dyDescent="0.25">
      <c r="C6401" s="12" t="str">
        <f>IF(D6401=Inp_Gemeente,MAX($C$29:C6400)+1,"")</f>
        <v/>
      </c>
      <c r="D6401" s="10" t="s">
        <v>714</v>
      </c>
      <c r="E6401" s="10" t="s">
        <v>18217</v>
      </c>
      <c r="F6401" s="59" t="s">
        <v>26450</v>
      </c>
    </row>
    <row r="6402" spans="3:6" x14ac:dyDescent="0.25">
      <c r="C6402" s="12" t="str">
        <f>IF(D6402=Inp_Gemeente,MAX($C$29:C6401)+1,"")</f>
        <v/>
      </c>
      <c r="D6402" s="10" t="s">
        <v>714</v>
      </c>
      <c r="E6402" s="10" t="s">
        <v>26459</v>
      </c>
      <c r="F6402" s="59" t="s">
        <v>26458</v>
      </c>
    </row>
    <row r="6403" spans="3:6" x14ac:dyDescent="0.25">
      <c r="C6403" s="12" t="str">
        <f>IF(D6403=Inp_Gemeente,MAX($C$29:C6402)+1,"")</f>
        <v/>
      </c>
      <c r="D6403" s="10" t="s">
        <v>714</v>
      </c>
      <c r="E6403" s="10" t="s">
        <v>873</v>
      </c>
      <c r="F6403" s="59" t="s">
        <v>26400</v>
      </c>
    </row>
    <row r="6404" spans="3:6" x14ac:dyDescent="0.25">
      <c r="C6404" s="12" t="str">
        <f>IF(D6404=Inp_Gemeente,MAX($C$29:C6403)+1,"")</f>
        <v/>
      </c>
      <c r="D6404" s="10" t="s">
        <v>714</v>
      </c>
      <c r="E6404" s="10" t="s">
        <v>1978</v>
      </c>
      <c r="F6404" s="59" t="s">
        <v>26437</v>
      </c>
    </row>
    <row r="6405" spans="3:6" x14ac:dyDescent="0.25">
      <c r="C6405" s="12" t="str">
        <f>IF(D6405=Inp_Gemeente,MAX($C$29:C6404)+1,"")</f>
        <v/>
      </c>
      <c r="D6405" s="10" t="s">
        <v>714</v>
      </c>
      <c r="E6405" s="10" t="s">
        <v>26507</v>
      </c>
      <c r="F6405" s="59" t="s">
        <v>26506</v>
      </c>
    </row>
    <row r="6406" spans="3:6" x14ac:dyDescent="0.25">
      <c r="C6406" s="12" t="str">
        <f>IF(D6406=Inp_Gemeente,MAX($C$29:C6405)+1,"")</f>
        <v/>
      </c>
      <c r="D6406" s="10" t="s">
        <v>714</v>
      </c>
      <c r="E6406" s="10" t="s">
        <v>26509</v>
      </c>
      <c r="F6406" s="59" t="s">
        <v>26508</v>
      </c>
    </row>
    <row r="6407" spans="3:6" x14ac:dyDescent="0.25">
      <c r="C6407" s="12" t="str">
        <f>IF(D6407=Inp_Gemeente,MAX($C$29:C6406)+1,"")</f>
        <v/>
      </c>
      <c r="D6407" s="10" t="s">
        <v>714</v>
      </c>
      <c r="E6407" s="10" t="s">
        <v>5737</v>
      </c>
      <c r="F6407" s="59" t="s">
        <v>26401</v>
      </c>
    </row>
    <row r="6408" spans="3:6" x14ac:dyDescent="0.25">
      <c r="C6408" s="12" t="str">
        <f>IF(D6408=Inp_Gemeente,MAX($C$29:C6407)+1,"")</f>
        <v/>
      </c>
      <c r="D6408" s="10" t="s">
        <v>714</v>
      </c>
      <c r="E6408" s="10" t="s">
        <v>709</v>
      </c>
      <c r="F6408" s="59" t="s">
        <v>26406</v>
      </c>
    </row>
    <row r="6409" spans="3:6" x14ac:dyDescent="0.25">
      <c r="C6409" s="12" t="str">
        <f>IF(D6409=Inp_Gemeente,MAX($C$29:C6408)+1,"")</f>
        <v/>
      </c>
      <c r="D6409" s="10" t="s">
        <v>714</v>
      </c>
      <c r="E6409" s="10" t="s">
        <v>26449</v>
      </c>
      <c r="F6409" s="59" t="s">
        <v>26448</v>
      </c>
    </row>
    <row r="6410" spans="3:6" x14ac:dyDescent="0.25">
      <c r="C6410" s="12" t="str">
        <f>IF(D6410=Inp_Gemeente,MAX($C$29:C6409)+1,"")</f>
        <v/>
      </c>
      <c r="D6410" s="10" t="s">
        <v>714</v>
      </c>
      <c r="E6410" s="10" t="s">
        <v>26427</v>
      </c>
      <c r="F6410" s="59" t="s">
        <v>26426</v>
      </c>
    </row>
    <row r="6411" spans="3:6" x14ac:dyDescent="0.25">
      <c r="C6411" s="12" t="str">
        <f>IF(D6411=Inp_Gemeente,MAX($C$29:C6410)+1,"")</f>
        <v/>
      </c>
      <c r="D6411" s="10" t="s">
        <v>714</v>
      </c>
      <c r="E6411" s="10" t="s">
        <v>26423</v>
      </c>
      <c r="F6411" s="59" t="s">
        <v>26422</v>
      </c>
    </row>
    <row r="6412" spans="3:6" x14ac:dyDescent="0.25">
      <c r="C6412" s="12" t="str">
        <f>IF(D6412=Inp_Gemeente,MAX($C$29:C6411)+1,"")</f>
        <v/>
      </c>
      <c r="D6412" s="10" t="s">
        <v>714</v>
      </c>
      <c r="E6412" s="10" t="s">
        <v>26446</v>
      </c>
      <c r="F6412" s="59" t="s">
        <v>26445</v>
      </c>
    </row>
    <row r="6413" spans="3:6" x14ac:dyDescent="0.25">
      <c r="C6413" s="12" t="str">
        <f>IF(D6413=Inp_Gemeente,MAX($C$29:C6412)+1,"")</f>
        <v/>
      </c>
      <c r="D6413" s="10" t="s">
        <v>714</v>
      </c>
      <c r="E6413" s="10" t="s">
        <v>26493</v>
      </c>
      <c r="F6413" s="59" t="s">
        <v>26492</v>
      </c>
    </row>
    <row r="6414" spans="3:6" x14ac:dyDescent="0.25">
      <c r="C6414" s="12" t="str">
        <f>IF(D6414=Inp_Gemeente,MAX($C$29:C6413)+1,"")</f>
        <v/>
      </c>
      <c r="D6414" s="10" t="s">
        <v>714</v>
      </c>
      <c r="E6414" s="10" t="s">
        <v>26489</v>
      </c>
      <c r="F6414" s="59" t="s">
        <v>26488</v>
      </c>
    </row>
    <row r="6415" spans="3:6" x14ac:dyDescent="0.25">
      <c r="C6415" s="12" t="str">
        <f>IF(D6415=Inp_Gemeente,MAX($C$29:C6414)+1,"")</f>
        <v/>
      </c>
      <c r="D6415" s="10" t="s">
        <v>714</v>
      </c>
      <c r="E6415" s="10" t="s">
        <v>26491</v>
      </c>
      <c r="F6415" s="59" t="s">
        <v>26490</v>
      </c>
    </row>
    <row r="6416" spans="3:6" x14ac:dyDescent="0.25">
      <c r="C6416" s="12" t="str">
        <f>IF(D6416=Inp_Gemeente,MAX($C$29:C6415)+1,"")</f>
        <v/>
      </c>
      <c r="D6416" s="10" t="s">
        <v>714</v>
      </c>
      <c r="E6416" s="10" t="s">
        <v>26495</v>
      </c>
      <c r="F6416" s="59" t="s">
        <v>26494</v>
      </c>
    </row>
    <row r="6417" spans="3:6" x14ac:dyDescent="0.25">
      <c r="C6417" s="12" t="str">
        <f>IF(D6417=Inp_Gemeente,MAX($C$29:C6416)+1,"")</f>
        <v/>
      </c>
      <c r="D6417" s="10" t="s">
        <v>714</v>
      </c>
      <c r="E6417" s="10" t="s">
        <v>26513</v>
      </c>
      <c r="F6417" s="59" t="s">
        <v>26512</v>
      </c>
    </row>
    <row r="6418" spans="3:6" x14ac:dyDescent="0.25">
      <c r="C6418" s="12" t="str">
        <f>IF(D6418=Inp_Gemeente,MAX($C$29:C6417)+1,"")</f>
        <v/>
      </c>
      <c r="D6418" s="10" t="s">
        <v>716</v>
      </c>
      <c r="E6418" s="10" t="s">
        <v>5738</v>
      </c>
      <c r="F6418" s="59" t="s">
        <v>13848</v>
      </c>
    </row>
    <row r="6419" spans="3:6" x14ac:dyDescent="0.25">
      <c r="C6419" s="12" t="str">
        <f>IF(D6419=Inp_Gemeente,MAX($C$29:C6418)+1,"")</f>
        <v/>
      </c>
      <c r="D6419" s="10" t="s">
        <v>716</v>
      </c>
      <c r="E6419" s="10" t="s">
        <v>541</v>
      </c>
      <c r="F6419" s="59" t="s">
        <v>13846</v>
      </c>
    </row>
    <row r="6420" spans="3:6" x14ac:dyDescent="0.25">
      <c r="C6420" s="12" t="str">
        <f>IF(D6420=Inp_Gemeente,MAX($C$29:C6419)+1,"")</f>
        <v/>
      </c>
      <c r="D6420" s="10" t="s">
        <v>716</v>
      </c>
      <c r="E6420" s="10" t="s">
        <v>5739</v>
      </c>
      <c r="F6420" s="59" t="s">
        <v>13867</v>
      </c>
    </row>
    <row r="6421" spans="3:6" x14ac:dyDescent="0.25">
      <c r="C6421" s="12" t="str">
        <f>IF(D6421=Inp_Gemeente,MAX($C$29:C6420)+1,"")</f>
        <v/>
      </c>
      <c r="D6421" s="10" t="s">
        <v>716</v>
      </c>
      <c r="E6421" s="10" t="s">
        <v>5740</v>
      </c>
      <c r="F6421" s="59" t="s">
        <v>13864</v>
      </c>
    </row>
    <row r="6422" spans="3:6" x14ac:dyDescent="0.25">
      <c r="C6422" s="12" t="str">
        <f>IF(D6422=Inp_Gemeente,MAX($C$29:C6421)+1,"")</f>
        <v/>
      </c>
      <c r="D6422" s="10" t="s">
        <v>716</v>
      </c>
      <c r="E6422" s="10" t="s">
        <v>5741</v>
      </c>
      <c r="F6422" s="59" t="s">
        <v>13865</v>
      </c>
    </row>
    <row r="6423" spans="3:6" x14ac:dyDescent="0.25">
      <c r="C6423" s="12" t="str">
        <f>IF(D6423=Inp_Gemeente,MAX($C$29:C6422)+1,"")</f>
        <v/>
      </c>
      <c r="D6423" s="10" t="s">
        <v>716</v>
      </c>
      <c r="E6423" s="10" t="s">
        <v>5742</v>
      </c>
      <c r="F6423" s="59" t="s">
        <v>13857</v>
      </c>
    </row>
    <row r="6424" spans="3:6" x14ac:dyDescent="0.25">
      <c r="C6424" s="12" t="str">
        <f>IF(D6424=Inp_Gemeente,MAX($C$29:C6423)+1,"")</f>
        <v/>
      </c>
      <c r="D6424" s="10" t="s">
        <v>716</v>
      </c>
      <c r="E6424" s="10" t="s">
        <v>5743</v>
      </c>
      <c r="F6424" s="59" t="s">
        <v>13870</v>
      </c>
    </row>
    <row r="6425" spans="3:6" x14ac:dyDescent="0.25">
      <c r="C6425" s="12" t="str">
        <f>IF(D6425=Inp_Gemeente,MAX($C$29:C6424)+1,"")</f>
        <v/>
      </c>
      <c r="D6425" s="10" t="s">
        <v>716</v>
      </c>
      <c r="E6425" s="10" t="s">
        <v>5744</v>
      </c>
      <c r="F6425" s="59" t="s">
        <v>13891</v>
      </c>
    </row>
    <row r="6426" spans="3:6" x14ac:dyDescent="0.25">
      <c r="C6426" s="12" t="str">
        <f>IF(D6426=Inp_Gemeente,MAX($C$29:C6425)+1,"")</f>
        <v/>
      </c>
      <c r="D6426" s="10" t="s">
        <v>716</v>
      </c>
      <c r="E6426" s="10" t="s">
        <v>5745</v>
      </c>
      <c r="F6426" s="59" t="s">
        <v>13889</v>
      </c>
    </row>
    <row r="6427" spans="3:6" x14ac:dyDescent="0.25">
      <c r="C6427" s="12" t="str">
        <f>IF(D6427=Inp_Gemeente,MAX($C$29:C6426)+1,"")</f>
        <v/>
      </c>
      <c r="D6427" s="10" t="s">
        <v>716</v>
      </c>
      <c r="E6427" s="10" t="s">
        <v>5746</v>
      </c>
      <c r="F6427" s="59" t="s">
        <v>13890</v>
      </c>
    </row>
    <row r="6428" spans="3:6" x14ac:dyDescent="0.25">
      <c r="C6428" s="12" t="str">
        <f>IF(D6428=Inp_Gemeente,MAX($C$29:C6427)+1,"")</f>
        <v/>
      </c>
      <c r="D6428" s="10" t="s">
        <v>716</v>
      </c>
      <c r="E6428" s="10" t="s">
        <v>5747</v>
      </c>
      <c r="F6428" s="59" t="s">
        <v>13888</v>
      </c>
    </row>
    <row r="6429" spans="3:6" x14ac:dyDescent="0.25">
      <c r="C6429" s="12" t="str">
        <f>IF(D6429=Inp_Gemeente,MAX($C$29:C6428)+1,"")</f>
        <v/>
      </c>
      <c r="D6429" s="10" t="s">
        <v>716</v>
      </c>
      <c r="E6429" s="10" t="s">
        <v>5748</v>
      </c>
      <c r="F6429" s="59" t="s">
        <v>13862</v>
      </c>
    </row>
    <row r="6430" spans="3:6" x14ac:dyDescent="0.25">
      <c r="C6430" s="12" t="str">
        <f>IF(D6430=Inp_Gemeente,MAX($C$29:C6429)+1,"")</f>
        <v/>
      </c>
      <c r="D6430" s="10" t="s">
        <v>716</v>
      </c>
      <c r="E6430" s="10" t="s">
        <v>5749</v>
      </c>
      <c r="F6430" s="59" t="s">
        <v>13856</v>
      </c>
    </row>
    <row r="6431" spans="3:6" x14ac:dyDescent="0.25">
      <c r="C6431" s="12" t="str">
        <f>IF(D6431=Inp_Gemeente,MAX($C$29:C6430)+1,"")</f>
        <v/>
      </c>
      <c r="D6431" s="10" t="s">
        <v>716</v>
      </c>
      <c r="E6431" s="10" t="s">
        <v>5750</v>
      </c>
      <c r="F6431" s="59" t="s">
        <v>13849</v>
      </c>
    </row>
    <row r="6432" spans="3:6" x14ac:dyDescent="0.25">
      <c r="C6432" s="12" t="str">
        <f>IF(D6432=Inp_Gemeente,MAX($C$29:C6431)+1,"")</f>
        <v/>
      </c>
      <c r="D6432" s="10" t="s">
        <v>716</v>
      </c>
      <c r="E6432" s="10" t="s">
        <v>5751</v>
      </c>
      <c r="F6432" s="59" t="s">
        <v>13877</v>
      </c>
    </row>
    <row r="6433" spans="3:6" x14ac:dyDescent="0.25">
      <c r="C6433" s="12" t="str">
        <f>IF(D6433=Inp_Gemeente,MAX($C$29:C6432)+1,"")</f>
        <v/>
      </c>
      <c r="D6433" s="10" t="s">
        <v>716</v>
      </c>
      <c r="E6433" s="10" t="s">
        <v>5752</v>
      </c>
      <c r="F6433" s="59" t="s">
        <v>13875</v>
      </c>
    </row>
    <row r="6434" spans="3:6" x14ac:dyDescent="0.25">
      <c r="C6434" s="12" t="str">
        <f>IF(D6434=Inp_Gemeente,MAX($C$29:C6433)+1,"")</f>
        <v/>
      </c>
      <c r="D6434" s="10" t="s">
        <v>716</v>
      </c>
      <c r="E6434" s="10" t="s">
        <v>2240</v>
      </c>
      <c r="F6434" s="59" t="s">
        <v>13847</v>
      </c>
    </row>
    <row r="6435" spans="3:6" x14ac:dyDescent="0.25">
      <c r="C6435" s="12" t="str">
        <f>IF(D6435=Inp_Gemeente,MAX($C$29:C6434)+1,"")</f>
        <v/>
      </c>
      <c r="D6435" s="10" t="s">
        <v>716</v>
      </c>
      <c r="E6435" s="10" t="s">
        <v>5753</v>
      </c>
      <c r="F6435" s="59" t="s">
        <v>13873</v>
      </c>
    </row>
    <row r="6436" spans="3:6" x14ac:dyDescent="0.25">
      <c r="C6436" s="12" t="str">
        <f>IF(D6436=Inp_Gemeente,MAX($C$29:C6435)+1,"")</f>
        <v/>
      </c>
      <c r="D6436" s="10" t="s">
        <v>716</v>
      </c>
      <c r="E6436" s="10" t="s">
        <v>3999</v>
      </c>
      <c r="F6436" s="59" t="s">
        <v>13854</v>
      </c>
    </row>
    <row r="6437" spans="3:6" x14ac:dyDescent="0.25">
      <c r="C6437" s="12" t="str">
        <f>IF(D6437=Inp_Gemeente,MAX($C$29:C6436)+1,"")</f>
        <v/>
      </c>
      <c r="D6437" s="10" t="s">
        <v>716</v>
      </c>
      <c r="E6437" s="10" t="s">
        <v>5754</v>
      </c>
      <c r="F6437" s="59" t="s">
        <v>13883</v>
      </c>
    </row>
    <row r="6438" spans="3:6" x14ac:dyDescent="0.25">
      <c r="C6438" s="12" t="str">
        <f>IF(D6438=Inp_Gemeente,MAX($C$29:C6437)+1,"")</f>
        <v/>
      </c>
      <c r="D6438" s="10" t="s">
        <v>716</v>
      </c>
      <c r="E6438" s="10" t="s">
        <v>5755</v>
      </c>
      <c r="F6438" s="59" t="s">
        <v>13859</v>
      </c>
    </row>
    <row r="6439" spans="3:6" x14ac:dyDescent="0.25">
      <c r="C6439" s="12" t="str">
        <f>IF(D6439=Inp_Gemeente,MAX($C$29:C6438)+1,"")</f>
        <v/>
      </c>
      <c r="D6439" s="10" t="s">
        <v>716</v>
      </c>
      <c r="E6439" s="10" t="s">
        <v>5756</v>
      </c>
      <c r="F6439" s="59" t="s">
        <v>13858</v>
      </c>
    </row>
    <row r="6440" spans="3:6" x14ac:dyDescent="0.25">
      <c r="C6440" s="12" t="str">
        <f>IF(D6440=Inp_Gemeente,MAX($C$29:C6439)+1,"")</f>
        <v/>
      </c>
      <c r="D6440" s="10" t="s">
        <v>716</v>
      </c>
      <c r="E6440" s="10" t="s">
        <v>5757</v>
      </c>
      <c r="F6440" s="59" t="s">
        <v>13860</v>
      </c>
    </row>
    <row r="6441" spans="3:6" x14ac:dyDescent="0.25">
      <c r="C6441" s="12" t="str">
        <f>IF(D6441=Inp_Gemeente,MAX($C$29:C6440)+1,"")</f>
        <v/>
      </c>
      <c r="D6441" s="10" t="s">
        <v>716</v>
      </c>
      <c r="E6441" s="10" t="s">
        <v>5758</v>
      </c>
      <c r="F6441" s="59" t="s">
        <v>13861</v>
      </c>
    </row>
    <row r="6442" spans="3:6" x14ac:dyDescent="0.25">
      <c r="C6442" s="12" t="str">
        <f>IF(D6442=Inp_Gemeente,MAX($C$29:C6441)+1,"")</f>
        <v/>
      </c>
      <c r="D6442" s="10" t="s">
        <v>716</v>
      </c>
      <c r="E6442" s="10" t="s">
        <v>5759</v>
      </c>
      <c r="F6442" s="59" t="s">
        <v>13855</v>
      </c>
    </row>
    <row r="6443" spans="3:6" x14ac:dyDescent="0.25">
      <c r="C6443" s="12" t="str">
        <f>IF(D6443=Inp_Gemeente,MAX($C$29:C6442)+1,"")</f>
        <v/>
      </c>
      <c r="D6443" s="10" t="s">
        <v>716</v>
      </c>
      <c r="E6443" s="10" t="s">
        <v>5760</v>
      </c>
      <c r="F6443" s="59" t="s">
        <v>13881</v>
      </c>
    </row>
    <row r="6444" spans="3:6" x14ac:dyDescent="0.25">
      <c r="C6444" s="12" t="str">
        <f>IF(D6444=Inp_Gemeente,MAX($C$29:C6443)+1,"")</f>
        <v/>
      </c>
      <c r="D6444" s="10" t="s">
        <v>716</v>
      </c>
      <c r="E6444" s="10" t="s">
        <v>5761</v>
      </c>
      <c r="F6444" s="59" t="s">
        <v>13879</v>
      </c>
    </row>
    <row r="6445" spans="3:6" x14ac:dyDescent="0.25">
      <c r="C6445" s="12" t="str">
        <f>IF(D6445=Inp_Gemeente,MAX($C$29:C6444)+1,"")</f>
        <v/>
      </c>
      <c r="D6445" s="10" t="s">
        <v>716</v>
      </c>
      <c r="E6445" s="10" t="s">
        <v>5762</v>
      </c>
      <c r="F6445" s="59" t="s">
        <v>13863</v>
      </c>
    </row>
    <row r="6446" spans="3:6" x14ac:dyDescent="0.25">
      <c r="C6446" s="12" t="str">
        <f>IF(D6446=Inp_Gemeente,MAX($C$29:C6445)+1,"")</f>
        <v/>
      </c>
      <c r="D6446" s="10" t="s">
        <v>716</v>
      </c>
      <c r="E6446" s="10" t="s">
        <v>5763</v>
      </c>
      <c r="F6446" s="59" t="s">
        <v>13852</v>
      </c>
    </row>
    <row r="6447" spans="3:6" x14ac:dyDescent="0.25">
      <c r="C6447" s="12" t="str">
        <f>IF(D6447=Inp_Gemeente,MAX($C$29:C6446)+1,"")</f>
        <v/>
      </c>
      <c r="D6447" s="10" t="s">
        <v>716</v>
      </c>
      <c r="E6447" s="10" t="s">
        <v>3196</v>
      </c>
      <c r="F6447" s="59" t="s">
        <v>13892</v>
      </c>
    </row>
    <row r="6448" spans="3:6" x14ac:dyDescent="0.25">
      <c r="C6448" s="12" t="str">
        <f>IF(D6448=Inp_Gemeente,MAX($C$29:C6447)+1,"")</f>
        <v/>
      </c>
      <c r="D6448" s="10" t="s">
        <v>716</v>
      </c>
      <c r="E6448" s="10" t="s">
        <v>5764</v>
      </c>
      <c r="F6448" s="59" t="s">
        <v>13868</v>
      </c>
    </row>
    <row r="6449" spans="3:6" x14ac:dyDescent="0.25">
      <c r="C6449" s="12" t="str">
        <f>IF(D6449=Inp_Gemeente,MAX($C$29:C6448)+1,"")</f>
        <v/>
      </c>
      <c r="D6449" s="10" t="s">
        <v>716</v>
      </c>
      <c r="E6449" s="10" t="s">
        <v>5765</v>
      </c>
      <c r="F6449" s="59" t="s">
        <v>13869</v>
      </c>
    </row>
    <row r="6450" spans="3:6" x14ac:dyDescent="0.25">
      <c r="C6450" s="12" t="str">
        <f>IF(D6450=Inp_Gemeente,MAX($C$29:C6449)+1,"")</f>
        <v/>
      </c>
      <c r="D6450" s="10" t="s">
        <v>716</v>
      </c>
      <c r="E6450" s="10" t="s">
        <v>5766</v>
      </c>
      <c r="F6450" s="59" t="s">
        <v>13866</v>
      </c>
    </row>
    <row r="6451" spans="3:6" x14ac:dyDescent="0.25">
      <c r="C6451" s="12" t="str">
        <f>IF(D6451=Inp_Gemeente,MAX($C$29:C6450)+1,"")</f>
        <v/>
      </c>
      <c r="D6451" s="10" t="s">
        <v>716</v>
      </c>
      <c r="E6451" s="10" t="s">
        <v>5767</v>
      </c>
      <c r="F6451" s="59" t="s">
        <v>13872</v>
      </c>
    </row>
    <row r="6452" spans="3:6" x14ac:dyDescent="0.25">
      <c r="C6452" s="12" t="str">
        <f>IF(D6452=Inp_Gemeente,MAX($C$29:C6451)+1,"")</f>
        <v/>
      </c>
      <c r="D6452" s="10" t="s">
        <v>716</v>
      </c>
      <c r="E6452" s="10" t="s">
        <v>5768</v>
      </c>
      <c r="F6452" s="59" t="s">
        <v>13871</v>
      </c>
    </row>
    <row r="6453" spans="3:6" x14ac:dyDescent="0.25">
      <c r="C6453" s="12" t="str">
        <f>IF(D6453=Inp_Gemeente,MAX($C$29:C6452)+1,"")</f>
        <v/>
      </c>
      <c r="D6453" s="10" t="s">
        <v>716</v>
      </c>
      <c r="E6453" s="10" t="s">
        <v>5769</v>
      </c>
      <c r="F6453" s="59" t="s">
        <v>13878</v>
      </c>
    </row>
    <row r="6454" spans="3:6" x14ac:dyDescent="0.25">
      <c r="C6454" s="12" t="str">
        <f>IF(D6454=Inp_Gemeente,MAX($C$29:C6453)+1,"")</f>
        <v/>
      </c>
      <c r="D6454" s="10" t="s">
        <v>716</v>
      </c>
      <c r="E6454" s="10" t="s">
        <v>2942</v>
      </c>
      <c r="F6454" s="59" t="s">
        <v>13876</v>
      </c>
    </row>
    <row r="6455" spans="3:6" x14ac:dyDescent="0.25">
      <c r="C6455" s="12" t="str">
        <f>IF(D6455=Inp_Gemeente,MAX($C$29:C6454)+1,"")</f>
        <v/>
      </c>
      <c r="D6455" s="10" t="s">
        <v>716</v>
      </c>
      <c r="E6455" s="10" t="s">
        <v>5770</v>
      </c>
      <c r="F6455" s="59" t="s">
        <v>13893</v>
      </c>
    </row>
    <row r="6456" spans="3:6" x14ac:dyDescent="0.25">
      <c r="C6456" s="12" t="str">
        <f>IF(D6456=Inp_Gemeente,MAX($C$29:C6455)+1,"")</f>
        <v/>
      </c>
      <c r="D6456" s="10" t="s">
        <v>716</v>
      </c>
      <c r="E6456" s="10" t="s">
        <v>5771</v>
      </c>
      <c r="F6456" s="59" t="s">
        <v>13874</v>
      </c>
    </row>
    <row r="6457" spans="3:6" x14ac:dyDescent="0.25">
      <c r="C6457" s="12" t="str">
        <f>IF(D6457=Inp_Gemeente,MAX($C$29:C6456)+1,"")</f>
        <v/>
      </c>
      <c r="D6457" s="10" t="s">
        <v>716</v>
      </c>
      <c r="E6457" s="10" t="s">
        <v>5772</v>
      </c>
      <c r="F6457" s="59" t="s">
        <v>13884</v>
      </c>
    </row>
    <row r="6458" spans="3:6" x14ac:dyDescent="0.25">
      <c r="C6458" s="12" t="str">
        <f>IF(D6458=Inp_Gemeente,MAX($C$29:C6457)+1,"")</f>
        <v/>
      </c>
      <c r="D6458" s="10" t="s">
        <v>716</v>
      </c>
      <c r="E6458" s="10" t="s">
        <v>5773</v>
      </c>
      <c r="F6458" s="59" t="s">
        <v>13885</v>
      </c>
    </row>
    <row r="6459" spans="3:6" x14ac:dyDescent="0.25">
      <c r="C6459" s="12" t="str">
        <f>IF(D6459=Inp_Gemeente,MAX($C$29:C6458)+1,"")</f>
        <v/>
      </c>
      <c r="D6459" s="10" t="s">
        <v>716</v>
      </c>
      <c r="E6459" s="10" t="s">
        <v>5774</v>
      </c>
      <c r="F6459" s="59" t="s">
        <v>13886</v>
      </c>
    </row>
    <row r="6460" spans="3:6" x14ac:dyDescent="0.25">
      <c r="C6460" s="12" t="str">
        <f>IF(D6460=Inp_Gemeente,MAX($C$29:C6459)+1,"")</f>
        <v/>
      </c>
      <c r="D6460" s="10" t="s">
        <v>716</v>
      </c>
      <c r="E6460" s="10" t="s">
        <v>5775</v>
      </c>
      <c r="F6460" s="59" t="s">
        <v>13882</v>
      </c>
    </row>
    <row r="6461" spans="3:6" x14ac:dyDescent="0.25">
      <c r="C6461" s="12" t="str">
        <f>IF(D6461=Inp_Gemeente,MAX($C$29:C6460)+1,"")</f>
        <v/>
      </c>
      <c r="D6461" s="10" t="s">
        <v>716</v>
      </c>
      <c r="E6461" s="10" t="s">
        <v>5776</v>
      </c>
      <c r="F6461" s="59" t="s">
        <v>13880</v>
      </c>
    </row>
    <row r="6462" spans="3:6" x14ac:dyDescent="0.25">
      <c r="C6462" s="12" t="str">
        <f>IF(D6462=Inp_Gemeente,MAX($C$29:C6461)+1,"")</f>
        <v/>
      </c>
      <c r="D6462" s="10" t="s">
        <v>716</v>
      </c>
      <c r="E6462" s="10" t="s">
        <v>2277</v>
      </c>
      <c r="F6462" s="59" t="s">
        <v>13853</v>
      </c>
    </row>
    <row r="6463" spans="3:6" x14ac:dyDescent="0.25">
      <c r="C6463" s="12" t="str">
        <f>IF(D6463=Inp_Gemeente,MAX($C$29:C6462)+1,"")</f>
        <v/>
      </c>
      <c r="D6463" s="10" t="s">
        <v>716</v>
      </c>
      <c r="E6463" s="10" t="s">
        <v>5777</v>
      </c>
      <c r="F6463" s="59" t="s">
        <v>13850</v>
      </c>
    </row>
    <row r="6464" spans="3:6" x14ac:dyDescent="0.25">
      <c r="C6464" s="12" t="str">
        <f>IF(D6464=Inp_Gemeente,MAX($C$29:C6463)+1,"")</f>
        <v/>
      </c>
      <c r="D6464" s="10" t="s">
        <v>716</v>
      </c>
      <c r="E6464" s="10" t="s">
        <v>4406</v>
      </c>
      <c r="F6464" s="59" t="s">
        <v>13851</v>
      </c>
    </row>
    <row r="6465" spans="3:6" x14ac:dyDescent="0.25">
      <c r="C6465" s="12" t="str">
        <f>IF(D6465=Inp_Gemeente,MAX($C$29:C6464)+1,"")</f>
        <v/>
      </c>
      <c r="D6465" s="10" t="s">
        <v>716</v>
      </c>
      <c r="E6465" s="10" t="s">
        <v>5778</v>
      </c>
      <c r="F6465" s="59" t="s">
        <v>13887</v>
      </c>
    </row>
    <row r="6466" spans="3:6" x14ac:dyDescent="0.25">
      <c r="C6466" s="12" t="str">
        <f>IF(D6466=Inp_Gemeente,MAX($C$29:C6465)+1,"")</f>
        <v/>
      </c>
      <c r="D6466" s="10" t="s">
        <v>718</v>
      </c>
      <c r="E6466" s="10" t="s">
        <v>5779</v>
      </c>
      <c r="F6466" s="59" t="s">
        <v>18682</v>
      </c>
    </row>
    <row r="6467" spans="3:6" x14ac:dyDescent="0.25">
      <c r="C6467" s="12" t="str">
        <f>IF(D6467=Inp_Gemeente,MAX($C$29:C6466)+1,"")</f>
        <v/>
      </c>
      <c r="D6467" s="10" t="s">
        <v>718</v>
      </c>
      <c r="E6467" s="10" t="s">
        <v>5780</v>
      </c>
      <c r="F6467" s="59" t="s">
        <v>18683</v>
      </c>
    </row>
    <row r="6468" spans="3:6" x14ac:dyDescent="0.25">
      <c r="C6468" s="12" t="str">
        <f>IF(D6468=Inp_Gemeente,MAX($C$29:C6467)+1,"")</f>
        <v/>
      </c>
      <c r="D6468" s="10" t="s">
        <v>718</v>
      </c>
      <c r="E6468" s="10" t="s">
        <v>5781</v>
      </c>
      <c r="F6468" s="59" t="s">
        <v>18684</v>
      </c>
    </row>
    <row r="6469" spans="3:6" x14ac:dyDescent="0.25">
      <c r="C6469" s="12" t="str">
        <f>IF(D6469=Inp_Gemeente,MAX($C$29:C6468)+1,"")</f>
        <v/>
      </c>
      <c r="D6469" s="10" t="s">
        <v>718</v>
      </c>
      <c r="E6469" s="10" t="s">
        <v>5782</v>
      </c>
      <c r="F6469" s="59" t="s">
        <v>18685</v>
      </c>
    </row>
    <row r="6470" spans="3:6" x14ac:dyDescent="0.25">
      <c r="C6470" s="12" t="str">
        <f>IF(D6470=Inp_Gemeente,MAX($C$29:C6469)+1,"")</f>
        <v/>
      </c>
      <c r="D6470" s="10" t="s">
        <v>718</v>
      </c>
      <c r="E6470" s="10" t="s">
        <v>5783</v>
      </c>
      <c r="F6470" s="59" t="s">
        <v>18686</v>
      </c>
    </row>
    <row r="6471" spans="3:6" x14ac:dyDescent="0.25">
      <c r="C6471" s="12" t="str">
        <f>IF(D6471=Inp_Gemeente,MAX($C$29:C6470)+1,"")</f>
        <v/>
      </c>
      <c r="D6471" s="10" t="s">
        <v>718</v>
      </c>
      <c r="E6471" s="10" t="s">
        <v>5784</v>
      </c>
      <c r="F6471" s="59" t="s">
        <v>18687</v>
      </c>
    </row>
    <row r="6472" spans="3:6" x14ac:dyDescent="0.25">
      <c r="C6472" s="12" t="str">
        <f>IF(D6472=Inp_Gemeente,MAX($C$29:C6471)+1,"")</f>
        <v/>
      </c>
      <c r="D6472" s="10" t="s">
        <v>718</v>
      </c>
      <c r="E6472" s="10" t="s">
        <v>5785</v>
      </c>
      <c r="F6472" s="59" t="s">
        <v>18615</v>
      </c>
    </row>
    <row r="6473" spans="3:6" x14ac:dyDescent="0.25">
      <c r="C6473" s="12" t="str">
        <f>IF(D6473=Inp_Gemeente,MAX($C$29:C6472)+1,"")</f>
        <v/>
      </c>
      <c r="D6473" s="10" t="s">
        <v>718</v>
      </c>
      <c r="E6473" s="10" t="s">
        <v>5786</v>
      </c>
      <c r="F6473" s="59" t="s">
        <v>18616</v>
      </c>
    </row>
    <row r="6474" spans="3:6" x14ac:dyDescent="0.25">
      <c r="C6474" s="12" t="str">
        <f>IF(D6474=Inp_Gemeente,MAX($C$29:C6473)+1,"")</f>
        <v/>
      </c>
      <c r="D6474" s="10" t="s">
        <v>718</v>
      </c>
      <c r="E6474" s="10" t="s">
        <v>5787</v>
      </c>
      <c r="F6474" s="59" t="s">
        <v>18617</v>
      </c>
    </row>
    <row r="6475" spans="3:6" x14ac:dyDescent="0.25">
      <c r="C6475" s="12" t="str">
        <f>IF(D6475=Inp_Gemeente,MAX($C$29:C6474)+1,"")</f>
        <v/>
      </c>
      <c r="D6475" s="10" t="s">
        <v>718</v>
      </c>
      <c r="E6475" s="10" t="s">
        <v>5788</v>
      </c>
      <c r="F6475" s="59" t="s">
        <v>18618</v>
      </c>
    </row>
    <row r="6476" spans="3:6" x14ac:dyDescent="0.25">
      <c r="C6476" s="12" t="str">
        <f>IF(D6476=Inp_Gemeente,MAX($C$29:C6475)+1,"")</f>
        <v/>
      </c>
      <c r="D6476" s="10" t="s">
        <v>718</v>
      </c>
      <c r="E6476" s="10" t="s">
        <v>5789</v>
      </c>
      <c r="F6476" s="59" t="s">
        <v>18660</v>
      </c>
    </row>
    <row r="6477" spans="3:6" x14ac:dyDescent="0.25">
      <c r="C6477" s="12" t="str">
        <f>IF(D6477=Inp_Gemeente,MAX($C$29:C6476)+1,"")</f>
        <v/>
      </c>
      <c r="D6477" s="10" t="s">
        <v>718</v>
      </c>
      <c r="E6477" s="10" t="s">
        <v>5790</v>
      </c>
      <c r="F6477" s="59" t="s">
        <v>18661</v>
      </c>
    </row>
    <row r="6478" spans="3:6" x14ac:dyDescent="0.25">
      <c r="C6478" s="12" t="str">
        <f>IF(D6478=Inp_Gemeente,MAX($C$29:C6477)+1,"")</f>
        <v/>
      </c>
      <c r="D6478" s="10" t="s">
        <v>718</v>
      </c>
      <c r="E6478" s="10" t="s">
        <v>5791</v>
      </c>
      <c r="F6478" s="59" t="s">
        <v>18662</v>
      </c>
    </row>
    <row r="6479" spans="3:6" x14ac:dyDescent="0.25">
      <c r="C6479" s="12" t="str">
        <f>IF(D6479=Inp_Gemeente,MAX($C$29:C6478)+1,"")</f>
        <v/>
      </c>
      <c r="D6479" s="10" t="s">
        <v>718</v>
      </c>
      <c r="E6479" s="10" t="s">
        <v>5792</v>
      </c>
      <c r="F6479" s="59" t="s">
        <v>18663</v>
      </c>
    </row>
    <row r="6480" spans="3:6" x14ac:dyDescent="0.25">
      <c r="C6480" s="12" t="str">
        <f>IF(D6480=Inp_Gemeente,MAX($C$29:C6479)+1,"")</f>
        <v/>
      </c>
      <c r="D6480" s="10" t="s">
        <v>718</v>
      </c>
      <c r="E6480" s="10" t="s">
        <v>5793</v>
      </c>
      <c r="F6480" s="59" t="s">
        <v>18664</v>
      </c>
    </row>
    <row r="6481" spans="3:6" x14ac:dyDescent="0.25">
      <c r="C6481" s="12" t="str">
        <f>IF(D6481=Inp_Gemeente,MAX($C$29:C6480)+1,"")</f>
        <v/>
      </c>
      <c r="D6481" s="10" t="s">
        <v>718</v>
      </c>
      <c r="E6481" s="10" t="s">
        <v>5794</v>
      </c>
      <c r="F6481" s="59" t="s">
        <v>18628</v>
      </c>
    </row>
    <row r="6482" spans="3:6" x14ac:dyDescent="0.25">
      <c r="C6482" s="12" t="str">
        <f>IF(D6482=Inp_Gemeente,MAX($C$29:C6481)+1,"")</f>
        <v/>
      </c>
      <c r="D6482" s="10" t="s">
        <v>718</v>
      </c>
      <c r="E6482" s="10" t="s">
        <v>5795</v>
      </c>
      <c r="F6482" s="59" t="s">
        <v>18629</v>
      </c>
    </row>
    <row r="6483" spans="3:6" x14ac:dyDescent="0.25">
      <c r="C6483" s="12" t="str">
        <f>IF(D6483=Inp_Gemeente,MAX($C$29:C6482)+1,"")</f>
        <v/>
      </c>
      <c r="D6483" s="10" t="s">
        <v>718</v>
      </c>
      <c r="E6483" s="10" t="s">
        <v>5796</v>
      </c>
      <c r="F6483" s="59" t="s">
        <v>18630</v>
      </c>
    </row>
    <row r="6484" spans="3:6" x14ac:dyDescent="0.25">
      <c r="C6484" s="12" t="str">
        <f>IF(D6484=Inp_Gemeente,MAX($C$29:C6483)+1,"")</f>
        <v/>
      </c>
      <c r="D6484" s="10" t="s">
        <v>718</v>
      </c>
      <c r="E6484" s="10" t="s">
        <v>5797</v>
      </c>
      <c r="F6484" s="59" t="s">
        <v>18631</v>
      </c>
    </row>
    <row r="6485" spans="3:6" x14ac:dyDescent="0.25">
      <c r="C6485" s="12" t="str">
        <f>IF(D6485=Inp_Gemeente,MAX($C$29:C6484)+1,"")</f>
        <v/>
      </c>
      <c r="D6485" s="10" t="s">
        <v>718</v>
      </c>
      <c r="E6485" s="10" t="s">
        <v>5798</v>
      </c>
      <c r="F6485" s="59" t="s">
        <v>18632</v>
      </c>
    </row>
    <row r="6486" spans="3:6" x14ac:dyDescent="0.25">
      <c r="C6486" s="12" t="str">
        <f>IF(D6486=Inp_Gemeente,MAX($C$29:C6485)+1,"")</f>
        <v/>
      </c>
      <c r="D6486" s="10" t="s">
        <v>718</v>
      </c>
      <c r="E6486" s="10" t="s">
        <v>5799</v>
      </c>
      <c r="F6486" s="59" t="s">
        <v>18633</v>
      </c>
    </row>
    <row r="6487" spans="3:6" x14ac:dyDescent="0.25">
      <c r="C6487" s="12" t="str">
        <f>IF(D6487=Inp_Gemeente,MAX($C$29:C6486)+1,"")</f>
        <v/>
      </c>
      <c r="D6487" s="10" t="s">
        <v>718</v>
      </c>
      <c r="E6487" s="10" t="s">
        <v>5800</v>
      </c>
      <c r="F6487" s="59" t="s">
        <v>18634</v>
      </c>
    </row>
    <row r="6488" spans="3:6" x14ac:dyDescent="0.25">
      <c r="C6488" s="12" t="str">
        <f>IF(D6488=Inp_Gemeente,MAX($C$29:C6487)+1,"")</f>
        <v/>
      </c>
      <c r="D6488" s="10" t="s">
        <v>718</v>
      </c>
      <c r="E6488" s="10" t="s">
        <v>5801</v>
      </c>
      <c r="F6488" s="59" t="s">
        <v>18635</v>
      </c>
    </row>
    <row r="6489" spans="3:6" x14ac:dyDescent="0.25">
      <c r="C6489" s="12" t="str">
        <f>IF(D6489=Inp_Gemeente,MAX($C$29:C6488)+1,"")</f>
        <v/>
      </c>
      <c r="D6489" s="10" t="s">
        <v>718</v>
      </c>
      <c r="E6489" s="10" t="s">
        <v>5802</v>
      </c>
      <c r="F6489" s="59" t="s">
        <v>18636</v>
      </c>
    </row>
    <row r="6490" spans="3:6" x14ac:dyDescent="0.25">
      <c r="C6490" s="12" t="str">
        <f>IF(D6490=Inp_Gemeente,MAX($C$29:C6489)+1,"")</f>
        <v/>
      </c>
      <c r="D6490" s="10" t="s">
        <v>718</v>
      </c>
      <c r="E6490" s="10" t="s">
        <v>5803</v>
      </c>
      <c r="F6490" s="59" t="s">
        <v>18679</v>
      </c>
    </row>
    <row r="6491" spans="3:6" x14ac:dyDescent="0.25">
      <c r="C6491" s="12" t="str">
        <f>IF(D6491=Inp_Gemeente,MAX($C$29:C6490)+1,"")</f>
        <v/>
      </c>
      <c r="D6491" s="10" t="s">
        <v>718</v>
      </c>
      <c r="E6491" s="10" t="s">
        <v>5804</v>
      </c>
      <c r="F6491" s="59" t="s">
        <v>18680</v>
      </c>
    </row>
    <row r="6492" spans="3:6" x14ac:dyDescent="0.25">
      <c r="C6492" s="12" t="str">
        <f>IF(D6492=Inp_Gemeente,MAX($C$29:C6491)+1,"")</f>
        <v/>
      </c>
      <c r="D6492" s="10" t="s">
        <v>718</v>
      </c>
      <c r="E6492" s="10" t="s">
        <v>5805</v>
      </c>
      <c r="F6492" s="59" t="s">
        <v>18681</v>
      </c>
    </row>
    <row r="6493" spans="3:6" x14ac:dyDescent="0.25">
      <c r="C6493" s="12" t="str">
        <f>IF(D6493=Inp_Gemeente,MAX($C$29:C6492)+1,"")</f>
        <v/>
      </c>
      <c r="D6493" s="10" t="s">
        <v>718</v>
      </c>
      <c r="E6493" s="10" t="s">
        <v>5806</v>
      </c>
      <c r="F6493" s="59" t="s">
        <v>18623</v>
      </c>
    </row>
    <row r="6494" spans="3:6" x14ac:dyDescent="0.25">
      <c r="C6494" s="12" t="str">
        <f>IF(D6494=Inp_Gemeente,MAX($C$29:C6493)+1,"")</f>
        <v/>
      </c>
      <c r="D6494" s="10" t="s">
        <v>718</v>
      </c>
      <c r="E6494" s="10" t="s">
        <v>5807</v>
      </c>
      <c r="F6494" s="59" t="s">
        <v>18624</v>
      </c>
    </row>
    <row r="6495" spans="3:6" x14ac:dyDescent="0.25">
      <c r="C6495" s="12" t="str">
        <f>IF(D6495=Inp_Gemeente,MAX($C$29:C6494)+1,"")</f>
        <v/>
      </c>
      <c r="D6495" s="10" t="s">
        <v>718</v>
      </c>
      <c r="E6495" s="10" t="s">
        <v>5808</v>
      </c>
      <c r="F6495" s="59" t="s">
        <v>18625</v>
      </c>
    </row>
    <row r="6496" spans="3:6" x14ac:dyDescent="0.25">
      <c r="C6496" s="12" t="str">
        <f>IF(D6496=Inp_Gemeente,MAX($C$29:C6495)+1,"")</f>
        <v/>
      </c>
      <c r="D6496" s="10" t="s">
        <v>718</v>
      </c>
      <c r="E6496" s="10" t="s">
        <v>5809</v>
      </c>
      <c r="F6496" s="59" t="s">
        <v>18626</v>
      </c>
    </row>
    <row r="6497" spans="3:6" x14ac:dyDescent="0.25">
      <c r="C6497" s="12" t="str">
        <f>IF(D6497=Inp_Gemeente,MAX($C$29:C6496)+1,"")</f>
        <v/>
      </c>
      <c r="D6497" s="10" t="s">
        <v>718</v>
      </c>
      <c r="E6497" s="10" t="s">
        <v>5810</v>
      </c>
      <c r="F6497" s="59" t="s">
        <v>18627</v>
      </c>
    </row>
    <row r="6498" spans="3:6" x14ac:dyDescent="0.25">
      <c r="C6498" s="12" t="str">
        <f>IF(D6498=Inp_Gemeente,MAX($C$29:C6497)+1,"")</f>
        <v/>
      </c>
      <c r="D6498" s="10" t="s">
        <v>718</v>
      </c>
      <c r="E6498" s="10" t="s">
        <v>5811</v>
      </c>
      <c r="F6498" s="59" t="s">
        <v>18665</v>
      </c>
    </row>
    <row r="6499" spans="3:6" x14ac:dyDescent="0.25">
      <c r="C6499" s="12" t="str">
        <f>IF(D6499=Inp_Gemeente,MAX($C$29:C6498)+1,"")</f>
        <v/>
      </c>
      <c r="D6499" s="10" t="s">
        <v>718</v>
      </c>
      <c r="E6499" s="10" t="s">
        <v>5812</v>
      </c>
      <c r="F6499" s="59" t="s">
        <v>18666</v>
      </c>
    </row>
    <row r="6500" spans="3:6" x14ac:dyDescent="0.25">
      <c r="C6500" s="12" t="str">
        <f>IF(D6500=Inp_Gemeente,MAX($C$29:C6499)+1,"")</f>
        <v/>
      </c>
      <c r="D6500" s="10" t="s">
        <v>718</v>
      </c>
      <c r="E6500" s="10" t="s">
        <v>5813</v>
      </c>
      <c r="F6500" s="59" t="s">
        <v>18667</v>
      </c>
    </row>
    <row r="6501" spans="3:6" x14ac:dyDescent="0.25">
      <c r="C6501" s="12" t="str">
        <f>IF(D6501=Inp_Gemeente,MAX($C$29:C6500)+1,"")</f>
        <v/>
      </c>
      <c r="D6501" s="10" t="s">
        <v>718</v>
      </c>
      <c r="E6501" s="10" t="s">
        <v>5814</v>
      </c>
      <c r="F6501" s="59" t="s">
        <v>18668</v>
      </c>
    </row>
    <row r="6502" spans="3:6" x14ac:dyDescent="0.25">
      <c r="C6502" s="12" t="str">
        <f>IF(D6502=Inp_Gemeente,MAX($C$29:C6501)+1,"")</f>
        <v/>
      </c>
      <c r="D6502" s="10" t="s">
        <v>718</v>
      </c>
      <c r="E6502" s="10" t="s">
        <v>5815</v>
      </c>
      <c r="F6502" s="59" t="s">
        <v>18669</v>
      </c>
    </row>
    <row r="6503" spans="3:6" x14ac:dyDescent="0.25">
      <c r="C6503" s="12" t="str">
        <f>IF(D6503=Inp_Gemeente,MAX($C$29:C6502)+1,"")</f>
        <v/>
      </c>
      <c r="D6503" s="10" t="s">
        <v>718</v>
      </c>
      <c r="E6503" s="10" t="s">
        <v>5816</v>
      </c>
      <c r="F6503" s="59" t="s">
        <v>18670</v>
      </c>
    </row>
    <row r="6504" spans="3:6" x14ac:dyDescent="0.25">
      <c r="C6504" s="12" t="str">
        <f>IF(D6504=Inp_Gemeente,MAX($C$29:C6503)+1,"")</f>
        <v/>
      </c>
      <c r="D6504" s="10" t="s">
        <v>718</v>
      </c>
      <c r="E6504" s="10" t="s">
        <v>5817</v>
      </c>
      <c r="F6504" s="59" t="s">
        <v>18671</v>
      </c>
    </row>
    <row r="6505" spans="3:6" x14ac:dyDescent="0.25">
      <c r="C6505" s="12" t="str">
        <f>IF(D6505=Inp_Gemeente,MAX($C$29:C6504)+1,"")</f>
        <v/>
      </c>
      <c r="D6505" s="10" t="s">
        <v>718</v>
      </c>
      <c r="E6505" s="10" t="s">
        <v>5818</v>
      </c>
      <c r="F6505" s="59" t="s">
        <v>18672</v>
      </c>
    </row>
    <row r="6506" spans="3:6" x14ac:dyDescent="0.25">
      <c r="C6506" s="12" t="str">
        <f>IF(D6506=Inp_Gemeente,MAX($C$29:C6505)+1,"")</f>
        <v/>
      </c>
      <c r="D6506" s="10" t="s">
        <v>718</v>
      </c>
      <c r="E6506" s="10" t="s">
        <v>5819</v>
      </c>
      <c r="F6506" s="59" t="s">
        <v>18673</v>
      </c>
    </row>
    <row r="6507" spans="3:6" x14ac:dyDescent="0.25">
      <c r="C6507" s="12" t="str">
        <f>IF(D6507=Inp_Gemeente,MAX($C$29:C6506)+1,"")</f>
        <v/>
      </c>
      <c r="D6507" s="10" t="s">
        <v>718</v>
      </c>
      <c r="E6507" s="10" t="s">
        <v>5820</v>
      </c>
      <c r="F6507" s="59" t="s">
        <v>18674</v>
      </c>
    </row>
    <row r="6508" spans="3:6" x14ac:dyDescent="0.25">
      <c r="C6508" s="12" t="str">
        <f>IF(D6508=Inp_Gemeente,MAX($C$29:C6507)+1,"")</f>
        <v/>
      </c>
      <c r="D6508" s="10" t="s">
        <v>718</v>
      </c>
      <c r="E6508" s="10" t="s">
        <v>5821</v>
      </c>
      <c r="F6508" s="59" t="s">
        <v>18675</v>
      </c>
    </row>
    <row r="6509" spans="3:6" x14ac:dyDescent="0.25">
      <c r="C6509" s="12" t="str">
        <f>IF(D6509=Inp_Gemeente,MAX($C$29:C6508)+1,"")</f>
        <v/>
      </c>
      <c r="D6509" s="10" t="s">
        <v>718</v>
      </c>
      <c r="E6509" s="10" t="s">
        <v>5822</v>
      </c>
      <c r="F6509" s="59" t="s">
        <v>18676</v>
      </c>
    </row>
    <row r="6510" spans="3:6" x14ac:dyDescent="0.25">
      <c r="C6510" s="12" t="str">
        <f>IF(D6510=Inp_Gemeente,MAX($C$29:C6509)+1,"")</f>
        <v/>
      </c>
      <c r="D6510" s="10" t="s">
        <v>718</v>
      </c>
      <c r="E6510" s="10" t="s">
        <v>5823</v>
      </c>
      <c r="F6510" s="59" t="s">
        <v>18677</v>
      </c>
    </row>
    <row r="6511" spans="3:6" x14ac:dyDescent="0.25">
      <c r="C6511" s="12" t="str">
        <f>IF(D6511=Inp_Gemeente,MAX($C$29:C6510)+1,"")</f>
        <v/>
      </c>
      <c r="D6511" s="10" t="s">
        <v>718</v>
      </c>
      <c r="E6511" s="10" t="s">
        <v>5824</v>
      </c>
      <c r="F6511" s="59" t="s">
        <v>18678</v>
      </c>
    </row>
    <row r="6512" spans="3:6" x14ac:dyDescent="0.25">
      <c r="C6512" s="12" t="str">
        <f>IF(D6512=Inp_Gemeente,MAX($C$29:C6511)+1,"")</f>
        <v/>
      </c>
      <c r="D6512" s="10" t="s">
        <v>718</v>
      </c>
      <c r="E6512" s="10" t="s">
        <v>5825</v>
      </c>
      <c r="F6512" s="59" t="s">
        <v>18652</v>
      </c>
    </row>
    <row r="6513" spans="3:6" x14ac:dyDescent="0.25">
      <c r="C6513" s="12" t="str">
        <f>IF(D6513=Inp_Gemeente,MAX($C$29:C6512)+1,"")</f>
        <v/>
      </c>
      <c r="D6513" s="10" t="s">
        <v>718</v>
      </c>
      <c r="E6513" s="10" t="s">
        <v>5826</v>
      </c>
      <c r="F6513" s="59" t="s">
        <v>18653</v>
      </c>
    </row>
    <row r="6514" spans="3:6" x14ac:dyDescent="0.25">
      <c r="C6514" s="12" t="str">
        <f>IF(D6514=Inp_Gemeente,MAX($C$29:C6513)+1,"")</f>
        <v/>
      </c>
      <c r="D6514" s="10" t="s">
        <v>718</v>
      </c>
      <c r="E6514" s="10" t="s">
        <v>5827</v>
      </c>
      <c r="F6514" s="59" t="s">
        <v>18646</v>
      </c>
    </row>
    <row r="6515" spans="3:6" x14ac:dyDescent="0.25">
      <c r="C6515" s="12" t="str">
        <f>IF(D6515=Inp_Gemeente,MAX($C$29:C6514)+1,"")</f>
        <v/>
      </c>
      <c r="D6515" s="10" t="s">
        <v>718</v>
      </c>
      <c r="E6515" s="10" t="s">
        <v>5828</v>
      </c>
      <c r="F6515" s="59" t="s">
        <v>18647</v>
      </c>
    </row>
    <row r="6516" spans="3:6" x14ac:dyDescent="0.25">
      <c r="C6516" s="12" t="str">
        <f>IF(D6516=Inp_Gemeente,MAX($C$29:C6515)+1,"")</f>
        <v/>
      </c>
      <c r="D6516" s="10" t="s">
        <v>718</v>
      </c>
      <c r="E6516" s="10" t="s">
        <v>5829</v>
      </c>
      <c r="F6516" s="59" t="s">
        <v>18648</v>
      </c>
    </row>
    <row r="6517" spans="3:6" x14ac:dyDescent="0.25">
      <c r="C6517" s="12" t="str">
        <f>IF(D6517=Inp_Gemeente,MAX($C$29:C6516)+1,"")</f>
        <v/>
      </c>
      <c r="D6517" s="10" t="s">
        <v>718</v>
      </c>
      <c r="E6517" s="10" t="s">
        <v>5830</v>
      </c>
      <c r="F6517" s="59" t="s">
        <v>18649</v>
      </c>
    </row>
    <row r="6518" spans="3:6" x14ac:dyDescent="0.25">
      <c r="C6518" s="12" t="str">
        <f>IF(D6518=Inp_Gemeente,MAX($C$29:C6517)+1,"")</f>
        <v/>
      </c>
      <c r="D6518" s="10" t="s">
        <v>718</v>
      </c>
      <c r="E6518" s="10" t="s">
        <v>5831</v>
      </c>
      <c r="F6518" s="59" t="s">
        <v>18650</v>
      </c>
    </row>
    <row r="6519" spans="3:6" x14ac:dyDescent="0.25">
      <c r="C6519" s="12" t="str">
        <f>IF(D6519=Inp_Gemeente,MAX($C$29:C6518)+1,"")</f>
        <v/>
      </c>
      <c r="D6519" s="10" t="s">
        <v>718</v>
      </c>
      <c r="E6519" s="10" t="s">
        <v>5832</v>
      </c>
      <c r="F6519" s="59" t="s">
        <v>18651</v>
      </c>
    </row>
    <row r="6520" spans="3:6" x14ac:dyDescent="0.25">
      <c r="C6520" s="12" t="str">
        <f>IF(D6520=Inp_Gemeente,MAX($C$29:C6519)+1,"")</f>
        <v/>
      </c>
      <c r="D6520" s="10" t="s">
        <v>718</v>
      </c>
      <c r="E6520" s="10" t="s">
        <v>5833</v>
      </c>
      <c r="F6520" s="59" t="s">
        <v>18637</v>
      </c>
    </row>
    <row r="6521" spans="3:6" x14ac:dyDescent="0.25">
      <c r="C6521" s="12" t="str">
        <f>IF(D6521=Inp_Gemeente,MAX($C$29:C6520)+1,"")</f>
        <v/>
      </c>
      <c r="D6521" s="10" t="s">
        <v>718</v>
      </c>
      <c r="E6521" s="10" t="s">
        <v>5834</v>
      </c>
      <c r="F6521" s="59" t="s">
        <v>18638</v>
      </c>
    </row>
    <row r="6522" spans="3:6" x14ac:dyDescent="0.25">
      <c r="C6522" s="12" t="str">
        <f>IF(D6522=Inp_Gemeente,MAX($C$29:C6521)+1,"")</f>
        <v/>
      </c>
      <c r="D6522" s="10" t="s">
        <v>718</v>
      </c>
      <c r="E6522" s="10" t="s">
        <v>5835</v>
      </c>
      <c r="F6522" s="59" t="s">
        <v>18639</v>
      </c>
    </row>
    <row r="6523" spans="3:6" x14ac:dyDescent="0.25">
      <c r="C6523" s="12" t="str">
        <f>IF(D6523=Inp_Gemeente,MAX($C$29:C6522)+1,"")</f>
        <v/>
      </c>
      <c r="D6523" s="10" t="s">
        <v>718</v>
      </c>
      <c r="E6523" s="10" t="s">
        <v>5836</v>
      </c>
      <c r="F6523" s="59" t="s">
        <v>18640</v>
      </c>
    </row>
    <row r="6524" spans="3:6" x14ac:dyDescent="0.25">
      <c r="C6524" s="12" t="str">
        <f>IF(D6524=Inp_Gemeente,MAX($C$29:C6523)+1,"")</f>
        <v/>
      </c>
      <c r="D6524" s="10" t="s">
        <v>718</v>
      </c>
      <c r="E6524" s="10" t="s">
        <v>5837</v>
      </c>
      <c r="F6524" s="59" t="s">
        <v>18641</v>
      </c>
    </row>
    <row r="6525" spans="3:6" x14ac:dyDescent="0.25">
      <c r="C6525" s="12" t="str">
        <f>IF(D6525=Inp_Gemeente,MAX($C$29:C6524)+1,"")</f>
        <v/>
      </c>
      <c r="D6525" s="10" t="s">
        <v>718</v>
      </c>
      <c r="E6525" s="10" t="s">
        <v>5838</v>
      </c>
      <c r="F6525" s="59" t="s">
        <v>18642</v>
      </c>
    </row>
    <row r="6526" spans="3:6" x14ac:dyDescent="0.25">
      <c r="C6526" s="12" t="str">
        <f>IF(D6526=Inp_Gemeente,MAX($C$29:C6525)+1,"")</f>
        <v/>
      </c>
      <c r="D6526" s="10" t="s">
        <v>718</v>
      </c>
      <c r="E6526" s="10" t="s">
        <v>5839</v>
      </c>
      <c r="F6526" s="59" t="s">
        <v>18643</v>
      </c>
    </row>
    <row r="6527" spans="3:6" x14ac:dyDescent="0.25">
      <c r="C6527" s="12" t="str">
        <f>IF(D6527=Inp_Gemeente,MAX($C$29:C6526)+1,"")</f>
        <v/>
      </c>
      <c r="D6527" s="10" t="s">
        <v>718</v>
      </c>
      <c r="E6527" s="10" t="s">
        <v>5840</v>
      </c>
      <c r="F6527" s="59" t="s">
        <v>18644</v>
      </c>
    </row>
    <row r="6528" spans="3:6" x14ac:dyDescent="0.25">
      <c r="C6528" s="12" t="str">
        <f>IF(D6528=Inp_Gemeente,MAX($C$29:C6527)+1,"")</f>
        <v/>
      </c>
      <c r="D6528" s="10" t="s">
        <v>718</v>
      </c>
      <c r="E6528" s="10" t="s">
        <v>5841</v>
      </c>
      <c r="F6528" s="59" t="s">
        <v>18645</v>
      </c>
    </row>
    <row r="6529" spans="3:6" x14ac:dyDescent="0.25">
      <c r="C6529" s="12" t="str">
        <f>IF(D6529=Inp_Gemeente,MAX($C$29:C6528)+1,"")</f>
        <v/>
      </c>
      <c r="D6529" s="10" t="s">
        <v>718</v>
      </c>
      <c r="E6529" s="10" t="s">
        <v>5842</v>
      </c>
      <c r="F6529" s="59" t="s">
        <v>18619</v>
      </c>
    </row>
    <row r="6530" spans="3:6" x14ac:dyDescent="0.25">
      <c r="C6530" s="12" t="str">
        <f>IF(D6530=Inp_Gemeente,MAX($C$29:C6529)+1,"")</f>
        <v/>
      </c>
      <c r="D6530" s="10" t="s">
        <v>718</v>
      </c>
      <c r="E6530" s="10" t="s">
        <v>5843</v>
      </c>
      <c r="F6530" s="59" t="s">
        <v>18620</v>
      </c>
    </row>
    <row r="6531" spans="3:6" x14ac:dyDescent="0.25">
      <c r="C6531" s="12" t="str">
        <f>IF(D6531=Inp_Gemeente,MAX($C$29:C6530)+1,"")</f>
        <v/>
      </c>
      <c r="D6531" s="10" t="s">
        <v>718</v>
      </c>
      <c r="E6531" s="10" t="s">
        <v>5844</v>
      </c>
      <c r="F6531" s="59" t="s">
        <v>18621</v>
      </c>
    </row>
    <row r="6532" spans="3:6" x14ac:dyDescent="0.25">
      <c r="C6532" s="12" t="str">
        <f>IF(D6532=Inp_Gemeente,MAX($C$29:C6531)+1,"")</f>
        <v/>
      </c>
      <c r="D6532" s="10" t="s">
        <v>718</v>
      </c>
      <c r="E6532" s="10" t="s">
        <v>5845</v>
      </c>
      <c r="F6532" s="59" t="s">
        <v>18622</v>
      </c>
    </row>
    <row r="6533" spans="3:6" x14ac:dyDescent="0.25">
      <c r="C6533" s="12" t="str">
        <f>IF(D6533=Inp_Gemeente,MAX($C$29:C6532)+1,"")</f>
        <v/>
      </c>
      <c r="D6533" s="10" t="s">
        <v>718</v>
      </c>
      <c r="E6533" s="10" t="s">
        <v>5846</v>
      </c>
      <c r="F6533" s="59" t="s">
        <v>18688</v>
      </c>
    </row>
    <row r="6534" spans="3:6" x14ac:dyDescent="0.25">
      <c r="C6534" s="12" t="str">
        <f>IF(D6534=Inp_Gemeente,MAX($C$29:C6533)+1,"")</f>
        <v/>
      </c>
      <c r="D6534" s="10" t="s">
        <v>718</v>
      </c>
      <c r="E6534" s="10" t="s">
        <v>5847</v>
      </c>
      <c r="F6534" s="59" t="s">
        <v>18654</v>
      </c>
    </row>
    <row r="6535" spans="3:6" x14ac:dyDescent="0.25">
      <c r="C6535" s="12" t="str">
        <f>IF(D6535=Inp_Gemeente,MAX($C$29:C6534)+1,"")</f>
        <v/>
      </c>
      <c r="D6535" s="10" t="s">
        <v>718</v>
      </c>
      <c r="E6535" s="10" t="s">
        <v>5848</v>
      </c>
      <c r="F6535" s="59" t="s">
        <v>18655</v>
      </c>
    </row>
    <row r="6536" spans="3:6" x14ac:dyDescent="0.25">
      <c r="C6536" s="12" t="str">
        <f>IF(D6536=Inp_Gemeente,MAX($C$29:C6535)+1,"")</f>
        <v/>
      </c>
      <c r="D6536" s="10" t="s">
        <v>718</v>
      </c>
      <c r="E6536" s="10" t="s">
        <v>5849</v>
      </c>
      <c r="F6536" s="59" t="s">
        <v>18656</v>
      </c>
    </row>
    <row r="6537" spans="3:6" x14ac:dyDescent="0.25">
      <c r="C6537" s="12" t="str">
        <f>IF(D6537=Inp_Gemeente,MAX($C$29:C6536)+1,"")</f>
        <v/>
      </c>
      <c r="D6537" s="10" t="s">
        <v>718</v>
      </c>
      <c r="E6537" s="10" t="s">
        <v>5850</v>
      </c>
      <c r="F6537" s="59" t="s">
        <v>18657</v>
      </c>
    </row>
    <row r="6538" spans="3:6" x14ac:dyDescent="0.25">
      <c r="C6538" s="12" t="str">
        <f>IF(D6538=Inp_Gemeente,MAX($C$29:C6537)+1,"")</f>
        <v/>
      </c>
      <c r="D6538" s="10" t="s">
        <v>718</v>
      </c>
      <c r="E6538" s="10" t="s">
        <v>5851</v>
      </c>
      <c r="F6538" s="59" t="s">
        <v>18658</v>
      </c>
    </row>
    <row r="6539" spans="3:6" x14ac:dyDescent="0.25">
      <c r="C6539" s="12" t="str">
        <f>IF(D6539=Inp_Gemeente,MAX($C$29:C6538)+1,"")</f>
        <v/>
      </c>
      <c r="D6539" s="10" t="s">
        <v>718</v>
      </c>
      <c r="E6539" s="10" t="s">
        <v>5852</v>
      </c>
      <c r="F6539" s="59" t="s">
        <v>18659</v>
      </c>
    </row>
    <row r="6540" spans="3:6" x14ac:dyDescent="0.25">
      <c r="C6540" s="12" t="str">
        <f>IF(D6540=Inp_Gemeente,MAX($C$29:C6539)+1,"")</f>
        <v/>
      </c>
      <c r="D6540" s="10" t="s">
        <v>720</v>
      </c>
      <c r="E6540" s="10" t="s">
        <v>5853</v>
      </c>
      <c r="F6540" s="59" t="s">
        <v>23611</v>
      </c>
    </row>
    <row r="6541" spans="3:6" x14ac:dyDescent="0.25">
      <c r="C6541" s="12" t="str">
        <f>IF(D6541=Inp_Gemeente,MAX($C$29:C6540)+1,"")</f>
        <v/>
      </c>
      <c r="D6541" s="10" t="s">
        <v>720</v>
      </c>
      <c r="E6541" s="10" t="s">
        <v>5854</v>
      </c>
      <c r="F6541" s="59" t="s">
        <v>23625</v>
      </c>
    </row>
    <row r="6542" spans="3:6" x14ac:dyDescent="0.25">
      <c r="C6542" s="12" t="str">
        <f>IF(D6542=Inp_Gemeente,MAX($C$29:C6541)+1,"")</f>
        <v/>
      </c>
      <c r="D6542" s="10" t="s">
        <v>720</v>
      </c>
      <c r="E6542" s="10" t="s">
        <v>5855</v>
      </c>
      <c r="F6542" s="59" t="s">
        <v>23643</v>
      </c>
    </row>
    <row r="6543" spans="3:6" x14ac:dyDescent="0.25">
      <c r="C6543" s="12" t="str">
        <f>IF(D6543=Inp_Gemeente,MAX($C$29:C6542)+1,"")</f>
        <v/>
      </c>
      <c r="D6543" s="10" t="s">
        <v>720</v>
      </c>
      <c r="E6543" s="10" t="s">
        <v>5856</v>
      </c>
      <c r="F6543" s="59" t="s">
        <v>23633</v>
      </c>
    </row>
    <row r="6544" spans="3:6" x14ac:dyDescent="0.25">
      <c r="C6544" s="12" t="str">
        <f>IF(D6544=Inp_Gemeente,MAX($C$29:C6543)+1,"")</f>
        <v/>
      </c>
      <c r="D6544" s="10" t="s">
        <v>720</v>
      </c>
      <c r="E6544" s="10" t="s">
        <v>5857</v>
      </c>
      <c r="F6544" s="59" t="s">
        <v>23628</v>
      </c>
    </row>
    <row r="6545" spans="3:6" x14ac:dyDescent="0.25">
      <c r="C6545" s="12" t="str">
        <f>IF(D6545=Inp_Gemeente,MAX($C$29:C6544)+1,"")</f>
        <v/>
      </c>
      <c r="D6545" s="10" t="s">
        <v>720</v>
      </c>
      <c r="E6545" s="10" t="s">
        <v>5858</v>
      </c>
      <c r="F6545" s="59" t="s">
        <v>23638</v>
      </c>
    </row>
    <row r="6546" spans="3:6" x14ac:dyDescent="0.25">
      <c r="C6546" s="12" t="str">
        <f>IF(D6546=Inp_Gemeente,MAX($C$29:C6545)+1,"")</f>
        <v/>
      </c>
      <c r="D6546" s="10" t="s">
        <v>720</v>
      </c>
      <c r="E6546" s="10" t="s">
        <v>5859</v>
      </c>
      <c r="F6546" s="59" t="s">
        <v>23621</v>
      </c>
    </row>
    <row r="6547" spans="3:6" x14ac:dyDescent="0.25">
      <c r="C6547" s="12" t="str">
        <f>IF(D6547=Inp_Gemeente,MAX($C$29:C6546)+1,"")</f>
        <v/>
      </c>
      <c r="D6547" s="10" t="s">
        <v>720</v>
      </c>
      <c r="E6547" s="10" t="s">
        <v>5860</v>
      </c>
      <c r="F6547" s="59" t="s">
        <v>23627</v>
      </c>
    </row>
    <row r="6548" spans="3:6" x14ac:dyDescent="0.25">
      <c r="C6548" s="12" t="str">
        <f>IF(D6548=Inp_Gemeente,MAX($C$29:C6547)+1,"")</f>
        <v/>
      </c>
      <c r="D6548" s="10" t="s">
        <v>720</v>
      </c>
      <c r="E6548" s="10" t="s">
        <v>5861</v>
      </c>
      <c r="F6548" s="59" t="s">
        <v>23646</v>
      </c>
    </row>
    <row r="6549" spans="3:6" x14ac:dyDescent="0.25">
      <c r="C6549" s="12" t="str">
        <f>IF(D6549=Inp_Gemeente,MAX($C$29:C6548)+1,"")</f>
        <v/>
      </c>
      <c r="D6549" s="10" t="s">
        <v>720</v>
      </c>
      <c r="E6549" s="10" t="s">
        <v>5862</v>
      </c>
      <c r="F6549" s="59" t="s">
        <v>23650</v>
      </c>
    </row>
    <row r="6550" spans="3:6" x14ac:dyDescent="0.25">
      <c r="C6550" s="12" t="str">
        <f>IF(D6550=Inp_Gemeente,MAX($C$29:C6549)+1,"")</f>
        <v/>
      </c>
      <c r="D6550" s="10" t="s">
        <v>720</v>
      </c>
      <c r="E6550" s="10" t="s">
        <v>5863</v>
      </c>
      <c r="F6550" s="59" t="s">
        <v>23609</v>
      </c>
    </row>
    <row r="6551" spans="3:6" x14ac:dyDescent="0.25">
      <c r="C6551" s="12" t="str">
        <f>IF(D6551=Inp_Gemeente,MAX($C$29:C6550)+1,"")</f>
        <v/>
      </c>
      <c r="D6551" s="10" t="s">
        <v>720</v>
      </c>
      <c r="E6551" s="10" t="s">
        <v>5864</v>
      </c>
      <c r="F6551" s="59" t="s">
        <v>23637</v>
      </c>
    </row>
    <row r="6552" spans="3:6" x14ac:dyDescent="0.25">
      <c r="C6552" s="12" t="str">
        <f>IF(D6552=Inp_Gemeente,MAX($C$29:C6551)+1,"")</f>
        <v/>
      </c>
      <c r="D6552" s="10" t="s">
        <v>720</v>
      </c>
      <c r="E6552" s="10" t="s">
        <v>5865</v>
      </c>
      <c r="F6552" s="59" t="s">
        <v>23617</v>
      </c>
    </row>
    <row r="6553" spans="3:6" x14ac:dyDescent="0.25">
      <c r="C6553" s="12" t="str">
        <f>IF(D6553=Inp_Gemeente,MAX($C$29:C6552)+1,"")</f>
        <v/>
      </c>
      <c r="D6553" s="10" t="s">
        <v>720</v>
      </c>
      <c r="E6553" s="10" t="s">
        <v>1843</v>
      </c>
      <c r="F6553" s="59" t="s">
        <v>23629</v>
      </c>
    </row>
    <row r="6554" spans="3:6" x14ac:dyDescent="0.25">
      <c r="C6554" s="12" t="str">
        <f>IF(D6554=Inp_Gemeente,MAX($C$29:C6553)+1,"")</f>
        <v/>
      </c>
      <c r="D6554" s="10" t="s">
        <v>720</v>
      </c>
      <c r="E6554" s="10" t="s">
        <v>5866</v>
      </c>
      <c r="F6554" s="59" t="s">
        <v>23619</v>
      </c>
    </row>
    <row r="6555" spans="3:6" x14ac:dyDescent="0.25">
      <c r="C6555" s="12" t="str">
        <f>IF(D6555=Inp_Gemeente,MAX($C$29:C6554)+1,"")</f>
        <v/>
      </c>
      <c r="D6555" s="10" t="s">
        <v>720</v>
      </c>
      <c r="E6555" s="10" t="s">
        <v>5867</v>
      </c>
      <c r="F6555" s="59" t="s">
        <v>23624</v>
      </c>
    </row>
    <row r="6556" spans="3:6" x14ac:dyDescent="0.25">
      <c r="C6556" s="12" t="str">
        <f>IF(D6556=Inp_Gemeente,MAX($C$29:C6555)+1,"")</f>
        <v/>
      </c>
      <c r="D6556" s="10" t="s">
        <v>720</v>
      </c>
      <c r="E6556" s="10" t="s">
        <v>5868</v>
      </c>
      <c r="F6556" s="59" t="s">
        <v>23648</v>
      </c>
    </row>
    <row r="6557" spans="3:6" x14ac:dyDescent="0.25">
      <c r="C6557" s="12" t="str">
        <f>IF(D6557=Inp_Gemeente,MAX($C$29:C6556)+1,"")</f>
        <v/>
      </c>
      <c r="D6557" s="10" t="s">
        <v>720</v>
      </c>
      <c r="E6557" s="10" t="s">
        <v>5869</v>
      </c>
      <c r="F6557" s="59" t="s">
        <v>23613</v>
      </c>
    </row>
    <row r="6558" spans="3:6" x14ac:dyDescent="0.25">
      <c r="C6558" s="12" t="str">
        <f>IF(D6558=Inp_Gemeente,MAX($C$29:C6557)+1,"")</f>
        <v/>
      </c>
      <c r="D6558" s="10" t="s">
        <v>720</v>
      </c>
      <c r="E6558" s="10" t="s">
        <v>5870</v>
      </c>
      <c r="F6558" s="59" t="s">
        <v>23635</v>
      </c>
    </row>
    <row r="6559" spans="3:6" x14ac:dyDescent="0.25">
      <c r="C6559" s="12" t="str">
        <f>IF(D6559=Inp_Gemeente,MAX($C$29:C6558)+1,"")</f>
        <v/>
      </c>
      <c r="D6559" s="10" t="s">
        <v>720</v>
      </c>
      <c r="E6559" s="10" t="s">
        <v>5871</v>
      </c>
      <c r="F6559" s="59" t="s">
        <v>23612</v>
      </c>
    </row>
    <row r="6560" spans="3:6" x14ac:dyDescent="0.25">
      <c r="C6560" s="12" t="str">
        <f>IF(D6560=Inp_Gemeente,MAX($C$29:C6559)+1,"")</f>
        <v/>
      </c>
      <c r="D6560" s="10" t="s">
        <v>720</v>
      </c>
      <c r="E6560" s="10" t="s">
        <v>5872</v>
      </c>
      <c r="F6560" s="59" t="s">
        <v>23652</v>
      </c>
    </row>
    <row r="6561" spans="3:6" x14ac:dyDescent="0.25">
      <c r="C6561" s="12" t="str">
        <f>IF(D6561=Inp_Gemeente,MAX($C$29:C6560)+1,"")</f>
        <v/>
      </c>
      <c r="D6561" s="10" t="s">
        <v>720</v>
      </c>
      <c r="E6561" s="10" t="s">
        <v>5873</v>
      </c>
      <c r="F6561" s="59" t="s">
        <v>23631</v>
      </c>
    </row>
    <row r="6562" spans="3:6" x14ac:dyDescent="0.25">
      <c r="C6562" s="12" t="str">
        <f>IF(D6562=Inp_Gemeente,MAX($C$29:C6561)+1,"")</f>
        <v/>
      </c>
      <c r="D6562" s="10" t="s">
        <v>720</v>
      </c>
      <c r="E6562" s="10" t="s">
        <v>5874</v>
      </c>
      <c r="F6562" s="59" t="s">
        <v>23615</v>
      </c>
    </row>
    <row r="6563" spans="3:6" x14ac:dyDescent="0.25">
      <c r="C6563" s="12" t="str">
        <f>IF(D6563=Inp_Gemeente,MAX($C$29:C6562)+1,"")</f>
        <v/>
      </c>
      <c r="D6563" s="10" t="s">
        <v>720</v>
      </c>
      <c r="E6563" s="10" t="s">
        <v>5875</v>
      </c>
      <c r="F6563" s="59" t="s">
        <v>23640</v>
      </c>
    </row>
    <row r="6564" spans="3:6" x14ac:dyDescent="0.25">
      <c r="C6564" s="12" t="str">
        <f>IF(D6564=Inp_Gemeente,MAX($C$29:C6563)+1,"")</f>
        <v/>
      </c>
      <c r="D6564" s="10" t="s">
        <v>720</v>
      </c>
      <c r="E6564" s="10" t="s">
        <v>5876</v>
      </c>
      <c r="F6564" s="59" t="s">
        <v>23620</v>
      </c>
    </row>
    <row r="6565" spans="3:6" x14ac:dyDescent="0.25">
      <c r="C6565" s="12" t="str">
        <f>IF(D6565=Inp_Gemeente,MAX($C$29:C6564)+1,"")</f>
        <v/>
      </c>
      <c r="D6565" s="10" t="s">
        <v>720</v>
      </c>
      <c r="E6565" s="10" t="s">
        <v>1267</v>
      </c>
      <c r="F6565" s="59" t="s">
        <v>23623</v>
      </c>
    </row>
    <row r="6566" spans="3:6" x14ac:dyDescent="0.25">
      <c r="C6566" s="12" t="str">
        <f>IF(D6566=Inp_Gemeente,MAX($C$29:C6565)+1,"")</f>
        <v/>
      </c>
      <c r="D6566" s="10" t="s">
        <v>720</v>
      </c>
      <c r="E6566" s="10" t="s">
        <v>5877</v>
      </c>
      <c r="F6566" s="59" t="s">
        <v>23639</v>
      </c>
    </row>
    <row r="6567" spans="3:6" x14ac:dyDescent="0.25">
      <c r="C6567" s="12" t="str">
        <f>IF(D6567=Inp_Gemeente,MAX($C$29:C6566)+1,"")</f>
        <v/>
      </c>
      <c r="D6567" s="10" t="s">
        <v>720</v>
      </c>
      <c r="E6567" s="10" t="s">
        <v>5878</v>
      </c>
      <c r="F6567" s="59" t="s">
        <v>23645</v>
      </c>
    </row>
    <row r="6568" spans="3:6" x14ac:dyDescent="0.25">
      <c r="C6568" s="12" t="str">
        <f>IF(D6568=Inp_Gemeente,MAX($C$29:C6567)+1,"")</f>
        <v/>
      </c>
      <c r="D6568" s="10" t="s">
        <v>720</v>
      </c>
      <c r="E6568" s="10" t="s">
        <v>5879</v>
      </c>
      <c r="F6568" s="59" t="s">
        <v>23626</v>
      </c>
    </row>
    <row r="6569" spans="3:6" x14ac:dyDescent="0.25">
      <c r="C6569" s="12" t="str">
        <f>IF(D6569=Inp_Gemeente,MAX($C$29:C6568)+1,"")</f>
        <v/>
      </c>
      <c r="D6569" s="10" t="s">
        <v>720</v>
      </c>
      <c r="E6569" s="10" t="s">
        <v>5880</v>
      </c>
      <c r="F6569" s="59" t="s">
        <v>23656</v>
      </c>
    </row>
    <row r="6570" spans="3:6" x14ac:dyDescent="0.25">
      <c r="C6570" s="12" t="str">
        <f>IF(D6570=Inp_Gemeente,MAX($C$29:C6569)+1,"")</f>
        <v/>
      </c>
      <c r="D6570" s="10" t="s">
        <v>720</v>
      </c>
      <c r="E6570" s="10" t="s">
        <v>5881</v>
      </c>
      <c r="F6570" s="59" t="s">
        <v>23654</v>
      </c>
    </row>
    <row r="6571" spans="3:6" x14ac:dyDescent="0.25">
      <c r="C6571" s="12" t="str">
        <f>IF(D6571=Inp_Gemeente,MAX($C$29:C6570)+1,"")</f>
        <v/>
      </c>
      <c r="D6571" s="10" t="s">
        <v>720</v>
      </c>
      <c r="E6571" s="10" t="s">
        <v>5882</v>
      </c>
      <c r="F6571" s="59" t="s">
        <v>23641</v>
      </c>
    </row>
    <row r="6572" spans="3:6" x14ac:dyDescent="0.25">
      <c r="C6572" s="12" t="str">
        <f>IF(D6572=Inp_Gemeente,MAX($C$29:C6571)+1,"")</f>
        <v/>
      </c>
      <c r="D6572" s="10" t="s">
        <v>720</v>
      </c>
      <c r="E6572" s="10" t="s">
        <v>5883</v>
      </c>
      <c r="F6572" s="59" t="s">
        <v>23614</v>
      </c>
    </row>
    <row r="6573" spans="3:6" x14ac:dyDescent="0.25">
      <c r="C6573" s="12" t="str">
        <f>IF(D6573=Inp_Gemeente,MAX($C$29:C6572)+1,"")</f>
        <v/>
      </c>
      <c r="D6573" s="10" t="s">
        <v>720</v>
      </c>
      <c r="E6573" s="10" t="s">
        <v>5884</v>
      </c>
      <c r="F6573" s="59" t="s">
        <v>23644</v>
      </c>
    </row>
    <row r="6574" spans="3:6" x14ac:dyDescent="0.25">
      <c r="C6574" s="12" t="str">
        <f>IF(D6574=Inp_Gemeente,MAX($C$29:C6573)+1,"")</f>
        <v/>
      </c>
      <c r="D6574" s="10" t="s">
        <v>720</v>
      </c>
      <c r="E6574" s="10" t="s">
        <v>5885</v>
      </c>
      <c r="F6574" s="59" t="s">
        <v>23634</v>
      </c>
    </row>
    <row r="6575" spans="3:6" x14ac:dyDescent="0.25">
      <c r="C6575" s="12" t="str">
        <f>IF(D6575=Inp_Gemeente,MAX($C$29:C6574)+1,"")</f>
        <v/>
      </c>
      <c r="D6575" s="10" t="s">
        <v>720</v>
      </c>
      <c r="E6575" s="10" t="s">
        <v>5886</v>
      </c>
      <c r="F6575" s="59" t="s">
        <v>23651</v>
      </c>
    </row>
    <row r="6576" spans="3:6" x14ac:dyDescent="0.25">
      <c r="C6576" s="12" t="str">
        <f>IF(D6576=Inp_Gemeente,MAX($C$29:C6575)+1,"")</f>
        <v/>
      </c>
      <c r="D6576" s="10" t="s">
        <v>720</v>
      </c>
      <c r="E6576" s="10" t="s">
        <v>5887</v>
      </c>
      <c r="F6576" s="59" t="s">
        <v>23610</v>
      </c>
    </row>
    <row r="6577" spans="3:6" x14ac:dyDescent="0.25">
      <c r="C6577" s="12" t="str">
        <f>IF(D6577=Inp_Gemeente,MAX($C$29:C6576)+1,"")</f>
        <v/>
      </c>
      <c r="D6577" s="10" t="s">
        <v>720</v>
      </c>
      <c r="E6577" s="10" t="s">
        <v>5888</v>
      </c>
      <c r="F6577" s="59" t="s">
        <v>23642</v>
      </c>
    </row>
    <row r="6578" spans="3:6" x14ac:dyDescent="0.25">
      <c r="C6578" s="12" t="str">
        <f>IF(D6578=Inp_Gemeente,MAX($C$29:C6577)+1,"")</f>
        <v/>
      </c>
      <c r="D6578" s="10" t="s">
        <v>720</v>
      </c>
      <c r="E6578" s="10" t="s">
        <v>5889</v>
      </c>
      <c r="F6578" s="59" t="s">
        <v>23618</v>
      </c>
    </row>
    <row r="6579" spans="3:6" x14ac:dyDescent="0.25">
      <c r="C6579" s="12" t="str">
        <f>IF(D6579=Inp_Gemeente,MAX($C$29:C6578)+1,"")</f>
        <v/>
      </c>
      <c r="D6579" s="10" t="s">
        <v>720</v>
      </c>
      <c r="E6579" s="10" t="s">
        <v>5890</v>
      </c>
      <c r="F6579" s="59" t="s">
        <v>23630</v>
      </c>
    </row>
    <row r="6580" spans="3:6" x14ac:dyDescent="0.25">
      <c r="C6580" s="12" t="str">
        <f>IF(D6580=Inp_Gemeente,MAX($C$29:C6579)+1,"")</f>
        <v/>
      </c>
      <c r="D6580" s="10" t="s">
        <v>720</v>
      </c>
      <c r="E6580" s="10" t="s">
        <v>5891</v>
      </c>
      <c r="F6580" s="59" t="s">
        <v>23649</v>
      </c>
    </row>
    <row r="6581" spans="3:6" x14ac:dyDescent="0.25">
      <c r="C6581" s="12" t="str">
        <f>IF(D6581=Inp_Gemeente,MAX($C$29:C6580)+1,"")</f>
        <v/>
      </c>
      <c r="D6581" s="10" t="s">
        <v>720</v>
      </c>
      <c r="E6581" s="10" t="s">
        <v>5892</v>
      </c>
      <c r="F6581" s="59" t="s">
        <v>23636</v>
      </c>
    </row>
    <row r="6582" spans="3:6" x14ac:dyDescent="0.25">
      <c r="C6582" s="12" t="str">
        <f>IF(D6582=Inp_Gemeente,MAX($C$29:C6581)+1,"")</f>
        <v/>
      </c>
      <c r="D6582" s="10" t="s">
        <v>720</v>
      </c>
      <c r="E6582" s="10" t="s">
        <v>5893</v>
      </c>
      <c r="F6582" s="59" t="s">
        <v>23653</v>
      </c>
    </row>
    <row r="6583" spans="3:6" x14ac:dyDescent="0.25">
      <c r="C6583" s="12" t="str">
        <f>IF(D6583=Inp_Gemeente,MAX($C$29:C6582)+1,"")</f>
        <v/>
      </c>
      <c r="D6583" s="10" t="s">
        <v>720</v>
      </c>
      <c r="E6583" s="10" t="s">
        <v>5894</v>
      </c>
      <c r="F6583" s="59" t="s">
        <v>23632</v>
      </c>
    </row>
    <row r="6584" spans="3:6" x14ac:dyDescent="0.25">
      <c r="C6584" s="12" t="str">
        <f>IF(D6584=Inp_Gemeente,MAX($C$29:C6583)+1,"")</f>
        <v/>
      </c>
      <c r="D6584" s="10" t="s">
        <v>720</v>
      </c>
      <c r="E6584" s="10" t="s">
        <v>5895</v>
      </c>
      <c r="F6584" s="59" t="s">
        <v>23616</v>
      </c>
    </row>
    <row r="6585" spans="3:6" x14ac:dyDescent="0.25">
      <c r="C6585" s="12" t="str">
        <f>IF(D6585=Inp_Gemeente,MAX($C$29:C6584)+1,"")</f>
        <v/>
      </c>
      <c r="D6585" s="10" t="s">
        <v>720</v>
      </c>
      <c r="E6585" s="10" t="s">
        <v>5896</v>
      </c>
      <c r="F6585" s="59" t="s">
        <v>23647</v>
      </c>
    </row>
    <row r="6586" spans="3:6" x14ac:dyDescent="0.25">
      <c r="C6586" s="12" t="str">
        <f>IF(D6586=Inp_Gemeente,MAX($C$29:C6585)+1,"")</f>
        <v/>
      </c>
      <c r="D6586" s="10" t="s">
        <v>720</v>
      </c>
      <c r="E6586" s="10" t="s">
        <v>5897</v>
      </c>
      <c r="F6586" s="59" t="s">
        <v>23657</v>
      </c>
    </row>
    <row r="6587" spans="3:6" x14ac:dyDescent="0.25">
      <c r="C6587" s="12" t="str">
        <f>IF(D6587=Inp_Gemeente,MAX($C$29:C6586)+1,"")</f>
        <v/>
      </c>
      <c r="D6587" s="10" t="s">
        <v>720</v>
      </c>
      <c r="E6587" s="10" t="s">
        <v>5898</v>
      </c>
      <c r="F6587" s="59" t="s">
        <v>23655</v>
      </c>
    </row>
    <row r="6588" spans="3:6" x14ac:dyDescent="0.25">
      <c r="C6588" s="12" t="str">
        <f>IF(D6588=Inp_Gemeente,MAX($C$29:C6587)+1,"")</f>
        <v/>
      </c>
      <c r="D6588" s="10" t="s">
        <v>720</v>
      </c>
      <c r="E6588" s="10" t="s">
        <v>5899</v>
      </c>
      <c r="F6588" s="59" t="s">
        <v>23622</v>
      </c>
    </row>
    <row r="6589" spans="3:6" x14ac:dyDescent="0.25">
      <c r="C6589" s="12" t="str">
        <f>IF(D6589=Inp_Gemeente,MAX($C$29:C6588)+1,"")</f>
        <v/>
      </c>
      <c r="D6589" s="10" t="s">
        <v>722</v>
      </c>
      <c r="E6589" s="10" t="s">
        <v>5407</v>
      </c>
      <c r="F6589" s="59" t="s">
        <v>16614</v>
      </c>
    </row>
    <row r="6590" spans="3:6" x14ac:dyDescent="0.25">
      <c r="C6590" s="12" t="str">
        <f>IF(D6590=Inp_Gemeente,MAX($C$29:C6589)+1,"")</f>
        <v/>
      </c>
      <c r="D6590" s="10" t="s">
        <v>722</v>
      </c>
      <c r="E6590" s="10" t="s">
        <v>5900</v>
      </c>
      <c r="F6590" s="59" t="s">
        <v>16613</v>
      </c>
    </row>
    <row r="6591" spans="3:6" x14ac:dyDescent="0.25">
      <c r="C6591" s="12" t="str">
        <f>IF(D6591=Inp_Gemeente,MAX($C$29:C6590)+1,"")</f>
        <v/>
      </c>
      <c r="D6591" s="10" t="s">
        <v>722</v>
      </c>
      <c r="E6591" s="10" t="s">
        <v>5901</v>
      </c>
      <c r="F6591" s="59" t="s">
        <v>16641</v>
      </c>
    </row>
    <row r="6592" spans="3:6" x14ac:dyDescent="0.25">
      <c r="C6592" s="12" t="str">
        <f>IF(D6592=Inp_Gemeente,MAX($C$29:C6591)+1,"")</f>
        <v/>
      </c>
      <c r="D6592" s="10" t="s">
        <v>722</v>
      </c>
      <c r="E6592" s="10" t="s">
        <v>5902</v>
      </c>
      <c r="F6592" s="59" t="s">
        <v>16602</v>
      </c>
    </row>
    <row r="6593" spans="3:6" x14ac:dyDescent="0.25">
      <c r="C6593" s="12" t="str">
        <f>IF(D6593=Inp_Gemeente,MAX($C$29:C6592)+1,"")</f>
        <v/>
      </c>
      <c r="D6593" s="10" t="s">
        <v>722</v>
      </c>
      <c r="E6593" s="10" t="s">
        <v>5903</v>
      </c>
      <c r="F6593" s="59" t="s">
        <v>16637</v>
      </c>
    </row>
    <row r="6594" spans="3:6" x14ac:dyDescent="0.25">
      <c r="C6594" s="12" t="str">
        <f>IF(D6594=Inp_Gemeente,MAX($C$29:C6593)+1,"")</f>
        <v/>
      </c>
      <c r="D6594" s="10" t="s">
        <v>722</v>
      </c>
      <c r="E6594" s="10" t="s">
        <v>5904</v>
      </c>
      <c r="F6594" s="59" t="s">
        <v>16616</v>
      </c>
    </row>
    <row r="6595" spans="3:6" x14ac:dyDescent="0.25">
      <c r="C6595" s="12" t="str">
        <f>IF(D6595=Inp_Gemeente,MAX($C$29:C6594)+1,"")</f>
        <v/>
      </c>
      <c r="D6595" s="10" t="s">
        <v>722</v>
      </c>
      <c r="E6595" s="10" t="s">
        <v>5905</v>
      </c>
      <c r="F6595" s="59" t="s">
        <v>16640</v>
      </c>
    </row>
    <row r="6596" spans="3:6" x14ac:dyDescent="0.25">
      <c r="C6596" s="12" t="str">
        <f>IF(D6596=Inp_Gemeente,MAX($C$29:C6595)+1,"")</f>
        <v/>
      </c>
      <c r="D6596" s="10" t="s">
        <v>722</v>
      </c>
      <c r="E6596" s="10" t="s">
        <v>5906</v>
      </c>
      <c r="F6596" s="59" t="s">
        <v>16644</v>
      </c>
    </row>
    <row r="6597" spans="3:6" x14ac:dyDescent="0.25">
      <c r="C6597" s="12" t="str">
        <f>IF(D6597=Inp_Gemeente,MAX($C$29:C6596)+1,"")</f>
        <v/>
      </c>
      <c r="D6597" s="10" t="s">
        <v>722</v>
      </c>
      <c r="E6597" s="10" t="s">
        <v>5907</v>
      </c>
      <c r="F6597" s="59" t="s">
        <v>16643</v>
      </c>
    </row>
    <row r="6598" spans="3:6" x14ac:dyDescent="0.25">
      <c r="C6598" s="12" t="str">
        <f>IF(D6598=Inp_Gemeente,MAX($C$29:C6597)+1,"")</f>
        <v/>
      </c>
      <c r="D6598" s="10" t="s">
        <v>722</v>
      </c>
      <c r="E6598" s="10" t="s">
        <v>5908</v>
      </c>
      <c r="F6598" s="59" t="s">
        <v>16654</v>
      </c>
    </row>
    <row r="6599" spans="3:6" x14ac:dyDescent="0.25">
      <c r="C6599" s="12" t="str">
        <f>IF(D6599=Inp_Gemeente,MAX($C$29:C6598)+1,"")</f>
        <v/>
      </c>
      <c r="D6599" s="10" t="s">
        <v>722</v>
      </c>
      <c r="E6599" s="10" t="s">
        <v>5909</v>
      </c>
      <c r="F6599" s="59" t="s">
        <v>16653</v>
      </c>
    </row>
    <row r="6600" spans="3:6" x14ac:dyDescent="0.25">
      <c r="C6600" s="12" t="str">
        <f>IF(D6600=Inp_Gemeente,MAX($C$29:C6599)+1,"")</f>
        <v/>
      </c>
      <c r="D6600" s="10" t="s">
        <v>722</v>
      </c>
      <c r="E6600" s="10" t="s">
        <v>5910</v>
      </c>
      <c r="F6600" s="59" t="s">
        <v>16647</v>
      </c>
    </row>
    <row r="6601" spans="3:6" x14ac:dyDescent="0.25">
      <c r="C6601" s="12" t="str">
        <f>IF(D6601=Inp_Gemeente,MAX($C$29:C6600)+1,"")</f>
        <v/>
      </c>
      <c r="D6601" s="10" t="s">
        <v>722</v>
      </c>
      <c r="E6601" s="10" t="s">
        <v>5911</v>
      </c>
      <c r="F6601" s="59" t="s">
        <v>16650</v>
      </c>
    </row>
    <row r="6602" spans="3:6" x14ac:dyDescent="0.25">
      <c r="C6602" s="12" t="str">
        <f>IF(D6602=Inp_Gemeente,MAX($C$29:C6601)+1,"")</f>
        <v/>
      </c>
      <c r="D6602" s="10" t="s">
        <v>722</v>
      </c>
      <c r="E6602" s="10" t="s">
        <v>5912</v>
      </c>
      <c r="F6602" s="59" t="s">
        <v>16603</v>
      </c>
    </row>
    <row r="6603" spans="3:6" x14ac:dyDescent="0.25">
      <c r="C6603" s="12" t="str">
        <f>IF(D6603=Inp_Gemeente,MAX($C$29:C6602)+1,"")</f>
        <v/>
      </c>
      <c r="D6603" s="10" t="s">
        <v>722</v>
      </c>
      <c r="E6603" s="10" t="s">
        <v>5913</v>
      </c>
      <c r="F6603" s="59" t="s">
        <v>16623</v>
      </c>
    </row>
    <row r="6604" spans="3:6" x14ac:dyDescent="0.25">
      <c r="C6604" s="12" t="str">
        <f>IF(D6604=Inp_Gemeente,MAX($C$29:C6603)+1,"")</f>
        <v/>
      </c>
      <c r="D6604" s="10" t="s">
        <v>722</v>
      </c>
      <c r="E6604" s="10" t="s">
        <v>5914</v>
      </c>
      <c r="F6604" s="59" t="s">
        <v>16622</v>
      </c>
    </row>
    <row r="6605" spans="3:6" x14ac:dyDescent="0.25">
      <c r="C6605" s="12" t="str">
        <f>IF(D6605=Inp_Gemeente,MAX($C$29:C6604)+1,"")</f>
        <v/>
      </c>
      <c r="D6605" s="10" t="s">
        <v>722</v>
      </c>
      <c r="E6605" s="10" t="s">
        <v>1900</v>
      </c>
      <c r="F6605" s="59" t="s">
        <v>16606</v>
      </c>
    </row>
    <row r="6606" spans="3:6" x14ac:dyDescent="0.25">
      <c r="C6606" s="12" t="str">
        <f>IF(D6606=Inp_Gemeente,MAX($C$29:C6605)+1,"")</f>
        <v/>
      </c>
      <c r="D6606" s="10" t="s">
        <v>722</v>
      </c>
      <c r="E6606" s="10" t="s">
        <v>1901</v>
      </c>
      <c r="F6606" s="59" t="s">
        <v>16605</v>
      </c>
    </row>
    <row r="6607" spans="3:6" x14ac:dyDescent="0.25">
      <c r="C6607" s="12" t="str">
        <f>IF(D6607=Inp_Gemeente,MAX($C$29:C6606)+1,"")</f>
        <v/>
      </c>
      <c r="D6607" s="10" t="s">
        <v>722</v>
      </c>
      <c r="E6607" s="10" t="s">
        <v>5915</v>
      </c>
      <c r="F6607" s="59" t="s">
        <v>16642</v>
      </c>
    </row>
    <row r="6608" spans="3:6" x14ac:dyDescent="0.25">
      <c r="C6608" s="12" t="str">
        <f>IF(D6608=Inp_Gemeente,MAX($C$29:C6607)+1,"")</f>
        <v/>
      </c>
      <c r="D6608" s="10" t="s">
        <v>722</v>
      </c>
      <c r="E6608" s="10" t="s">
        <v>5916</v>
      </c>
      <c r="F6608" s="59" t="s">
        <v>16633</v>
      </c>
    </row>
    <row r="6609" spans="3:6" x14ac:dyDescent="0.25">
      <c r="C6609" s="12" t="str">
        <f>IF(D6609=Inp_Gemeente,MAX($C$29:C6608)+1,"")</f>
        <v/>
      </c>
      <c r="D6609" s="10" t="s">
        <v>722</v>
      </c>
      <c r="E6609" s="10" t="s">
        <v>5917</v>
      </c>
      <c r="F6609" s="59" t="s">
        <v>16652</v>
      </c>
    </row>
    <row r="6610" spans="3:6" x14ac:dyDescent="0.25">
      <c r="C6610" s="12" t="str">
        <f>IF(D6610=Inp_Gemeente,MAX($C$29:C6609)+1,"")</f>
        <v/>
      </c>
      <c r="D6610" s="10" t="s">
        <v>722</v>
      </c>
      <c r="E6610" s="10" t="s">
        <v>5918</v>
      </c>
      <c r="F6610" s="59" t="s">
        <v>16651</v>
      </c>
    </row>
    <row r="6611" spans="3:6" x14ac:dyDescent="0.25">
      <c r="C6611" s="12" t="str">
        <f>IF(D6611=Inp_Gemeente,MAX($C$29:C6610)+1,"")</f>
        <v/>
      </c>
      <c r="D6611" s="10" t="s">
        <v>722</v>
      </c>
      <c r="E6611" s="10" t="s">
        <v>5919</v>
      </c>
      <c r="F6611" s="59" t="s">
        <v>16645</v>
      </c>
    </row>
    <row r="6612" spans="3:6" x14ac:dyDescent="0.25">
      <c r="C6612" s="12" t="str">
        <f>IF(D6612=Inp_Gemeente,MAX($C$29:C6611)+1,"")</f>
        <v/>
      </c>
      <c r="D6612" s="10" t="s">
        <v>722</v>
      </c>
      <c r="E6612" s="10" t="s">
        <v>5920</v>
      </c>
      <c r="F6612" s="59" t="s">
        <v>16599</v>
      </c>
    </row>
    <row r="6613" spans="3:6" x14ac:dyDescent="0.25">
      <c r="C6613" s="12" t="str">
        <f>IF(D6613=Inp_Gemeente,MAX($C$29:C6612)+1,"")</f>
        <v/>
      </c>
      <c r="D6613" s="10" t="s">
        <v>722</v>
      </c>
      <c r="E6613" s="10" t="s">
        <v>5921</v>
      </c>
      <c r="F6613" s="59" t="s">
        <v>16597</v>
      </c>
    </row>
    <row r="6614" spans="3:6" x14ac:dyDescent="0.25">
      <c r="C6614" s="12" t="str">
        <f>IF(D6614=Inp_Gemeente,MAX($C$29:C6613)+1,"")</f>
        <v/>
      </c>
      <c r="D6614" s="10" t="s">
        <v>722</v>
      </c>
      <c r="E6614" s="10" t="s">
        <v>5922</v>
      </c>
      <c r="F6614" s="59" t="s">
        <v>16610</v>
      </c>
    </row>
    <row r="6615" spans="3:6" x14ac:dyDescent="0.25">
      <c r="C6615" s="12" t="str">
        <f>IF(D6615=Inp_Gemeente,MAX($C$29:C6614)+1,"")</f>
        <v/>
      </c>
      <c r="D6615" s="10" t="s">
        <v>722</v>
      </c>
      <c r="E6615" s="10" t="s">
        <v>5923</v>
      </c>
      <c r="F6615" s="59" t="s">
        <v>16631</v>
      </c>
    </row>
    <row r="6616" spans="3:6" x14ac:dyDescent="0.25">
      <c r="C6616" s="12" t="str">
        <f>IF(D6616=Inp_Gemeente,MAX($C$29:C6615)+1,"")</f>
        <v/>
      </c>
      <c r="D6616" s="10" t="s">
        <v>722</v>
      </c>
      <c r="E6616" s="10" t="s">
        <v>5924</v>
      </c>
      <c r="F6616" s="59" t="s">
        <v>16608</v>
      </c>
    </row>
    <row r="6617" spans="3:6" x14ac:dyDescent="0.25">
      <c r="C6617" s="12" t="str">
        <f>IF(D6617=Inp_Gemeente,MAX($C$29:C6616)+1,"")</f>
        <v/>
      </c>
      <c r="D6617" s="10" t="s">
        <v>722</v>
      </c>
      <c r="E6617" s="10" t="s">
        <v>5026</v>
      </c>
      <c r="F6617" s="59" t="s">
        <v>16598</v>
      </c>
    </row>
    <row r="6618" spans="3:6" x14ac:dyDescent="0.25">
      <c r="C6618" s="12" t="str">
        <f>IF(D6618=Inp_Gemeente,MAX($C$29:C6617)+1,"")</f>
        <v/>
      </c>
      <c r="D6618" s="10" t="s">
        <v>722</v>
      </c>
      <c r="E6618" s="10" t="s">
        <v>5925</v>
      </c>
      <c r="F6618" s="59" t="s">
        <v>16639</v>
      </c>
    </row>
    <row r="6619" spans="3:6" x14ac:dyDescent="0.25">
      <c r="C6619" s="12" t="str">
        <f>IF(D6619=Inp_Gemeente,MAX($C$29:C6618)+1,"")</f>
        <v/>
      </c>
      <c r="D6619" s="10" t="s">
        <v>722</v>
      </c>
      <c r="E6619" s="10" t="s">
        <v>5926</v>
      </c>
      <c r="F6619" s="59" t="s">
        <v>16638</v>
      </c>
    </row>
    <row r="6620" spans="3:6" x14ac:dyDescent="0.25">
      <c r="C6620" s="12" t="str">
        <f>IF(D6620=Inp_Gemeente,MAX($C$29:C6619)+1,"")</f>
        <v/>
      </c>
      <c r="D6620" s="10" t="s">
        <v>722</v>
      </c>
      <c r="E6620" s="10" t="s">
        <v>722</v>
      </c>
      <c r="F6620" s="59" t="s">
        <v>16617</v>
      </c>
    </row>
    <row r="6621" spans="3:6" x14ac:dyDescent="0.25">
      <c r="C6621" s="12" t="str">
        <f>IF(D6621=Inp_Gemeente,MAX($C$29:C6620)+1,"")</f>
        <v/>
      </c>
      <c r="D6621" s="10" t="s">
        <v>722</v>
      </c>
      <c r="E6621" s="10" t="s">
        <v>5927</v>
      </c>
      <c r="F6621" s="59" t="s">
        <v>16596</v>
      </c>
    </row>
    <row r="6622" spans="3:6" x14ac:dyDescent="0.25">
      <c r="C6622" s="12" t="str">
        <f>IF(D6622=Inp_Gemeente,MAX($C$29:C6621)+1,"")</f>
        <v/>
      </c>
      <c r="D6622" s="10" t="s">
        <v>722</v>
      </c>
      <c r="E6622" s="10" t="s">
        <v>5928</v>
      </c>
      <c r="F6622" s="59" t="s">
        <v>16634</v>
      </c>
    </row>
    <row r="6623" spans="3:6" x14ac:dyDescent="0.25">
      <c r="C6623" s="12" t="str">
        <f>IF(D6623=Inp_Gemeente,MAX($C$29:C6622)+1,"")</f>
        <v/>
      </c>
      <c r="D6623" s="10" t="s">
        <v>722</v>
      </c>
      <c r="E6623" s="10" t="s">
        <v>5929</v>
      </c>
      <c r="F6623" s="59" t="s">
        <v>16626</v>
      </c>
    </row>
    <row r="6624" spans="3:6" x14ac:dyDescent="0.25">
      <c r="C6624" s="12" t="str">
        <f>IF(D6624=Inp_Gemeente,MAX($C$29:C6623)+1,"")</f>
        <v/>
      </c>
      <c r="D6624" s="10" t="s">
        <v>722</v>
      </c>
      <c r="E6624" s="10" t="s">
        <v>5930</v>
      </c>
      <c r="F6624" s="59" t="s">
        <v>16629</v>
      </c>
    </row>
    <row r="6625" spans="3:6" x14ac:dyDescent="0.25">
      <c r="C6625" s="12" t="str">
        <f>IF(D6625=Inp_Gemeente,MAX($C$29:C6624)+1,"")</f>
        <v/>
      </c>
      <c r="D6625" s="10" t="s">
        <v>722</v>
      </c>
      <c r="E6625" s="10" t="s">
        <v>5931</v>
      </c>
      <c r="F6625" s="59" t="s">
        <v>16607</v>
      </c>
    </row>
    <row r="6626" spans="3:6" x14ac:dyDescent="0.25">
      <c r="C6626" s="12" t="str">
        <f>IF(D6626=Inp_Gemeente,MAX($C$29:C6625)+1,"")</f>
        <v/>
      </c>
      <c r="D6626" s="10" t="s">
        <v>722</v>
      </c>
      <c r="E6626" s="10" t="s">
        <v>5932</v>
      </c>
      <c r="F6626" s="59" t="s">
        <v>16630</v>
      </c>
    </row>
    <row r="6627" spans="3:6" x14ac:dyDescent="0.25">
      <c r="C6627" s="12" t="str">
        <f>IF(D6627=Inp_Gemeente,MAX($C$29:C6626)+1,"")</f>
        <v/>
      </c>
      <c r="D6627" s="10" t="s">
        <v>722</v>
      </c>
      <c r="E6627" s="10" t="s">
        <v>5933</v>
      </c>
      <c r="F6627" s="59" t="s">
        <v>16621</v>
      </c>
    </row>
    <row r="6628" spans="3:6" x14ac:dyDescent="0.25">
      <c r="C6628" s="12" t="str">
        <f>IF(D6628=Inp_Gemeente,MAX($C$29:C6627)+1,"")</f>
        <v/>
      </c>
      <c r="D6628" s="10" t="s">
        <v>722</v>
      </c>
      <c r="E6628" s="10" t="s">
        <v>5934</v>
      </c>
      <c r="F6628" s="59" t="s">
        <v>16595</v>
      </c>
    </row>
    <row r="6629" spans="3:6" x14ac:dyDescent="0.25">
      <c r="C6629" s="12" t="str">
        <f>IF(D6629=Inp_Gemeente,MAX($C$29:C6628)+1,"")</f>
        <v/>
      </c>
      <c r="D6629" s="10" t="s">
        <v>722</v>
      </c>
      <c r="E6629" s="10" t="s">
        <v>1321</v>
      </c>
      <c r="F6629" s="59" t="s">
        <v>16594</v>
      </c>
    </row>
    <row r="6630" spans="3:6" x14ac:dyDescent="0.25">
      <c r="C6630" s="12" t="str">
        <f>IF(D6630=Inp_Gemeente,MAX($C$29:C6629)+1,"")</f>
        <v/>
      </c>
      <c r="D6630" s="10" t="s">
        <v>722</v>
      </c>
      <c r="E6630" s="10" t="s">
        <v>5935</v>
      </c>
      <c r="F6630" s="59" t="s">
        <v>16619</v>
      </c>
    </row>
    <row r="6631" spans="3:6" x14ac:dyDescent="0.25">
      <c r="C6631" s="12" t="str">
        <f>IF(D6631=Inp_Gemeente,MAX($C$29:C6630)+1,"")</f>
        <v/>
      </c>
      <c r="D6631" s="10" t="s">
        <v>722</v>
      </c>
      <c r="E6631" s="10" t="s">
        <v>5936</v>
      </c>
      <c r="F6631" s="59" t="s">
        <v>16600</v>
      </c>
    </row>
    <row r="6632" spans="3:6" x14ac:dyDescent="0.25">
      <c r="C6632" s="12" t="str">
        <f>IF(D6632=Inp_Gemeente,MAX($C$29:C6631)+1,"")</f>
        <v/>
      </c>
      <c r="D6632" s="10" t="s">
        <v>722</v>
      </c>
      <c r="E6632" s="10" t="s">
        <v>5937</v>
      </c>
      <c r="F6632" s="59" t="s">
        <v>16615</v>
      </c>
    </row>
    <row r="6633" spans="3:6" x14ac:dyDescent="0.25">
      <c r="C6633" s="12" t="str">
        <f>IF(D6633=Inp_Gemeente,MAX($C$29:C6632)+1,"")</f>
        <v/>
      </c>
      <c r="D6633" s="10" t="s">
        <v>722</v>
      </c>
      <c r="E6633" s="10" t="s">
        <v>5938</v>
      </c>
      <c r="F6633" s="59" t="s">
        <v>16604</v>
      </c>
    </row>
    <row r="6634" spans="3:6" x14ac:dyDescent="0.25">
      <c r="C6634" s="12" t="str">
        <f>IF(D6634=Inp_Gemeente,MAX($C$29:C6633)+1,"")</f>
        <v/>
      </c>
      <c r="D6634" s="10" t="s">
        <v>722</v>
      </c>
      <c r="E6634" s="10" t="s">
        <v>5939</v>
      </c>
      <c r="F6634" s="59" t="s">
        <v>16632</v>
      </c>
    </row>
    <row r="6635" spans="3:6" x14ac:dyDescent="0.25">
      <c r="C6635" s="12" t="str">
        <f>IF(D6635=Inp_Gemeente,MAX($C$29:C6634)+1,"")</f>
        <v/>
      </c>
      <c r="D6635" s="10" t="s">
        <v>722</v>
      </c>
      <c r="E6635" s="10" t="s">
        <v>5940</v>
      </c>
      <c r="F6635" s="59" t="s">
        <v>16625</v>
      </c>
    </row>
    <row r="6636" spans="3:6" x14ac:dyDescent="0.25">
      <c r="C6636" s="12" t="str">
        <f>IF(D6636=Inp_Gemeente,MAX($C$29:C6635)+1,"")</f>
        <v/>
      </c>
      <c r="D6636" s="10" t="s">
        <v>722</v>
      </c>
      <c r="E6636" s="10" t="s">
        <v>5941</v>
      </c>
      <c r="F6636" s="59" t="s">
        <v>16624</v>
      </c>
    </row>
    <row r="6637" spans="3:6" x14ac:dyDescent="0.25">
      <c r="C6637" s="12" t="str">
        <f>IF(D6637=Inp_Gemeente,MAX($C$29:C6636)+1,"")</f>
        <v/>
      </c>
      <c r="D6637" s="10" t="s">
        <v>722</v>
      </c>
      <c r="E6637" s="10" t="s">
        <v>5942</v>
      </c>
      <c r="F6637" s="59" t="s">
        <v>16636</v>
      </c>
    </row>
    <row r="6638" spans="3:6" x14ac:dyDescent="0.25">
      <c r="C6638" s="12" t="str">
        <f>IF(D6638=Inp_Gemeente,MAX($C$29:C6637)+1,"")</f>
        <v/>
      </c>
      <c r="D6638" s="10" t="s">
        <v>722</v>
      </c>
      <c r="E6638" s="10" t="s">
        <v>5943</v>
      </c>
      <c r="F6638" s="59" t="s">
        <v>16601</v>
      </c>
    </row>
    <row r="6639" spans="3:6" x14ac:dyDescent="0.25">
      <c r="C6639" s="12" t="str">
        <f>IF(D6639=Inp_Gemeente,MAX($C$29:C6638)+1,"")</f>
        <v/>
      </c>
      <c r="D6639" s="10" t="s">
        <v>722</v>
      </c>
      <c r="E6639" s="10" t="s">
        <v>3139</v>
      </c>
      <c r="F6639" s="59" t="s">
        <v>16612</v>
      </c>
    </row>
    <row r="6640" spans="3:6" x14ac:dyDescent="0.25">
      <c r="C6640" s="12" t="str">
        <f>IF(D6640=Inp_Gemeente,MAX($C$29:C6639)+1,"")</f>
        <v/>
      </c>
      <c r="D6640" s="10" t="s">
        <v>722</v>
      </c>
      <c r="E6640" s="10" t="s">
        <v>5944</v>
      </c>
      <c r="F6640" s="59" t="s">
        <v>16628</v>
      </c>
    </row>
    <row r="6641" spans="3:6" x14ac:dyDescent="0.25">
      <c r="C6641" s="12" t="str">
        <f>IF(D6641=Inp_Gemeente,MAX($C$29:C6640)+1,"")</f>
        <v/>
      </c>
      <c r="D6641" s="10" t="s">
        <v>722</v>
      </c>
      <c r="E6641" s="10" t="s">
        <v>5945</v>
      </c>
      <c r="F6641" s="59" t="s">
        <v>16620</v>
      </c>
    </row>
    <row r="6642" spans="3:6" x14ac:dyDescent="0.25">
      <c r="C6642" s="12" t="str">
        <f>IF(D6642=Inp_Gemeente,MAX($C$29:C6641)+1,"")</f>
        <v/>
      </c>
      <c r="D6642" s="10" t="s">
        <v>722</v>
      </c>
      <c r="E6642" s="10" t="s">
        <v>5946</v>
      </c>
      <c r="F6642" s="59" t="s">
        <v>16646</v>
      </c>
    </row>
    <row r="6643" spans="3:6" x14ac:dyDescent="0.25">
      <c r="C6643" s="12" t="str">
        <f>IF(D6643=Inp_Gemeente,MAX($C$29:C6642)+1,"")</f>
        <v/>
      </c>
      <c r="D6643" s="10" t="s">
        <v>722</v>
      </c>
      <c r="E6643" s="10" t="s">
        <v>5947</v>
      </c>
      <c r="F6643" s="59" t="s">
        <v>16648</v>
      </c>
    </row>
    <row r="6644" spans="3:6" x14ac:dyDescent="0.25">
      <c r="C6644" s="12" t="str">
        <f>IF(D6644=Inp_Gemeente,MAX($C$29:C6643)+1,"")</f>
        <v/>
      </c>
      <c r="D6644" s="10" t="s">
        <v>722</v>
      </c>
      <c r="E6644" s="10" t="s">
        <v>5948</v>
      </c>
      <c r="F6644" s="59" t="s">
        <v>16627</v>
      </c>
    </row>
    <row r="6645" spans="3:6" x14ac:dyDescent="0.25">
      <c r="C6645" s="12" t="str">
        <f>IF(D6645=Inp_Gemeente,MAX($C$29:C6644)+1,"")</f>
        <v/>
      </c>
      <c r="D6645" s="10" t="s">
        <v>722</v>
      </c>
      <c r="E6645" s="10" t="s">
        <v>5949</v>
      </c>
      <c r="F6645" s="59" t="s">
        <v>16649</v>
      </c>
    </row>
    <row r="6646" spans="3:6" x14ac:dyDescent="0.25">
      <c r="C6646" s="12" t="str">
        <f>IF(D6646=Inp_Gemeente,MAX($C$29:C6645)+1,"")</f>
        <v/>
      </c>
      <c r="D6646" s="10" t="s">
        <v>722</v>
      </c>
      <c r="E6646" s="10" t="s">
        <v>5950</v>
      </c>
      <c r="F6646" s="59" t="s">
        <v>16611</v>
      </c>
    </row>
    <row r="6647" spans="3:6" x14ac:dyDescent="0.25">
      <c r="C6647" s="12" t="str">
        <f>IF(D6647=Inp_Gemeente,MAX($C$29:C6646)+1,"")</f>
        <v/>
      </c>
      <c r="D6647" s="10" t="s">
        <v>722</v>
      </c>
      <c r="E6647" s="10" t="s">
        <v>5951</v>
      </c>
      <c r="F6647" s="59" t="s">
        <v>16635</v>
      </c>
    </row>
    <row r="6648" spans="3:6" x14ac:dyDescent="0.25">
      <c r="C6648" s="12" t="str">
        <f>IF(D6648=Inp_Gemeente,MAX($C$29:C6647)+1,"")</f>
        <v/>
      </c>
      <c r="D6648" s="10" t="s">
        <v>722</v>
      </c>
      <c r="E6648" s="10" t="s">
        <v>5952</v>
      </c>
      <c r="F6648" s="59" t="s">
        <v>16618</v>
      </c>
    </row>
    <row r="6649" spans="3:6" x14ac:dyDescent="0.25">
      <c r="C6649" s="12" t="str">
        <f>IF(D6649=Inp_Gemeente,MAX($C$29:C6648)+1,"")</f>
        <v/>
      </c>
      <c r="D6649" s="10" t="s">
        <v>722</v>
      </c>
      <c r="E6649" s="10" t="s">
        <v>5953</v>
      </c>
      <c r="F6649" s="59" t="s">
        <v>16609</v>
      </c>
    </row>
    <row r="6650" spans="3:6" x14ac:dyDescent="0.25">
      <c r="C6650" s="12" t="str">
        <f>IF(D6650=Inp_Gemeente,MAX($C$29:C6649)+1,"")</f>
        <v/>
      </c>
      <c r="D6650" s="10" t="s">
        <v>724</v>
      </c>
      <c r="E6650" s="10" t="s">
        <v>5954</v>
      </c>
      <c r="F6650" s="59" t="s">
        <v>18712</v>
      </c>
    </row>
    <row r="6651" spans="3:6" x14ac:dyDescent="0.25">
      <c r="C6651" s="12" t="str">
        <f>IF(D6651=Inp_Gemeente,MAX($C$29:C6650)+1,"")</f>
        <v/>
      </c>
      <c r="D6651" s="10" t="s">
        <v>724</v>
      </c>
      <c r="E6651" s="10" t="s">
        <v>5955</v>
      </c>
      <c r="F6651" s="59" t="s">
        <v>18713</v>
      </c>
    </row>
    <row r="6652" spans="3:6" x14ac:dyDescent="0.25">
      <c r="C6652" s="12" t="str">
        <f>IF(D6652=Inp_Gemeente,MAX($C$29:C6651)+1,"")</f>
        <v/>
      </c>
      <c r="D6652" s="10" t="s">
        <v>724</v>
      </c>
      <c r="E6652" s="10" t="s">
        <v>5956</v>
      </c>
      <c r="F6652" s="59" t="s">
        <v>18693</v>
      </c>
    </row>
    <row r="6653" spans="3:6" x14ac:dyDescent="0.25">
      <c r="C6653" s="12" t="str">
        <f>IF(D6653=Inp_Gemeente,MAX($C$29:C6652)+1,"")</f>
        <v/>
      </c>
      <c r="D6653" s="10" t="s">
        <v>724</v>
      </c>
      <c r="E6653" s="10" t="s">
        <v>5957</v>
      </c>
      <c r="F6653" s="59" t="s">
        <v>18714</v>
      </c>
    </row>
    <row r="6654" spans="3:6" x14ac:dyDescent="0.25">
      <c r="C6654" s="12" t="str">
        <f>IF(D6654=Inp_Gemeente,MAX($C$29:C6653)+1,"")</f>
        <v/>
      </c>
      <c r="D6654" s="10" t="s">
        <v>724</v>
      </c>
      <c r="E6654" s="10" t="s">
        <v>5958</v>
      </c>
      <c r="F6654" s="59" t="s">
        <v>18715</v>
      </c>
    </row>
    <row r="6655" spans="3:6" x14ac:dyDescent="0.25">
      <c r="C6655" s="12" t="str">
        <f>IF(D6655=Inp_Gemeente,MAX($C$29:C6654)+1,"")</f>
        <v/>
      </c>
      <c r="D6655" s="10" t="s">
        <v>724</v>
      </c>
      <c r="E6655" s="10" t="s">
        <v>5959</v>
      </c>
      <c r="F6655" s="59" t="s">
        <v>18716</v>
      </c>
    </row>
    <row r="6656" spans="3:6" x14ac:dyDescent="0.25">
      <c r="C6656" s="12" t="str">
        <f>IF(D6656=Inp_Gemeente,MAX($C$29:C6655)+1,"")</f>
        <v/>
      </c>
      <c r="D6656" s="10" t="s">
        <v>724</v>
      </c>
      <c r="E6656" s="10" t="s">
        <v>5960</v>
      </c>
      <c r="F6656" s="59" t="s">
        <v>18706</v>
      </c>
    </row>
    <row r="6657" spans="3:6" x14ac:dyDescent="0.25">
      <c r="C6657" s="12" t="str">
        <f>IF(D6657=Inp_Gemeente,MAX($C$29:C6656)+1,"")</f>
        <v/>
      </c>
      <c r="D6657" s="10" t="s">
        <v>724</v>
      </c>
      <c r="E6657" s="10" t="s">
        <v>2456</v>
      </c>
      <c r="F6657" s="59" t="s">
        <v>18694</v>
      </c>
    </row>
    <row r="6658" spans="3:6" x14ac:dyDescent="0.25">
      <c r="C6658" s="12" t="str">
        <f>IF(D6658=Inp_Gemeente,MAX($C$29:C6657)+1,"")</f>
        <v/>
      </c>
      <c r="D6658" s="10" t="s">
        <v>724</v>
      </c>
      <c r="E6658" s="10" t="s">
        <v>5244</v>
      </c>
      <c r="F6658" s="59" t="s">
        <v>18689</v>
      </c>
    </row>
    <row r="6659" spans="3:6" x14ac:dyDescent="0.25">
      <c r="C6659" s="12" t="str">
        <f>IF(D6659=Inp_Gemeente,MAX($C$29:C6658)+1,"")</f>
        <v/>
      </c>
      <c r="D6659" s="10" t="s">
        <v>724</v>
      </c>
      <c r="E6659" s="10" t="s">
        <v>5961</v>
      </c>
      <c r="F6659" s="59" t="s">
        <v>18718</v>
      </c>
    </row>
    <row r="6660" spans="3:6" x14ac:dyDescent="0.25">
      <c r="C6660" s="12" t="str">
        <f>IF(D6660=Inp_Gemeente,MAX($C$29:C6659)+1,"")</f>
        <v/>
      </c>
      <c r="D6660" s="10" t="s">
        <v>724</v>
      </c>
      <c r="E6660" s="10" t="s">
        <v>5962</v>
      </c>
      <c r="F6660" s="59" t="s">
        <v>18690</v>
      </c>
    </row>
    <row r="6661" spans="3:6" x14ac:dyDescent="0.25">
      <c r="C6661" s="12" t="str">
        <f>IF(D6661=Inp_Gemeente,MAX($C$29:C6660)+1,"")</f>
        <v/>
      </c>
      <c r="D6661" s="10" t="s">
        <v>724</v>
      </c>
      <c r="E6661" s="10" t="s">
        <v>5963</v>
      </c>
      <c r="F6661" s="59" t="s">
        <v>18717</v>
      </c>
    </row>
    <row r="6662" spans="3:6" x14ac:dyDescent="0.25">
      <c r="C6662" s="12" t="str">
        <f>IF(D6662=Inp_Gemeente,MAX($C$29:C6661)+1,"")</f>
        <v/>
      </c>
      <c r="D6662" s="10" t="s">
        <v>724</v>
      </c>
      <c r="E6662" s="10" t="s">
        <v>5964</v>
      </c>
      <c r="F6662" s="59" t="s">
        <v>18692</v>
      </c>
    </row>
    <row r="6663" spans="3:6" x14ac:dyDescent="0.25">
      <c r="C6663" s="12" t="str">
        <f>IF(D6663=Inp_Gemeente,MAX($C$29:C6662)+1,"")</f>
        <v/>
      </c>
      <c r="D6663" s="10" t="s">
        <v>724</v>
      </c>
      <c r="E6663" s="10" t="s">
        <v>5965</v>
      </c>
      <c r="F6663" s="59" t="s">
        <v>18703</v>
      </c>
    </row>
    <row r="6664" spans="3:6" x14ac:dyDescent="0.25">
      <c r="C6664" s="12" t="str">
        <f>IF(D6664=Inp_Gemeente,MAX($C$29:C6663)+1,"")</f>
        <v/>
      </c>
      <c r="D6664" s="10" t="s">
        <v>724</v>
      </c>
      <c r="E6664" s="10" t="s">
        <v>5966</v>
      </c>
      <c r="F6664" s="59" t="s">
        <v>18700</v>
      </c>
    </row>
    <row r="6665" spans="3:6" x14ac:dyDescent="0.25">
      <c r="C6665" s="12" t="str">
        <f>IF(D6665=Inp_Gemeente,MAX($C$29:C6664)+1,"")</f>
        <v/>
      </c>
      <c r="D6665" s="10" t="s">
        <v>724</v>
      </c>
      <c r="E6665" s="10" t="s">
        <v>5967</v>
      </c>
      <c r="F6665" s="59" t="s">
        <v>18711</v>
      </c>
    </row>
    <row r="6666" spans="3:6" x14ac:dyDescent="0.25">
      <c r="C6666" s="12" t="str">
        <f>IF(D6666=Inp_Gemeente,MAX($C$29:C6665)+1,"")</f>
        <v/>
      </c>
      <c r="D6666" s="10" t="s">
        <v>724</v>
      </c>
      <c r="E6666" s="10" t="s">
        <v>5968</v>
      </c>
      <c r="F6666" s="59" t="s">
        <v>18709</v>
      </c>
    </row>
    <row r="6667" spans="3:6" x14ac:dyDescent="0.25">
      <c r="C6667" s="12" t="str">
        <f>IF(D6667=Inp_Gemeente,MAX($C$29:C6666)+1,"")</f>
        <v/>
      </c>
      <c r="D6667" s="10" t="s">
        <v>724</v>
      </c>
      <c r="E6667" s="10" t="s">
        <v>5969</v>
      </c>
      <c r="F6667" s="59" t="s">
        <v>18710</v>
      </c>
    </row>
    <row r="6668" spans="3:6" x14ac:dyDescent="0.25">
      <c r="C6668" s="12" t="str">
        <f>IF(D6668=Inp_Gemeente,MAX($C$29:C6667)+1,"")</f>
        <v/>
      </c>
      <c r="D6668" s="10" t="s">
        <v>724</v>
      </c>
      <c r="E6668" s="10" t="s">
        <v>5970</v>
      </c>
      <c r="F6668" s="59" t="s">
        <v>18696</v>
      </c>
    </row>
    <row r="6669" spans="3:6" x14ac:dyDescent="0.25">
      <c r="C6669" s="12" t="str">
        <f>IF(D6669=Inp_Gemeente,MAX($C$29:C6668)+1,"")</f>
        <v/>
      </c>
      <c r="D6669" s="10" t="s">
        <v>724</v>
      </c>
      <c r="E6669" s="10" t="s">
        <v>5971</v>
      </c>
      <c r="F6669" s="59" t="s">
        <v>18705</v>
      </c>
    </row>
    <row r="6670" spans="3:6" x14ac:dyDescent="0.25">
      <c r="C6670" s="12" t="str">
        <f>IF(D6670=Inp_Gemeente,MAX($C$29:C6669)+1,"")</f>
        <v/>
      </c>
      <c r="D6670" s="10" t="s">
        <v>724</v>
      </c>
      <c r="E6670" s="10" t="s">
        <v>5972</v>
      </c>
      <c r="F6670" s="59" t="s">
        <v>18697</v>
      </c>
    </row>
    <row r="6671" spans="3:6" x14ac:dyDescent="0.25">
      <c r="C6671" s="12" t="str">
        <f>IF(D6671=Inp_Gemeente,MAX($C$29:C6670)+1,"")</f>
        <v/>
      </c>
      <c r="D6671" s="10" t="s">
        <v>724</v>
      </c>
      <c r="E6671" s="10" t="s">
        <v>5973</v>
      </c>
      <c r="F6671" s="59" t="s">
        <v>18699</v>
      </c>
    </row>
    <row r="6672" spans="3:6" x14ac:dyDescent="0.25">
      <c r="C6672" s="12" t="str">
        <f>IF(D6672=Inp_Gemeente,MAX($C$29:C6671)+1,"")</f>
        <v/>
      </c>
      <c r="D6672" s="10" t="s">
        <v>724</v>
      </c>
      <c r="E6672" s="10" t="s">
        <v>5974</v>
      </c>
      <c r="F6672" s="59" t="s">
        <v>18701</v>
      </c>
    </row>
    <row r="6673" spans="3:6" x14ac:dyDescent="0.25">
      <c r="C6673" s="12" t="str">
        <f>IF(D6673=Inp_Gemeente,MAX($C$29:C6672)+1,"")</f>
        <v/>
      </c>
      <c r="D6673" s="10" t="s">
        <v>724</v>
      </c>
      <c r="E6673" s="10" t="s">
        <v>5975</v>
      </c>
      <c r="F6673" s="59" t="s">
        <v>18708</v>
      </c>
    </row>
    <row r="6674" spans="3:6" x14ac:dyDescent="0.25">
      <c r="C6674" s="12" t="str">
        <f>IF(D6674=Inp_Gemeente,MAX($C$29:C6673)+1,"")</f>
        <v/>
      </c>
      <c r="D6674" s="10" t="s">
        <v>724</v>
      </c>
      <c r="E6674" s="10" t="s">
        <v>5976</v>
      </c>
      <c r="F6674" s="59" t="s">
        <v>18698</v>
      </c>
    </row>
    <row r="6675" spans="3:6" x14ac:dyDescent="0.25">
      <c r="C6675" s="12" t="str">
        <f>IF(D6675=Inp_Gemeente,MAX($C$29:C6674)+1,"")</f>
        <v/>
      </c>
      <c r="D6675" s="10" t="s">
        <v>724</v>
      </c>
      <c r="E6675" s="10" t="s">
        <v>5977</v>
      </c>
      <c r="F6675" s="59" t="s">
        <v>18695</v>
      </c>
    </row>
    <row r="6676" spans="3:6" x14ac:dyDescent="0.25">
      <c r="C6676" s="12" t="str">
        <f>IF(D6676=Inp_Gemeente,MAX($C$29:C6675)+1,"")</f>
        <v/>
      </c>
      <c r="D6676" s="10" t="s">
        <v>724</v>
      </c>
      <c r="E6676" s="10" t="s">
        <v>5978</v>
      </c>
      <c r="F6676" s="59" t="s">
        <v>18691</v>
      </c>
    </row>
    <row r="6677" spans="3:6" x14ac:dyDescent="0.25">
      <c r="C6677" s="12" t="str">
        <f>IF(D6677=Inp_Gemeente,MAX($C$29:C6676)+1,"")</f>
        <v/>
      </c>
      <c r="D6677" s="10" t="s">
        <v>724</v>
      </c>
      <c r="E6677" s="10" t="s">
        <v>5979</v>
      </c>
      <c r="F6677" s="59" t="s">
        <v>18704</v>
      </c>
    </row>
    <row r="6678" spans="3:6" x14ac:dyDescent="0.25">
      <c r="C6678" s="12" t="str">
        <f>IF(D6678=Inp_Gemeente,MAX($C$29:C6677)+1,"")</f>
        <v/>
      </c>
      <c r="D6678" s="10" t="s">
        <v>724</v>
      </c>
      <c r="E6678" s="10" t="s">
        <v>5980</v>
      </c>
      <c r="F6678" s="59" t="s">
        <v>18707</v>
      </c>
    </row>
    <row r="6679" spans="3:6" x14ac:dyDescent="0.25">
      <c r="C6679" s="12" t="str">
        <f>IF(D6679=Inp_Gemeente,MAX($C$29:C6678)+1,"")</f>
        <v/>
      </c>
      <c r="D6679" s="10" t="s">
        <v>724</v>
      </c>
      <c r="E6679" s="10" t="s">
        <v>5981</v>
      </c>
      <c r="F6679" s="59" t="s">
        <v>18702</v>
      </c>
    </row>
    <row r="6680" spans="3:6" x14ac:dyDescent="0.25">
      <c r="C6680" s="12" t="str">
        <f>IF(D6680=Inp_Gemeente,MAX($C$29:C6679)+1,"")</f>
        <v/>
      </c>
      <c r="D6680" s="10" t="s">
        <v>726</v>
      </c>
      <c r="E6680" s="10" t="s">
        <v>5982</v>
      </c>
      <c r="F6680" s="59" t="s">
        <v>21083</v>
      </c>
    </row>
    <row r="6681" spans="3:6" x14ac:dyDescent="0.25">
      <c r="C6681" s="12" t="str">
        <f>IF(D6681=Inp_Gemeente,MAX($C$29:C6680)+1,"")</f>
        <v/>
      </c>
      <c r="D6681" s="10" t="s">
        <v>726</v>
      </c>
      <c r="E6681" s="10" t="s">
        <v>1583</v>
      </c>
      <c r="F6681" s="59" t="s">
        <v>21075</v>
      </c>
    </row>
    <row r="6682" spans="3:6" x14ac:dyDescent="0.25">
      <c r="C6682" s="12" t="str">
        <f>IF(D6682=Inp_Gemeente,MAX($C$29:C6681)+1,"")</f>
        <v/>
      </c>
      <c r="D6682" s="10" t="s">
        <v>726</v>
      </c>
      <c r="E6682" s="10" t="s">
        <v>5983</v>
      </c>
      <c r="F6682" s="59" t="s">
        <v>21112</v>
      </c>
    </row>
    <row r="6683" spans="3:6" x14ac:dyDescent="0.25">
      <c r="C6683" s="12" t="str">
        <f>IF(D6683=Inp_Gemeente,MAX($C$29:C6682)+1,"")</f>
        <v/>
      </c>
      <c r="D6683" s="10" t="s">
        <v>726</v>
      </c>
      <c r="E6683" s="10" t="s">
        <v>5984</v>
      </c>
      <c r="F6683" s="59" t="s">
        <v>21092</v>
      </c>
    </row>
    <row r="6684" spans="3:6" x14ac:dyDescent="0.25">
      <c r="C6684" s="12" t="str">
        <f>IF(D6684=Inp_Gemeente,MAX($C$29:C6683)+1,"")</f>
        <v/>
      </c>
      <c r="D6684" s="10" t="s">
        <v>726</v>
      </c>
      <c r="E6684" s="10" t="s">
        <v>5985</v>
      </c>
      <c r="F6684" s="59" t="s">
        <v>21095</v>
      </c>
    </row>
    <row r="6685" spans="3:6" x14ac:dyDescent="0.25">
      <c r="C6685" s="12" t="str">
        <f>IF(D6685=Inp_Gemeente,MAX($C$29:C6684)+1,"")</f>
        <v/>
      </c>
      <c r="D6685" s="10" t="s">
        <v>726</v>
      </c>
      <c r="E6685" s="10" t="s">
        <v>5986</v>
      </c>
      <c r="F6685" s="59" t="s">
        <v>21097</v>
      </c>
    </row>
    <row r="6686" spans="3:6" x14ac:dyDescent="0.25">
      <c r="C6686" s="12" t="str">
        <f>IF(D6686=Inp_Gemeente,MAX($C$29:C6685)+1,"")</f>
        <v/>
      </c>
      <c r="D6686" s="10" t="s">
        <v>726</v>
      </c>
      <c r="E6686" s="10" t="s">
        <v>5987</v>
      </c>
      <c r="F6686" s="59" t="s">
        <v>21115</v>
      </c>
    </row>
    <row r="6687" spans="3:6" x14ac:dyDescent="0.25">
      <c r="C6687" s="12" t="str">
        <f>IF(D6687=Inp_Gemeente,MAX($C$29:C6686)+1,"")</f>
        <v/>
      </c>
      <c r="D6687" s="10" t="s">
        <v>726</v>
      </c>
      <c r="E6687" s="10" t="s">
        <v>5988</v>
      </c>
      <c r="F6687" s="59" t="s">
        <v>21085</v>
      </c>
    </row>
    <row r="6688" spans="3:6" x14ac:dyDescent="0.25">
      <c r="C6688" s="12" t="str">
        <f>IF(D6688=Inp_Gemeente,MAX($C$29:C6687)+1,"")</f>
        <v/>
      </c>
      <c r="D6688" s="10" t="s">
        <v>726</v>
      </c>
      <c r="E6688" s="10" t="s">
        <v>5989</v>
      </c>
      <c r="F6688" s="59" t="s">
        <v>21101</v>
      </c>
    </row>
    <row r="6689" spans="3:6" x14ac:dyDescent="0.25">
      <c r="C6689" s="12" t="str">
        <f>IF(D6689=Inp_Gemeente,MAX($C$29:C6688)+1,"")</f>
        <v/>
      </c>
      <c r="D6689" s="10" t="s">
        <v>726</v>
      </c>
      <c r="E6689" s="10" t="s">
        <v>5990</v>
      </c>
      <c r="F6689" s="59" t="s">
        <v>21106</v>
      </c>
    </row>
    <row r="6690" spans="3:6" x14ac:dyDescent="0.25">
      <c r="C6690" s="12" t="str">
        <f>IF(D6690=Inp_Gemeente,MAX($C$29:C6689)+1,"")</f>
        <v/>
      </c>
      <c r="D6690" s="10" t="s">
        <v>726</v>
      </c>
      <c r="E6690" s="10" t="s">
        <v>5991</v>
      </c>
      <c r="F6690" s="59" t="s">
        <v>21119</v>
      </c>
    </row>
    <row r="6691" spans="3:6" x14ac:dyDescent="0.25">
      <c r="C6691" s="12" t="str">
        <f>IF(D6691=Inp_Gemeente,MAX($C$29:C6690)+1,"")</f>
        <v/>
      </c>
      <c r="D6691" s="10" t="s">
        <v>726</v>
      </c>
      <c r="E6691" s="10" t="s">
        <v>5992</v>
      </c>
      <c r="F6691" s="59" t="s">
        <v>21108</v>
      </c>
    </row>
    <row r="6692" spans="3:6" x14ac:dyDescent="0.25">
      <c r="C6692" s="12" t="str">
        <f>IF(D6692=Inp_Gemeente,MAX($C$29:C6691)+1,"")</f>
        <v/>
      </c>
      <c r="D6692" s="10" t="s">
        <v>726</v>
      </c>
      <c r="E6692" s="10" t="s">
        <v>5993</v>
      </c>
      <c r="F6692" s="59" t="s">
        <v>21099</v>
      </c>
    </row>
    <row r="6693" spans="3:6" x14ac:dyDescent="0.25">
      <c r="C6693" s="12" t="str">
        <f>IF(D6693=Inp_Gemeente,MAX($C$29:C6692)+1,"")</f>
        <v/>
      </c>
      <c r="D6693" s="10" t="s">
        <v>726</v>
      </c>
      <c r="E6693" s="10" t="s">
        <v>5994</v>
      </c>
      <c r="F6693" s="59" t="s">
        <v>21117</v>
      </c>
    </row>
    <row r="6694" spans="3:6" x14ac:dyDescent="0.25">
      <c r="C6694" s="12" t="str">
        <f>IF(D6694=Inp_Gemeente,MAX($C$29:C6693)+1,"")</f>
        <v/>
      </c>
      <c r="D6694" s="10" t="s">
        <v>726</v>
      </c>
      <c r="E6694" s="10" t="s">
        <v>5995</v>
      </c>
      <c r="F6694" s="59" t="s">
        <v>21089</v>
      </c>
    </row>
    <row r="6695" spans="3:6" x14ac:dyDescent="0.25">
      <c r="C6695" s="12" t="str">
        <f>IF(D6695=Inp_Gemeente,MAX($C$29:C6694)+1,"")</f>
        <v/>
      </c>
      <c r="D6695" s="10" t="s">
        <v>726</v>
      </c>
      <c r="E6695" s="10" t="s">
        <v>5996</v>
      </c>
      <c r="F6695" s="59" t="s">
        <v>21110</v>
      </c>
    </row>
    <row r="6696" spans="3:6" x14ac:dyDescent="0.25">
      <c r="C6696" s="12" t="str">
        <f>IF(D6696=Inp_Gemeente,MAX($C$29:C6695)+1,"")</f>
        <v/>
      </c>
      <c r="D6696" s="10" t="s">
        <v>726</v>
      </c>
      <c r="E6696" s="10" t="s">
        <v>5997</v>
      </c>
      <c r="F6696" s="59" t="s">
        <v>21113</v>
      </c>
    </row>
    <row r="6697" spans="3:6" x14ac:dyDescent="0.25">
      <c r="C6697" s="12" t="str">
        <f>IF(D6697=Inp_Gemeente,MAX($C$29:C6696)+1,"")</f>
        <v/>
      </c>
      <c r="D6697" s="10" t="s">
        <v>726</v>
      </c>
      <c r="E6697" s="10" t="s">
        <v>5998</v>
      </c>
      <c r="F6697" s="59" t="s">
        <v>21122</v>
      </c>
    </row>
    <row r="6698" spans="3:6" x14ac:dyDescent="0.25">
      <c r="C6698" s="12" t="str">
        <f>IF(D6698=Inp_Gemeente,MAX($C$29:C6697)+1,"")</f>
        <v/>
      </c>
      <c r="D6698" s="10" t="s">
        <v>726</v>
      </c>
      <c r="E6698" s="10" t="s">
        <v>5999</v>
      </c>
      <c r="F6698" s="59" t="s">
        <v>21076</v>
      </c>
    </row>
    <row r="6699" spans="3:6" x14ac:dyDescent="0.25">
      <c r="C6699" s="12" t="str">
        <f>IF(D6699=Inp_Gemeente,MAX($C$29:C6698)+1,"")</f>
        <v/>
      </c>
      <c r="D6699" s="10" t="s">
        <v>726</v>
      </c>
      <c r="E6699" s="10" t="s">
        <v>6000</v>
      </c>
      <c r="F6699" s="59" t="s">
        <v>21078</v>
      </c>
    </row>
    <row r="6700" spans="3:6" x14ac:dyDescent="0.25">
      <c r="C6700" s="12" t="str">
        <f>IF(D6700=Inp_Gemeente,MAX($C$29:C6699)+1,"")</f>
        <v/>
      </c>
      <c r="D6700" s="10" t="s">
        <v>726</v>
      </c>
      <c r="E6700" s="10" t="s">
        <v>6001</v>
      </c>
      <c r="F6700" s="59" t="s">
        <v>21091</v>
      </c>
    </row>
    <row r="6701" spans="3:6" x14ac:dyDescent="0.25">
      <c r="C6701" s="12" t="str">
        <f>IF(D6701=Inp_Gemeente,MAX($C$29:C6700)+1,"")</f>
        <v/>
      </c>
      <c r="D6701" s="10" t="s">
        <v>726</v>
      </c>
      <c r="E6701" s="10" t="s">
        <v>6002</v>
      </c>
      <c r="F6701" s="59" t="s">
        <v>21088</v>
      </c>
    </row>
    <row r="6702" spans="3:6" x14ac:dyDescent="0.25">
      <c r="C6702" s="12" t="str">
        <f>IF(D6702=Inp_Gemeente,MAX($C$29:C6701)+1,"")</f>
        <v/>
      </c>
      <c r="D6702" s="10" t="s">
        <v>726</v>
      </c>
      <c r="E6702" s="10" t="s">
        <v>6003</v>
      </c>
      <c r="F6702" s="59" t="s">
        <v>21090</v>
      </c>
    </row>
    <row r="6703" spans="3:6" x14ac:dyDescent="0.25">
      <c r="C6703" s="12" t="str">
        <f>IF(D6703=Inp_Gemeente,MAX($C$29:C6702)+1,"")</f>
        <v/>
      </c>
      <c r="D6703" s="10" t="s">
        <v>726</v>
      </c>
      <c r="E6703" s="10" t="s">
        <v>6004</v>
      </c>
      <c r="F6703" s="59" t="s">
        <v>21102</v>
      </c>
    </row>
    <row r="6704" spans="3:6" x14ac:dyDescent="0.25">
      <c r="C6704" s="12" t="str">
        <f>IF(D6704=Inp_Gemeente,MAX($C$29:C6703)+1,"")</f>
        <v/>
      </c>
      <c r="D6704" s="10" t="s">
        <v>726</v>
      </c>
      <c r="E6704" s="10" t="s">
        <v>1254</v>
      </c>
      <c r="F6704" s="59" t="s">
        <v>21081</v>
      </c>
    </row>
    <row r="6705" spans="3:6" x14ac:dyDescent="0.25">
      <c r="C6705" s="12" t="str">
        <f>IF(D6705=Inp_Gemeente,MAX($C$29:C6704)+1,"")</f>
        <v/>
      </c>
      <c r="D6705" s="10" t="s">
        <v>726</v>
      </c>
      <c r="E6705" s="10" t="s">
        <v>6005</v>
      </c>
      <c r="F6705" s="59" t="s">
        <v>21105</v>
      </c>
    </row>
    <row r="6706" spans="3:6" x14ac:dyDescent="0.25">
      <c r="C6706" s="12" t="str">
        <f>IF(D6706=Inp_Gemeente,MAX($C$29:C6705)+1,"")</f>
        <v/>
      </c>
      <c r="D6706" s="10" t="s">
        <v>726</v>
      </c>
      <c r="E6706" s="10" t="s">
        <v>6006</v>
      </c>
      <c r="F6706" s="59" t="s">
        <v>21084</v>
      </c>
    </row>
    <row r="6707" spans="3:6" x14ac:dyDescent="0.25">
      <c r="C6707" s="12" t="str">
        <f>IF(D6707=Inp_Gemeente,MAX($C$29:C6706)+1,"")</f>
        <v/>
      </c>
      <c r="D6707" s="10" t="s">
        <v>726</v>
      </c>
      <c r="E6707" s="10" t="s">
        <v>6007</v>
      </c>
      <c r="F6707" s="59" t="s">
        <v>21093</v>
      </c>
    </row>
    <row r="6708" spans="3:6" x14ac:dyDescent="0.25">
      <c r="C6708" s="12" t="str">
        <f>IF(D6708=Inp_Gemeente,MAX($C$29:C6707)+1,"")</f>
        <v/>
      </c>
      <c r="D6708" s="10" t="s">
        <v>726</v>
      </c>
      <c r="E6708" s="10" t="s">
        <v>6008</v>
      </c>
      <c r="F6708" s="59" t="s">
        <v>21096</v>
      </c>
    </row>
    <row r="6709" spans="3:6" x14ac:dyDescent="0.25">
      <c r="C6709" s="12" t="str">
        <f>IF(D6709=Inp_Gemeente,MAX($C$29:C6708)+1,"")</f>
        <v/>
      </c>
      <c r="D6709" s="10" t="s">
        <v>726</v>
      </c>
      <c r="E6709" s="10" t="s">
        <v>6009</v>
      </c>
      <c r="F6709" s="59" t="s">
        <v>21114</v>
      </c>
    </row>
    <row r="6710" spans="3:6" x14ac:dyDescent="0.25">
      <c r="C6710" s="12" t="str">
        <f>IF(D6710=Inp_Gemeente,MAX($C$29:C6709)+1,"")</f>
        <v/>
      </c>
      <c r="D6710" s="10" t="s">
        <v>726</v>
      </c>
      <c r="E6710" s="10" t="s">
        <v>6010</v>
      </c>
      <c r="F6710" s="59" t="s">
        <v>21100</v>
      </c>
    </row>
    <row r="6711" spans="3:6" x14ac:dyDescent="0.25">
      <c r="C6711" s="12" t="str">
        <f>IF(D6711=Inp_Gemeente,MAX($C$29:C6710)+1,"")</f>
        <v/>
      </c>
      <c r="D6711" s="10" t="s">
        <v>726</v>
      </c>
      <c r="E6711" s="10" t="s">
        <v>6011</v>
      </c>
      <c r="F6711" s="59" t="s">
        <v>21118</v>
      </c>
    </row>
    <row r="6712" spans="3:6" x14ac:dyDescent="0.25">
      <c r="C6712" s="12" t="str">
        <f>IF(D6712=Inp_Gemeente,MAX($C$29:C6711)+1,"")</f>
        <v/>
      </c>
      <c r="D6712" s="10" t="s">
        <v>726</v>
      </c>
      <c r="E6712" s="10" t="s">
        <v>6012</v>
      </c>
      <c r="F6712" s="59" t="s">
        <v>21107</v>
      </c>
    </row>
    <row r="6713" spans="3:6" x14ac:dyDescent="0.25">
      <c r="C6713" s="12" t="str">
        <f>IF(D6713=Inp_Gemeente,MAX($C$29:C6712)+1,"")</f>
        <v/>
      </c>
      <c r="D6713" s="10" t="s">
        <v>726</v>
      </c>
      <c r="E6713" s="10" t="s">
        <v>6013</v>
      </c>
      <c r="F6713" s="59" t="s">
        <v>21098</v>
      </c>
    </row>
    <row r="6714" spans="3:6" x14ac:dyDescent="0.25">
      <c r="C6714" s="12" t="str">
        <f>IF(D6714=Inp_Gemeente,MAX($C$29:C6713)+1,"")</f>
        <v/>
      </c>
      <c r="D6714" s="10" t="s">
        <v>726</v>
      </c>
      <c r="E6714" s="10" t="s">
        <v>6014</v>
      </c>
      <c r="F6714" s="59" t="s">
        <v>21116</v>
      </c>
    </row>
    <row r="6715" spans="3:6" x14ac:dyDescent="0.25">
      <c r="C6715" s="12" t="str">
        <f>IF(D6715=Inp_Gemeente,MAX($C$29:C6714)+1,"")</f>
        <v/>
      </c>
      <c r="D6715" s="10" t="s">
        <v>726</v>
      </c>
      <c r="E6715" s="10" t="s">
        <v>6015</v>
      </c>
      <c r="F6715" s="59" t="s">
        <v>21109</v>
      </c>
    </row>
    <row r="6716" spans="3:6" x14ac:dyDescent="0.25">
      <c r="C6716" s="12" t="str">
        <f>IF(D6716=Inp_Gemeente,MAX($C$29:C6715)+1,"")</f>
        <v/>
      </c>
      <c r="D6716" s="10" t="s">
        <v>726</v>
      </c>
      <c r="E6716" s="10" t="s">
        <v>6016</v>
      </c>
      <c r="F6716" s="59" t="s">
        <v>21120</v>
      </c>
    </row>
    <row r="6717" spans="3:6" x14ac:dyDescent="0.25">
      <c r="C6717" s="12" t="str">
        <f>IF(D6717=Inp_Gemeente,MAX($C$29:C6716)+1,"")</f>
        <v/>
      </c>
      <c r="D6717" s="10" t="s">
        <v>726</v>
      </c>
      <c r="E6717" s="10" t="s">
        <v>6017</v>
      </c>
      <c r="F6717" s="59" t="s">
        <v>21077</v>
      </c>
    </row>
    <row r="6718" spans="3:6" x14ac:dyDescent="0.25">
      <c r="C6718" s="12" t="str">
        <f>IF(D6718=Inp_Gemeente,MAX($C$29:C6717)+1,"")</f>
        <v/>
      </c>
      <c r="D6718" s="10" t="s">
        <v>726</v>
      </c>
      <c r="E6718" s="10" t="s">
        <v>6018</v>
      </c>
      <c r="F6718" s="59" t="s">
        <v>21104</v>
      </c>
    </row>
    <row r="6719" spans="3:6" x14ac:dyDescent="0.25">
      <c r="C6719" s="12" t="str">
        <f>IF(D6719=Inp_Gemeente,MAX($C$29:C6718)+1,"")</f>
        <v/>
      </c>
      <c r="D6719" s="10" t="s">
        <v>726</v>
      </c>
      <c r="E6719" s="10" t="s">
        <v>6019</v>
      </c>
      <c r="F6719" s="59" t="s">
        <v>21080</v>
      </c>
    </row>
    <row r="6720" spans="3:6" x14ac:dyDescent="0.25">
      <c r="C6720" s="12" t="str">
        <f>IF(D6720=Inp_Gemeente,MAX($C$29:C6719)+1,"")</f>
        <v/>
      </c>
      <c r="D6720" s="10" t="s">
        <v>726</v>
      </c>
      <c r="E6720" s="10" t="s">
        <v>6020</v>
      </c>
      <c r="F6720" s="59" t="s">
        <v>21094</v>
      </c>
    </row>
    <row r="6721" spans="3:6" x14ac:dyDescent="0.25">
      <c r="C6721" s="12" t="str">
        <f>IF(D6721=Inp_Gemeente,MAX($C$29:C6720)+1,"")</f>
        <v/>
      </c>
      <c r="D6721" s="10" t="s">
        <v>726</v>
      </c>
      <c r="E6721" s="10" t="s">
        <v>6021</v>
      </c>
      <c r="F6721" s="59" t="s">
        <v>21121</v>
      </c>
    </row>
    <row r="6722" spans="3:6" x14ac:dyDescent="0.25">
      <c r="C6722" s="12" t="str">
        <f>IF(D6722=Inp_Gemeente,MAX($C$29:C6721)+1,"")</f>
        <v/>
      </c>
      <c r="D6722" s="10" t="s">
        <v>726</v>
      </c>
      <c r="E6722" s="10" t="s">
        <v>6022</v>
      </c>
      <c r="F6722" s="59" t="s">
        <v>21086</v>
      </c>
    </row>
    <row r="6723" spans="3:6" x14ac:dyDescent="0.25">
      <c r="C6723" s="12" t="str">
        <f>IF(D6723=Inp_Gemeente,MAX($C$29:C6722)+1,"")</f>
        <v/>
      </c>
      <c r="D6723" s="10" t="s">
        <v>726</v>
      </c>
      <c r="E6723" s="10" t="s">
        <v>6023</v>
      </c>
      <c r="F6723" s="59" t="s">
        <v>21079</v>
      </c>
    </row>
    <row r="6724" spans="3:6" x14ac:dyDescent="0.25">
      <c r="C6724" s="12" t="str">
        <f>IF(D6724=Inp_Gemeente,MAX($C$29:C6723)+1,"")</f>
        <v/>
      </c>
      <c r="D6724" s="10" t="s">
        <v>726</v>
      </c>
      <c r="E6724" s="10" t="s">
        <v>6024</v>
      </c>
      <c r="F6724" s="59" t="s">
        <v>21111</v>
      </c>
    </row>
    <row r="6725" spans="3:6" x14ac:dyDescent="0.25">
      <c r="C6725" s="12" t="str">
        <f>IF(D6725=Inp_Gemeente,MAX($C$29:C6724)+1,"")</f>
        <v/>
      </c>
      <c r="D6725" s="10" t="s">
        <v>726</v>
      </c>
      <c r="E6725" s="10" t="s">
        <v>6025</v>
      </c>
      <c r="F6725" s="59" t="s">
        <v>21087</v>
      </c>
    </row>
    <row r="6726" spans="3:6" x14ac:dyDescent="0.25">
      <c r="C6726" s="12" t="str">
        <f>IF(D6726=Inp_Gemeente,MAX($C$29:C6725)+1,"")</f>
        <v/>
      </c>
      <c r="D6726" s="10" t="s">
        <v>726</v>
      </c>
      <c r="E6726" s="10" t="s">
        <v>6026</v>
      </c>
      <c r="F6726" s="59" t="s">
        <v>21103</v>
      </c>
    </row>
    <row r="6727" spans="3:6" x14ac:dyDescent="0.25">
      <c r="C6727" s="12" t="str">
        <f>IF(D6727=Inp_Gemeente,MAX($C$29:C6726)+1,"")</f>
        <v/>
      </c>
      <c r="D6727" s="10" t="s">
        <v>726</v>
      </c>
      <c r="E6727" s="10" t="s">
        <v>6027</v>
      </c>
      <c r="F6727" s="59" t="s">
        <v>21082</v>
      </c>
    </row>
    <row r="6728" spans="3:6" x14ac:dyDescent="0.25">
      <c r="C6728" s="12" t="str">
        <f>IF(D6728=Inp_Gemeente,MAX($C$29:C6727)+1,"")</f>
        <v/>
      </c>
      <c r="D6728" s="10" t="s">
        <v>728</v>
      </c>
      <c r="E6728" s="10" t="s">
        <v>6028</v>
      </c>
      <c r="F6728" s="59" t="s">
        <v>16991</v>
      </c>
    </row>
    <row r="6729" spans="3:6" x14ac:dyDescent="0.25">
      <c r="C6729" s="12" t="str">
        <f>IF(D6729=Inp_Gemeente,MAX($C$29:C6728)+1,"")</f>
        <v/>
      </c>
      <c r="D6729" s="10" t="s">
        <v>728</v>
      </c>
      <c r="E6729" s="10" t="s">
        <v>6029</v>
      </c>
      <c r="F6729" s="59" t="s">
        <v>16992</v>
      </c>
    </row>
    <row r="6730" spans="3:6" x14ac:dyDescent="0.25">
      <c r="C6730" s="12" t="str">
        <f>IF(D6730=Inp_Gemeente,MAX($C$29:C6729)+1,"")</f>
        <v/>
      </c>
      <c r="D6730" s="10" t="s">
        <v>728</v>
      </c>
      <c r="E6730" s="10" t="s">
        <v>6030</v>
      </c>
      <c r="F6730" s="59" t="s">
        <v>16990</v>
      </c>
    </row>
    <row r="6731" spans="3:6" x14ac:dyDescent="0.25">
      <c r="C6731" s="12" t="str">
        <f>IF(D6731=Inp_Gemeente,MAX($C$29:C6730)+1,"")</f>
        <v/>
      </c>
      <c r="D6731" s="10" t="s">
        <v>728</v>
      </c>
      <c r="E6731" s="10" t="s">
        <v>6031</v>
      </c>
      <c r="F6731" s="59" t="s">
        <v>16989</v>
      </c>
    </row>
    <row r="6732" spans="3:6" x14ac:dyDescent="0.25">
      <c r="C6732" s="12" t="str">
        <f>IF(D6732=Inp_Gemeente,MAX($C$29:C6731)+1,"")</f>
        <v/>
      </c>
      <c r="D6732" s="10" t="s">
        <v>728</v>
      </c>
      <c r="E6732" s="10" t="s">
        <v>6032</v>
      </c>
      <c r="F6732" s="59" t="s">
        <v>16981</v>
      </c>
    </row>
    <row r="6733" spans="3:6" x14ac:dyDescent="0.25">
      <c r="C6733" s="12" t="str">
        <f>IF(D6733=Inp_Gemeente,MAX($C$29:C6732)+1,"")</f>
        <v/>
      </c>
      <c r="D6733" s="10" t="s">
        <v>728</v>
      </c>
      <c r="E6733" s="10" t="s">
        <v>6033</v>
      </c>
      <c r="F6733" s="59" t="s">
        <v>16988</v>
      </c>
    </row>
    <row r="6734" spans="3:6" x14ac:dyDescent="0.25">
      <c r="C6734" s="12" t="str">
        <f>IF(D6734=Inp_Gemeente,MAX($C$29:C6733)+1,"")</f>
        <v/>
      </c>
      <c r="D6734" s="10" t="s">
        <v>728</v>
      </c>
      <c r="E6734" s="10" t="s">
        <v>6034</v>
      </c>
      <c r="F6734" s="59" t="s">
        <v>16982</v>
      </c>
    </row>
    <row r="6735" spans="3:6" x14ac:dyDescent="0.25">
      <c r="C6735" s="12" t="str">
        <f>IF(D6735=Inp_Gemeente,MAX($C$29:C6734)+1,"")</f>
        <v/>
      </c>
      <c r="D6735" s="10" t="s">
        <v>728</v>
      </c>
      <c r="E6735" s="10" t="s">
        <v>6035</v>
      </c>
      <c r="F6735" s="59" t="s">
        <v>16986</v>
      </c>
    </row>
    <row r="6736" spans="3:6" x14ac:dyDescent="0.25">
      <c r="C6736" s="12" t="str">
        <f>IF(D6736=Inp_Gemeente,MAX($C$29:C6735)+1,"")</f>
        <v/>
      </c>
      <c r="D6736" s="10" t="s">
        <v>728</v>
      </c>
      <c r="E6736" s="10" t="s">
        <v>6036</v>
      </c>
      <c r="F6736" s="59" t="s">
        <v>16983</v>
      </c>
    </row>
    <row r="6737" spans="3:6" x14ac:dyDescent="0.25">
      <c r="C6737" s="12" t="str">
        <f>IF(D6737=Inp_Gemeente,MAX($C$29:C6736)+1,"")</f>
        <v/>
      </c>
      <c r="D6737" s="10" t="s">
        <v>728</v>
      </c>
      <c r="E6737" s="10" t="s">
        <v>6037</v>
      </c>
      <c r="F6737" s="59" t="s">
        <v>16985</v>
      </c>
    </row>
    <row r="6738" spans="3:6" x14ac:dyDescent="0.25">
      <c r="C6738" s="12" t="str">
        <f>IF(D6738=Inp_Gemeente,MAX($C$29:C6737)+1,"")</f>
        <v/>
      </c>
      <c r="D6738" s="10" t="s">
        <v>728</v>
      </c>
      <c r="E6738" s="10" t="s">
        <v>6038</v>
      </c>
      <c r="F6738" s="59" t="s">
        <v>16993</v>
      </c>
    </row>
    <row r="6739" spans="3:6" x14ac:dyDescent="0.25">
      <c r="C6739" s="12" t="str">
        <f>IF(D6739=Inp_Gemeente,MAX($C$29:C6738)+1,"")</f>
        <v/>
      </c>
      <c r="D6739" s="10" t="s">
        <v>728</v>
      </c>
      <c r="E6739" s="10" t="s">
        <v>1024</v>
      </c>
      <c r="F6739" s="59" t="s">
        <v>16970</v>
      </c>
    </row>
    <row r="6740" spans="3:6" x14ac:dyDescent="0.25">
      <c r="C6740" s="12" t="str">
        <f>IF(D6740=Inp_Gemeente,MAX($C$29:C6739)+1,"")</f>
        <v/>
      </c>
      <c r="D6740" s="10" t="s">
        <v>728</v>
      </c>
      <c r="E6740" s="10" t="s">
        <v>6039</v>
      </c>
      <c r="F6740" s="59" t="s">
        <v>16968</v>
      </c>
    </row>
    <row r="6741" spans="3:6" x14ac:dyDescent="0.25">
      <c r="C6741" s="12" t="str">
        <f>IF(D6741=Inp_Gemeente,MAX($C$29:C6740)+1,"")</f>
        <v/>
      </c>
      <c r="D6741" s="10" t="s">
        <v>728</v>
      </c>
      <c r="E6741" s="10" t="s">
        <v>6040</v>
      </c>
      <c r="F6741" s="59" t="s">
        <v>16975</v>
      </c>
    </row>
    <row r="6742" spans="3:6" x14ac:dyDescent="0.25">
      <c r="C6742" s="12" t="str">
        <f>IF(D6742=Inp_Gemeente,MAX($C$29:C6741)+1,"")</f>
        <v/>
      </c>
      <c r="D6742" s="10" t="s">
        <v>728</v>
      </c>
      <c r="E6742" s="10" t="s">
        <v>6041</v>
      </c>
      <c r="F6742" s="59" t="s">
        <v>16984</v>
      </c>
    </row>
    <row r="6743" spans="3:6" x14ac:dyDescent="0.25">
      <c r="C6743" s="12" t="str">
        <f>IF(D6743=Inp_Gemeente,MAX($C$29:C6742)+1,"")</f>
        <v/>
      </c>
      <c r="D6743" s="10" t="s">
        <v>728</v>
      </c>
      <c r="E6743" s="10" t="s">
        <v>6042</v>
      </c>
      <c r="F6743" s="59" t="s">
        <v>16987</v>
      </c>
    </row>
    <row r="6744" spans="3:6" x14ac:dyDescent="0.25">
      <c r="C6744" s="12" t="str">
        <f>IF(D6744=Inp_Gemeente,MAX($C$29:C6743)+1,"")</f>
        <v/>
      </c>
      <c r="D6744" s="10" t="s">
        <v>728</v>
      </c>
      <c r="E6744" s="10" t="s">
        <v>6043</v>
      </c>
      <c r="F6744" s="59" t="s">
        <v>16974</v>
      </c>
    </row>
    <row r="6745" spans="3:6" x14ac:dyDescent="0.25">
      <c r="C6745" s="12" t="str">
        <f>IF(D6745=Inp_Gemeente,MAX($C$29:C6744)+1,"")</f>
        <v/>
      </c>
      <c r="D6745" s="10" t="s">
        <v>728</v>
      </c>
      <c r="E6745" s="10" t="s">
        <v>6044</v>
      </c>
      <c r="F6745" s="59" t="s">
        <v>16966</v>
      </c>
    </row>
    <row r="6746" spans="3:6" x14ac:dyDescent="0.25">
      <c r="C6746" s="12" t="str">
        <f>IF(D6746=Inp_Gemeente,MAX($C$29:C6745)+1,"")</f>
        <v/>
      </c>
      <c r="D6746" s="10" t="s">
        <v>728</v>
      </c>
      <c r="E6746" s="10" t="s">
        <v>6045</v>
      </c>
      <c r="F6746" s="59" t="s">
        <v>16972</v>
      </c>
    </row>
    <row r="6747" spans="3:6" x14ac:dyDescent="0.25">
      <c r="C6747" s="12" t="str">
        <f>IF(D6747=Inp_Gemeente,MAX($C$29:C6746)+1,"")</f>
        <v/>
      </c>
      <c r="D6747" s="10" t="s">
        <v>728</v>
      </c>
      <c r="E6747" s="10" t="s">
        <v>6046</v>
      </c>
      <c r="F6747" s="59" t="s">
        <v>16973</v>
      </c>
    </row>
    <row r="6748" spans="3:6" x14ac:dyDescent="0.25">
      <c r="C6748" s="12" t="str">
        <f>IF(D6748=Inp_Gemeente,MAX($C$29:C6747)+1,"")</f>
        <v/>
      </c>
      <c r="D6748" s="10" t="s">
        <v>728</v>
      </c>
      <c r="E6748" s="10" t="s">
        <v>6047</v>
      </c>
      <c r="F6748" s="59" t="s">
        <v>16980</v>
      </c>
    </row>
    <row r="6749" spans="3:6" x14ac:dyDescent="0.25">
      <c r="C6749" s="12" t="str">
        <f>IF(D6749=Inp_Gemeente,MAX($C$29:C6748)+1,"")</f>
        <v/>
      </c>
      <c r="D6749" s="10" t="s">
        <v>728</v>
      </c>
      <c r="E6749" s="10" t="s">
        <v>6048</v>
      </c>
      <c r="F6749" s="59" t="s">
        <v>16969</v>
      </c>
    </row>
    <row r="6750" spans="3:6" x14ac:dyDescent="0.25">
      <c r="C6750" s="12" t="str">
        <f>IF(D6750=Inp_Gemeente,MAX($C$29:C6749)+1,"")</f>
        <v/>
      </c>
      <c r="D6750" s="10" t="s">
        <v>728</v>
      </c>
      <c r="E6750" s="10" t="s">
        <v>828</v>
      </c>
      <c r="F6750" s="59" t="s">
        <v>16994</v>
      </c>
    </row>
    <row r="6751" spans="3:6" x14ac:dyDescent="0.25">
      <c r="C6751" s="12" t="str">
        <f>IF(D6751=Inp_Gemeente,MAX($C$29:C6750)+1,"")</f>
        <v/>
      </c>
      <c r="D6751" s="10" t="s">
        <v>728</v>
      </c>
      <c r="E6751" s="10" t="s">
        <v>4590</v>
      </c>
      <c r="F6751" s="59" t="s">
        <v>16995</v>
      </c>
    </row>
    <row r="6752" spans="3:6" x14ac:dyDescent="0.25">
      <c r="C6752" s="12" t="str">
        <f>IF(D6752=Inp_Gemeente,MAX($C$29:C6751)+1,"")</f>
        <v/>
      </c>
      <c r="D6752" s="10" t="s">
        <v>728</v>
      </c>
      <c r="E6752" s="10" t="s">
        <v>6049</v>
      </c>
      <c r="F6752" s="59" t="s">
        <v>16967</v>
      </c>
    </row>
    <row r="6753" spans="3:6" x14ac:dyDescent="0.25">
      <c r="C6753" s="12" t="str">
        <f>IF(D6753=Inp_Gemeente,MAX($C$29:C6752)+1,"")</f>
        <v/>
      </c>
      <c r="D6753" s="10" t="s">
        <v>728</v>
      </c>
      <c r="E6753" s="10" t="s">
        <v>3451</v>
      </c>
      <c r="F6753" s="59" t="s">
        <v>16971</v>
      </c>
    </row>
    <row r="6754" spans="3:6" x14ac:dyDescent="0.25">
      <c r="C6754" s="12" t="str">
        <f>IF(D6754=Inp_Gemeente,MAX($C$29:C6753)+1,"")</f>
        <v/>
      </c>
      <c r="D6754" s="10" t="s">
        <v>728</v>
      </c>
      <c r="E6754" s="10" t="s">
        <v>6050</v>
      </c>
      <c r="F6754" s="59" t="s">
        <v>16979</v>
      </c>
    </row>
    <row r="6755" spans="3:6" x14ac:dyDescent="0.25">
      <c r="C6755" s="12" t="str">
        <f>IF(D6755=Inp_Gemeente,MAX($C$29:C6754)+1,"")</f>
        <v/>
      </c>
      <c r="D6755" s="10" t="s">
        <v>728</v>
      </c>
      <c r="E6755" s="10" t="s">
        <v>6051</v>
      </c>
      <c r="F6755" s="59" t="s">
        <v>16978</v>
      </c>
    </row>
    <row r="6756" spans="3:6" x14ac:dyDescent="0.25">
      <c r="C6756" s="12" t="str">
        <f>IF(D6756=Inp_Gemeente,MAX($C$29:C6755)+1,"")</f>
        <v/>
      </c>
      <c r="D6756" s="10" t="s">
        <v>728</v>
      </c>
      <c r="E6756" s="10" t="s">
        <v>6052</v>
      </c>
      <c r="F6756" s="59" t="s">
        <v>16977</v>
      </c>
    </row>
    <row r="6757" spans="3:6" x14ac:dyDescent="0.25">
      <c r="C6757" s="12" t="str">
        <f>IF(D6757=Inp_Gemeente,MAX($C$29:C6756)+1,"")</f>
        <v/>
      </c>
      <c r="D6757" s="10" t="s">
        <v>728</v>
      </c>
      <c r="E6757" s="10" t="s">
        <v>6053</v>
      </c>
      <c r="F6757" s="59" t="s">
        <v>16976</v>
      </c>
    </row>
    <row r="6758" spans="3:6" x14ac:dyDescent="0.25">
      <c r="C6758" s="12" t="str">
        <f>IF(D6758=Inp_Gemeente,MAX($C$29:C6757)+1,"")</f>
        <v/>
      </c>
      <c r="D6758" s="10" t="s">
        <v>730</v>
      </c>
      <c r="E6758" s="10" t="s">
        <v>6054</v>
      </c>
      <c r="F6758" s="59" t="s">
        <v>25830</v>
      </c>
    </row>
    <row r="6759" spans="3:6" x14ac:dyDescent="0.25">
      <c r="C6759" s="12" t="str">
        <f>IF(D6759=Inp_Gemeente,MAX($C$29:C6758)+1,"")</f>
        <v/>
      </c>
      <c r="D6759" s="10" t="s">
        <v>730</v>
      </c>
      <c r="E6759" s="10" t="s">
        <v>1672</v>
      </c>
      <c r="F6759" s="59" t="s">
        <v>25811</v>
      </c>
    </row>
    <row r="6760" spans="3:6" x14ac:dyDescent="0.25">
      <c r="C6760" s="12" t="str">
        <f>IF(D6760=Inp_Gemeente,MAX($C$29:C6759)+1,"")</f>
        <v/>
      </c>
      <c r="D6760" s="10" t="s">
        <v>730</v>
      </c>
      <c r="E6760" s="10" t="s">
        <v>6055</v>
      </c>
      <c r="F6760" s="59" t="s">
        <v>25821</v>
      </c>
    </row>
    <row r="6761" spans="3:6" x14ac:dyDescent="0.25">
      <c r="C6761" s="12" t="str">
        <f>IF(D6761=Inp_Gemeente,MAX($C$29:C6760)+1,"")</f>
        <v/>
      </c>
      <c r="D6761" s="10" t="s">
        <v>730</v>
      </c>
      <c r="E6761" s="10" t="s">
        <v>6056</v>
      </c>
      <c r="F6761" s="59" t="s">
        <v>25816</v>
      </c>
    </row>
    <row r="6762" spans="3:6" x14ac:dyDescent="0.25">
      <c r="C6762" s="12" t="str">
        <f>IF(D6762=Inp_Gemeente,MAX($C$29:C6761)+1,"")</f>
        <v/>
      </c>
      <c r="D6762" s="10" t="s">
        <v>730</v>
      </c>
      <c r="E6762" s="10" t="s">
        <v>6057</v>
      </c>
      <c r="F6762" s="59" t="s">
        <v>25828</v>
      </c>
    </row>
    <row r="6763" spans="3:6" x14ac:dyDescent="0.25">
      <c r="C6763" s="12" t="str">
        <f>IF(D6763=Inp_Gemeente,MAX($C$29:C6762)+1,"")</f>
        <v/>
      </c>
      <c r="D6763" s="10" t="s">
        <v>730</v>
      </c>
      <c r="E6763" s="10" t="s">
        <v>6058</v>
      </c>
      <c r="F6763" s="59" t="s">
        <v>25813</v>
      </c>
    </row>
    <row r="6764" spans="3:6" x14ac:dyDescent="0.25">
      <c r="C6764" s="12" t="str">
        <f>IF(D6764=Inp_Gemeente,MAX($C$29:C6763)+1,"")</f>
        <v/>
      </c>
      <c r="D6764" s="10" t="s">
        <v>730</v>
      </c>
      <c r="E6764" s="10" t="s">
        <v>6059</v>
      </c>
      <c r="F6764" s="59" t="s">
        <v>25820</v>
      </c>
    </row>
    <row r="6765" spans="3:6" x14ac:dyDescent="0.25">
      <c r="C6765" s="12" t="str">
        <f>IF(D6765=Inp_Gemeente,MAX($C$29:C6764)+1,"")</f>
        <v/>
      </c>
      <c r="D6765" s="10" t="s">
        <v>730</v>
      </c>
      <c r="E6765" s="10" t="s">
        <v>6060</v>
      </c>
      <c r="F6765" s="59" t="s">
        <v>25815</v>
      </c>
    </row>
    <row r="6766" spans="3:6" x14ac:dyDescent="0.25">
      <c r="C6766" s="12" t="str">
        <f>IF(D6766=Inp_Gemeente,MAX($C$29:C6765)+1,"")</f>
        <v/>
      </c>
      <c r="D6766" s="10" t="s">
        <v>730</v>
      </c>
      <c r="E6766" s="10" t="s">
        <v>6061</v>
      </c>
      <c r="F6766" s="59" t="s">
        <v>25809</v>
      </c>
    </row>
    <row r="6767" spans="3:6" x14ac:dyDescent="0.25">
      <c r="C6767" s="12" t="str">
        <f>IF(D6767=Inp_Gemeente,MAX($C$29:C6766)+1,"")</f>
        <v/>
      </c>
      <c r="D6767" s="10" t="s">
        <v>730</v>
      </c>
      <c r="E6767" s="10" t="s">
        <v>2023</v>
      </c>
      <c r="F6767" s="59" t="s">
        <v>25818</v>
      </c>
    </row>
    <row r="6768" spans="3:6" x14ac:dyDescent="0.25">
      <c r="C6768" s="12" t="str">
        <f>IF(D6768=Inp_Gemeente,MAX($C$29:C6767)+1,"")</f>
        <v/>
      </c>
      <c r="D6768" s="10" t="s">
        <v>730</v>
      </c>
      <c r="E6768" s="10" t="s">
        <v>2023</v>
      </c>
      <c r="F6768" s="59" t="s">
        <v>25825</v>
      </c>
    </row>
    <row r="6769" spans="3:6" x14ac:dyDescent="0.25">
      <c r="C6769" s="12" t="str">
        <f>IF(D6769=Inp_Gemeente,MAX($C$29:C6768)+1,"")</f>
        <v/>
      </c>
      <c r="D6769" s="10" t="s">
        <v>730</v>
      </c>
      <c r="E6769" s="10" t="s">
        <v>6062</v>
      </c>
      <c r="F6769" s="59" t="s">
        <v>25826</v>
      </c>
    </row>
    <row r="6770" spans="3:6" x14ac:dyDescent="0.25">
      <c r="C6770" s="12" t="str">
        <f>IF(D6770=Inp_Gemeente,MAX($C$29:C6769)+1,"")</f>
        <v/>
      </c>
      <c r="D6770" s="10" t="s">
        <v>730</v>
      </c>
      <c r="E6770" s="10" t="s">
        <v>6063</v>
      </c>
      <c r="F6770" s="59" t="s">
        <v>25814</v>
      </c>
    </row>
    <row r="6771" spans="3:6" x14ac:dyDescent="0.25">
      <c r="C6771" s="12" t="str">
        <f>IF(D6771=Inp_Gemeente,MAX($C$29:C6770)+1,"")</f>
        <v/>
      </c>
      <c r="D6771" s="10" t="s">
        <v>730</v>
      </c>
      <c r="E6771" s="10" t="s">
        <v>6064</v>
      </c>
      <c r="F6771" s="59" t="s">
        <v>25808</v>
      </c>
    </row>
    <row r="6772" spans="3:6" x14ac:dyDescent="0.25">
      <c r="C6772" s="12" t="str">
        <f>IF(D6772=Inp_Gemeente,MAX($C$29:C6771)+1,"")</f>
        <v/>
      </c>
      <c r="D6772" s="10" t="s">
        <v>730</v>
      </c>
      <c r="E6772" s="10" t="s">
        <v>6065</v>
      </c>
      <c r="F6772" s="59" t="s">
        <v>25810</v>
      </c>
    </row>
    <row r="6773" spans="3:6" x14ac:dyDescent="0.25">
      <c r="C6773" s="12" t="str">
        <f>IF(D6773=Inp_Gemeente,MAX($C$29:C6772)+1,"")</f>
        <v/>
      </c>
      <c r="D6773" s="10" t="s">
        <v>730</v>
      </c>
      <c r="E6773" s="10" t="s">
        <v>3732</v>
      </c>
      <c r="F6773" s="59" t="s">
        <v>25812</v>
      </c>
    </row>
    <row r="6774" spans="3:6" x14ac:dyDescent="0.25">
      <c r="C6774" s="12" t="str">
        <f>IF(D6774=Inp_Gemeente,MAX($C$29:C6773)+1,"")</f>
        <v/>
      </c>
      <c r="D6774" s="10" t="s">
        <v>730</v>
      </c>
      <c r="E6774" s="10" t="s">
        <v>6066</v>
      </c>
      <c r="F6774" s="59" t="s">
        <v>25831</v>
      </c>
    </row>
    <row r="6775" spans="3:6" x14ac:dyDescent="0.25">
      <c r="C6775" s="12" t="str">
        <f>IF(D6775=Inp_Gemeente,MAX($C$29:C6774)+1,"")</f>
        <v/>
      </c>
      <c r="D6775" s="10" t="s">
        <v>730</v>
      </c>
      <c r="E6775" s="10" t="s">
        <v>6067</v>
      </c>
      <c r="F6775" s="59" t="s">
        <v>25834</v>
      </c>
    </row>
    <row r="6776" spans="3:6" x14ac:dyDescent="0.25">
      <c r="C6776" s="12" t="str">
        <f>IF(D6776=Inp_Gemeente,MAX($C$29:C6775)+1,"")</f>
        <v/>
      </c>
      <c r="D6776" s="10" t="s">
        <v>730</v>
      </c>
      <c r="E6776" s="10" t="s">
        <v>6068</v>
      </c>
      <c r="F6776" s="59" t="s">
        <v>25824</v>
      </c>
    </row>
    <row r="6777" spans="3:6" x14ac:dyDescent="0.25">
      <c r="C6777" s="12" t="str">
        <f>IF(D6777=Inp_Gemeente,MAX($C$29:C6776)+1,"")</f>
        <v/>
      </c>
      <c r="D6777" s="10" t="s">
        <v>730</v>
      </c>
      <c r="E6777" s="10" t="s">
        <v>6069</v>
      </c>
      <c r="F6777" s="59" t="s">
        <v>25827</v>
      </c>
    </row>
    <row r="6778" spans="3:6" x14ac:dyDescent="0.25">
      <c r="C6778" s="12" t="str">
        <f>IF(D6778=Inp_Gemeente,MAX($C$29:C6777)+1,"")</f>
        <v/>
      </c>
      <c r="D6778" s="10" t="s">
        <v>730</v>
      </c>
      <c r="E6778" s="10" t="s">
        <v>6070</v>
      </c>
      <c r="F6778" s="59" t="s">
        <v>25817</v>
      </c>
    </row>
    <row r="6779" spans="3:6" x14ac:dyDescent="0.25">
      <c r="C6779" s="12" t="str">
        <f>IF(D6779=Inp_Gemeente,MAX($C$29:C6778)+1,"")</f>
        <v/>
      </c>
      <c r="D6779" s="10" t="s">
        <v>730</v>
      </c>
      <c r="E6779" s="10" t="s">
        <v>6071</v>
      </c>
      <c r="F6779" s="59" t="s">
        <v>25823</v>
      </c>
    </row>
    <row r="6780" spans="3:6" x14ac:dyDescent="0.25">
      <c r="C6780" s="12" t="str">
        <f>IF(D6780=Inp_Gemeente,MAX($C$29:C6779)+1,"")</f>
        <v/>
      </c>
      <c r="D6780" s="10" t="s">
        <v>730</v>
      </c>
      <c r="E6780" s="10" t="s">
        <v>6072</v>
      </c>
      <c r="F6780" s="59" t="s">
        <v>25832</v>
      </c>
    </row>
    <row r="6781" spans="3:6" x14ac:dyDescent="0.25">
      <c r="C6781" s="12" t="str">
        <f>IF(D6781=Inp_Gemeente,MAX($C$29:C6780)+1,"")</f>
        <v/>
      </c>
      <c r="D6781" s="10" t="s">
        <v>730</v>
      </c>
      <c r="E6781" s="10" t="s">
        <v>6073</v>
      </c>
      <c r="F6781" s="59" t="s">
        <v>25833</v>
      </c>
    </row>
    <row r="6782" spans="3:6" x14ac:dyDescent="0.25">
      <c r="C6782" s="12" t="str">
        <f>IF(D6782=Inp_Gemeente,MAX($C$29:C6781)+1,"")</f>
        <v/>
      </c>
      <c r="D6782" s="10" t="s">
        <v>730</v>
      </c>
      <c r="E6782" s="10" t="s">
        <v>6074</v>
      </c>
      <c r="F6782" s="59" t="s">
        <v>25829</v>
      </c>
    </row>
    <row r="6783" spans="3:6" x14ac:dyDescent="0.25">
      <c r="C6783" s="12" t="str">
        <f>IF(D6783=Inp_Gemeente,MAX($C$29:C6782)+1,"")</f>
        <v/>
      </c>
      <c r="D6783" s="10" t="s">
        <v>730</v>
      </c>
      <c r="E6783" s="10" t="s">
        <v>6075</v>
      </c>
      <c r="F6783" s="59" t="s">
        <v>25819</v>
      </c>
    </row>
    <row r="6784" spans="3:6" x14ac:dyDescent="0.25">
      <c r="C6784" s="12" t="str">
        <f>IF(D6784=Inp_Gemeente,MAX($C$29:C6783)+1,"")</f>
        <v/>
      </c>
      <c r="D6784" s="10" t="s">
        <v>730</v>
      </c>
      <c r="E6784" s="10" t="s">
        <v>6076</v>
      </c>
      <c r="F6784" s="59" t="s">
        <v>25822</v>
      </c>
    </row>
    <row r="6785" spans="3:6" x14ac:dyDescent="0.25">
      <c r="C6785" s="12" t="str">
        <f>IF(D6785=Inp_Gemeente,MAX($C$29:C6784)+1,"")</f>
        <v/>
      </c>
      <c r="D6785" s="10" t="s">
        <v>732</v>
      </c>
      <c r="E6785" s="10" t="s">
        <v>6077</v>
      </c>
      <c r="F6785" s="59" t="s">
        <v>14436</v>
      </c>
    </row>
    <row r="6786" spans="3:6" x14ac:dyDescent="0.25">
      <c r="C6786" s="12" t="str">
        <f>IF(D6786=Inp_Gemeente,MAX($C$29:C6785)+1,"")</f>
        <v/>
      </c>
      <c r="D6786" s="10" t="s">
        <v>732</v>
      </c>
      <c r="E6786" s="10" t="s">
        <v>6078</v>
      </c>
      <c r="F6786" s="59" t="s">
        <v>14444</v>
      </c>
    </row>
    <row r="6787" spans="3:6" x14ac:dyDescent="0.25">
      <c r="C6787" s="12" t="str">
        <f>IF(D6787=Inp_Gemeente,MAX($C$29:C6786)+1,"")</f>
        <v/>
      </c>
      <c r="D6787" s="10" t="s">
        <v>732</v>
      </c>
      <c r="E6787" s="10" t="s">
        <v>6079</v>
      </c>
      <c r="F6787" s="59" t="s">
        <v>14437</v>
      </c>
    </row>
    <row r="6788" spans="3:6" x14ac:dyDescent="0.25">
      <c r="C6788" s="12" t="str">
        <f>IF(D6788=Inp_Gemeente,MAX($C$29:C6787)+1,"")</f>
        <v/>
      </c>
      <c r="D6788" s="10" t="s">
        <v>732</v>
      </c>
      <c r="E6788" s="10" t="s">
        <v>14473</v>
      </c>
      <c r="F6788" s="59" t="s">
        <v>14472</v>
      </c>
    </row>
    <row r="6789" spans="3:6" x14ac:dyDescent="0.25">
      <c r="C6789" s="12" t="str">
        <f>IF(D6789=Inp_Gemeente,MAX($C$29:C6788)+1,"")</f>
        <v/>
      </c>
      <c r="D6789" s="10" t="s">
        <v>732</v>
      </c>
      <c r="E6789" s="10" t="s">
        <v>6080</v>
      </c>
      <c r="F6789" s="59" t="s">
        <v>14445</v>
      </c>
    </row>
    <row r="6790" spans="3:6" x14ac:dyDescent="0.25">
      <c r="C6790" s="12" t="str">
        <f>IF(D6790=Inp_Gemeente,MAX($C$29:C6789)+1,"")</f>
        <v/>
      </c>
      <c r="D6790" s="10" t="s">
        <v>732</v>
      </c>
      <c r="E6790" s="10" t="s">
        <v>14459</v>
      </c>
      <c r="F6790" s="59" t="s">
        <v>14458</v>
      </c>
    </row>
    <row r="6791" spans="3:6" x14ac:dyDescent="0.25">
      <c r="C6791" s="12" t="str">
        <f>IF(D6791=Inp_Gemeente,MAX($C$29:C6790)+1,"")</f>
        <v/>
      </c>
      <c r="D6791" s="10" t="s">
        <v>732</v>
      </c>
      <c r="E6791" s="10" t="s">
        <v>6081</v>
      </c>
      <c r="F6791" s="59" t="s">
        <v>14464</v>
      </c>
    </row>
    <row r="6792" spans="3:6" x14ac:dyDescent="0.25">
      <c r="C6792" s="12" t="str">
        <f>IF(D6792=Inp_Gemeente,MAX($C$29:C6791)+1,"")</f>
        <v/>
      </c>
      <c r="D6792" s="10" t="s">
        <v>732</v>
      </c>
      <c r="E6792" s="10" t="s">
        <v>1772</v>
      </c>
      <c r="F6792" s="59" t="s">
        <v>14447</v>
      </c>
    </row>
    <row r="6793" spans="3:6" x14ac:dyDescent="0.25">
      <c r="C6793" s="12" t="str">
        <f>IF(D6793=Inp_Gemeente,MAX($C$29:C6792)+1,"")</f>
        <v/>
      </c>
      <c r="D6793" s="10" t="s">
        <v>732</v>
      </c>
      <c r="E6793" s="10" t="s">
        <v>6082</v>
      </c>
      <c r="F6793" s="59" t="s">
        <v>14453</v>
      </c>
    </row>
    <row r="6794" spans="3:6" x14ac:dyDescent="0.25">
      <c r="C6794" s="12" t="str">
        <f>IF(D6794=Inp_Gemeente,MAX($C$29:C6793)+1,"")</f>
        <v/>
      </c>
      <c r="D6794" s="10" t="s">
        <v>732</v>
      </c>
      <c r="E6794" s="10" t="s">
        <v>6083</v>
      </c>
      <c r="F6794" s="59" t="s">
        <v>14448</v>
      </c>
    </row>
    <row r="6795" spans="3:6" x14ac:dyDescent="0.25">
      <c r="C6795" s="12" t="str">
        <f>IF(D6795=Inp_Gemeente,MAX($C$29:C6794)+1,"")</f>
        <v/>
      </c>
      <c r="D6795" s="10" t="s">
        <v>732</v>
      </c>
      <c r="E6795" s="10" t="s">
        <v>6084</v>
      </c>
      <c r="F6795" s="59" t="s">
        <v>14463</v>
      </c>
    </row>
    <row r="6796" spans="3:6" x14ac:dyDescent="0.25">
      <c r="C6796" s="12" t="str">
        <f>IF(D6796=Inp_Gemeente,MAX($C$29:C6795)+1,"")</f>
        <v/>
      </c>
      <c r="D6796" s="10" t="s">
        <v>732</v>
      </c>
      <c r="E6796" s="10" t="s">
        <v>6085</v>
      </c>
      <c r="F6796" s="59" t="s">
        <v>14442</v>
      </c>
    </row>
    <row r="6797" spans="3:6" x14ac:dyDescent="0.25">
      <c r="C6797" s="12" t="str">
        <f>IF(D6797=Inp_Gemeente,MAX($C$29:C6796)+1,"")</f>
        <v/>
      </c>
      <c r="D6797" s="10" t="s">
        <v>732</v>
      </c>
      <c r="E6797" s="10" t="s">
        <v>6086</v>
      </c>
      <c r="F6797" s="59" t="s">
        <v>14474</v>
      </c>
    </row>
    <row r="6798" spans="3:6" x14ac:dyDescent="0.25">
      <c r="C6798" s="12" t="str">
        <f>IF(D6798=Inp_Gemeente,MAX($C$29:C6797)+1,"")</f>
        <v/>
      </c>
      <c r="D6798" s="10" t="s">
        <v>732</v>
      </c>
      <c r="E6798" s="10" t="s">
        <v>6087</v>
      </c>
      <c r="F6798" s="59" t="s">
        <v>14438</v>
      </c>
    </row>
    <row r="6799" spans="3:6" x14ac:dyDescent="0.25">
      <c r="C6799" s="12" t="str">
        <f>IF(D6799=Inp_Gemeente,MAX($C$29:C6798)+1,"")</f>
        <v/>
      </c>
      <c r="D6799" s="10" t="s">
        <v>732</v>
      </c>
      <c r="E6799" s="10" t="s">
        <v>6088</v>
      </c>
      <c r="F6799" s="59" t="s">
        <v>14446</v>
      </c>
    </row>
    <row r="6800" spans="3:6" x14ac:dyDescent="0.25">
      <c r="C6800" s="12" t="str">
        <f>IF(D6800=Inp_Gemeente,MAX($C$29:C6799)+1,"")</f>
        <v/>
      </c>
      <c r="D6800" s="10" t="s">
        <v>732</v>
      </c>
      <c r="E6800" s="10" t="s">
        <v>14440</v>
      </c>
      <c r="F6800" s="59" t="s">
        <v>14439</v>
      </c>
    </row>
    <row r="6801" spans="3:6" x14ac:dyDescent="0.25">
      <c r="C6801" s="12" t="str">
        <f>IF(D6801=Inp_Gemeente,MAX($C$29:C6800)+1,"")</f>
        <v/>
      </c>
      <c r="D6801" s="10" t="s">
        <v>732</v>
      </c>
      <c r="E6801" s="10" t="s">
        <v>6089</v>
      </c>
      <c r="F6801" s="59" t="s">
        <v>14451</v>
      </c>
    </row>
    <row r="6802" spans="3:6" x14ac:dyDescent="0.25">
      <c r="C6802" s="12" t="str">
        <f>IF(D6802=Inp_Gemeente,MAX($C$29:C6801)+1,"")</f>
        <v/>
      </c>
      <c r="D6802" s="10" t="s">
        <v>732</v>
      </c>
      <c r="E6802" s="10" t="s">
        <v>6090</v>
      </c>
      <c r="F6802" s="59" t="s">
        <v>14462</v>
      </c>
    </row>
    <row r="6803" spans="3:6" x14ac:dyDescent="0.25">
      <c r="C6803" s="12" t="str">
        <f>IF(D6803=Inp_Gemeente,MAX($C$29:C6802)+1,"")</f>
        <v/>
      </c>
      <c r="D6803" s="10" t="s">
        <v>732</v>
      </c>
      <c r="E6803" s="10" t="s">
        <v>6091</v>
      </c>
      <c r="F6803" s="59" t="s">
        <v>14443</v>
      </c>
    </row>
    <row r="6804" spans="3:6" x14ac:dyDescent="0.25">
      <c r="C6804" s="12" t="str">
        <f>IF(D6804=Inp_Gemeente,MAX($C$29:C6803)+1,"")</f>
        <v/>
      </c>
      <c r="D6804" s="10" t="s">
        <v>732</v>
      </c>
      <c r="E6804" s="10" t="s">
        <v>6092</v>
      </c>
      <c r="F6804" s="59" t="s">
        <v>14441</v>
      </c>
    </row>
    <row r="6805" spans="3:6" x14ac:dyDescent="0.25">
      <c r="C6805" s="12" t="str">
        <f>IF(D6805=Inp_Gemeente,MAX($C$29:C6804)+1,"")</f>
        <v/>
      </c>
      <c r="D6805" s="10" t="s">
        <v>732</v>
      </c>
      <c r="E6805" s="10" t="s">
        <v>6093</v>
      </c>
      <c r="F6805" s="59" t="s">
        <v>14454</v>
      </c>
    </row>
    <row r="6806" spans="3:6" x14ac:dyDescent="0.25">
      <c r="C6806" s="12" t="str">
        <f>IF(D6806=Inp_Gemeente,MAX($C$29:C6805)+1,"")</f>
        <v/>
      </c>
      <c r="D6806" s="10" t="s">
        <v>732</v>
      </c>
      <c r="E6806" s="10" t="s">
        <v>6094</v>
      </c>
      <c r="F6806" s="59" t="s">
        <v>14475</v>
      </c>
    </row>
    <row r="6807" spans="3:6" x14ac:dyDescent="0.25">
      <c r="C6807" s="12" t="str">
        <f>IF(D6807=Inp_Gemeente,MAX($C$29:C6806)+1,"")</f>
        <v/>
      </c>
      <c r="D6807" s="10" t="s">
        <v>732</v>
      </c>
      <c r="E6807" s="10" t="s">
        <v>14461</v>
      </c>
      <c r="F6807" s="59" t="s">
        <v>14460</v>
      </c>
    </row>
    <row r="6808" spans="3:6" x14ac:dyDescent="0.25">
      <c r="C6808" s="12" t="str">
        <f>IF(D6808=Inp_Gemeente,MAX($C$29:C6807)+1,"")</f>
        <v/>
      </c>
      <c r="D6808" s="10" t="s">
        <v>732</v>
      </c>
      <c r="E6808" s="10" t="s">
        <v>6095</v>
      </c>
      <c r="F6808" s="59" t="s">
        <v>14455</v>
      </c>
    </row>
    <row r="6809" spans="3:6" x14ac:dyDescent="0.25">
      <c r="C6809" s="12" t="str">
        <f>IF(D6809=Inp_Gemeente,MAX($C$29:C6808)+1,"")</f>
        <v/>
      </c>
      <c r="D6809" s="10" t="s">
        <v>732</v>
      </c>
      <c r="E6809" s="10" t="s">
        <v>6096</v>
      </c>
      <c r="F6809" s="59" t="s">
        <v>14465</v>
      </c>
    </row>
    <row r="6810" spans="3:6" x14ac:dyDescent="0.25">
      <c r="C6810" s="12" t="str">
        <f>IF(D6810=Inp_Gemeente,MAX($C$29:C6809)+1,"")</f>
        <v/>
      </c>
      <c r="D6810" s="10" t="s">
        <v>732</v>
      </c>
      <c r="E6810" s="10" t="s">
        <v>6097</v>
      </c>
      <c r="F6810" s="59" t="s">
        <v>14452</v>
      </c>
    </row>
    <row r="6811" spans="3:6" x14ac:dyDescent="0.25">
      <c r="C6811" s="12" t="str">
        <f>IF(D6811=Inp_Gemeente,MAX($C$29:C6810)+1,"")</f>
        <v/>
      </c>
      <c r="D6811" s="10" t="s">
        <v>732</v>
      </c>
      <c r="E6811" s="10" t="s">
        <v>14479</v>
      </c>
      <c r="F6811" s="59" t="s">
        <v>14478</v>
      </c>
    </row>
    <row r="6812" spans="3:6" x14ac:dyDescent="0.25">
      <c r="C6812" s="12" t="str">
        <f>IF(D6812=Inp_Gemeente,MAX($C$29:C6811)+1,"")</f>
        <v/>
      </c>
      <c r="D6812" s="10" t="s">
        <v>732</v>
      </c>
      <c r="E6812" s="10" t="s">
        <v>14456</v>
      </c>
      <c r="F6812" s="59" t="s">
        <v>14457</v>
      </c>
    </row>
    <row r="6813" spans="3:6" x14ac:dyDescent="0.25">
      <c r="C6813" s="12" t="str">
        <f>IF(D6813=Inp_Gemeente,MAX($C$29:C6812)+1,"")</f>
        <v/>
      </c>
      <c r="D6813" s="10" t="s">
        <v>732</v>
      </c>
      <c r="E6813" s="10" t="s">
        <v>14476</v>
      </c>
      <c r="F6813" s="59" t="s">
        <v>14477</v>
      </c>
    </row>
    <row r="6814" spans="3:6" x14ac:dyDescent="0.25">
      <c r="C6814" s="12" t="str">
        <f>IF(D6814=Inp_Gemeente,MAX($C$29:C6813)+1,"")</f>
        <v/>
      </c>
      <c r="D6814" s="10" t="s">
        <v>732</v>
      </c>
      <c r="E6814" s="10" t="s">
        <v>6098</v>
      </c>
      <c r="F6814" s="59" t="s">
        <v>14466</v>
      </c>
    </row>
    <row r="6815" spans="3:6" x14ac:dyDescent="0.25">
      <c r="C6815" s="12" t="str">
        <f>IF(D6815=Inp_Gemeente,MAX($C$29:C6814)+1,"")</f>
        <v/>
      </c>
      <c r="D6815" s="10" t="s">
        <v>732</v>
      </c>
      <c r="E6815" s="10" t="s">
        <v>6099</v>
      </c>
      <c r="F6815" s="59" t="s">
        <v>14450</v>
      </c>
    </row>
    <row r="6816" spans="3:6" x14ac:dyDescent="0.25">
      <c r="C6816" s="12" t="str">
        <f>IF(D6816=Inp_Gemeente,MAX($C$29:C6815)+1,"")</f>
        <v/>
      </c>
      <c r="D6816" s="10" t="s">
        <v>732</v>
      </c>
      <c r="E6816" s="10" t="s">
        <v>1730</v>
      </c>
      <c r="F6816" s="59" t="s">
        <v>14449</v>
      </c>
    </row>
    <row r="6817" spans="3:6" x14ac:dyDescent="0.25">
      <c r="C6817" s="12" t="str">
        <f>IF(D6817=Inp_Gemeente,MAX($C$29:C6816)+1,"")</f>
        <v/>
      </c>
      <c r="D6817" s="10" t="s">
        <v>732</v>
      </c>
      <c r="E6817" s="10" t="s">
        <v>6100</v>
      </c>
      <c r="F6817" s="59" t="s">
        <v>14467</v>
      </c>
    </row>
    <row r="6818" spans="3:6" x14ac:dyDescent="0.25">
      <c r="C6818" s="12" t="str">
        <f>IF(D6818=Inp_Gemeente,MAX($C$29:C6817)+1,"")</f>
        <v/>
      </c>
      <c r="D6818" s="10" t="s">
        <v>732</v>
      </c>
      <c r="E6818" s="10" t="s">
        <v>6101</v>
      </c>
      <c r="F6818" s="59" t="s">
        <v>14471</v>
      </c>
    </row>
    <row r="6819" spans="3:6" x14ac:dyDescent="0.25">
      <c r="C6819" s="12" t="str">
        <f>IF(D6819=Inp_Gemeente,MAX($C$29:C6818)+1,"")</f>
        <v/>
      </c>
      <c r="D6819" s="10" t="s">
        <v>732</v>
      </c>
      <c r="E6819" s="10" t="s">
        <v>6102</v>
      </c>
      <c r="F6819" s="59" t="s">
        <v>14468</v>
      </c>
    </row>
    <row r="6820" spans="3:6" x14ac:dyDescent="0.25">
      <c r="C6820" s="12" t="str">
        <f>IF(D6820=Inp_Gemeente,MAX($C$29:C6819)+1,"")</f>
        <v/>
      </c>
      <c r="D6820" s="10" t="s">
        <v>732</v>
      </c>
      <c r="E6820" s="10" t="s">
        <v>14470</v>
      </c>
      <c r="F6820" s="59" t="s">
        <v>14469</v>
      </c>
    </row>
    <row r="6821" spans="3:6" x14ac:dyDescent="0.25">
      <c r="C6821" s="12" t="str">
        <f>IF(D6821=Inp_Gemeente,MAX($C$29:C6820)+1,"")</f>
        <v/>
      </c>
      <c r="D6821" s="10" t="s">
        <v>734</v>
      </c>
      <c r="E6821" s="10" t="s">
        <v>734</v>
      </c>
      <c r="F6821" s="59" t="s">
        <v>21123</v>
      </c>
    </row>
    <row r="6822" spans="3:6" x14ac:dyDescent="0.25">
      <c r="C6822" s="12" t="str">
        <f>IF(D6822=Inp_Gemeente,MAX($C$29:C6821)+1,"")</f>
        <v/>
      </c>
      <c r="D6822" s="10" t="s">
        <v>734</v>
      </c>
      <c r="E6822" s="10" t="s">
        <v>6103</v>
      </c>
      <c r="F6822" s="59" t="s">
        <v>21127</v>
      </c>
    </row>
    <row r="6823" spans="3:6" x14ac:dyDescent="0.25">
      <c r="C6823" s="12" t="str">
        <f>IF(D6823=Inp_Gemeente,MAX($C$29:C6822)+1,"")</f>
        <v/>
      </c>
      <c r="D6823" s="10" t="s">
        <v>734</v>
      </c>
      <c r="E6823" s="10" t="s">
        <v>6104</v>
      </c>
      <c r="F6823" s="59" t="s">
        <v>21124</v>
      </c>
    </row>
    <row r="6824" spans="3:6" x14ac:dyDescent="0.25">
      <c r="C6824" s="12" t="str">
        <f>IF(D6824=Inp_Gemeente,MAX($C$29:C6823)+1,"")</f>
        <v/>
      </c>
      <c r="D6824" s="10" t="s">
        <v>734</v>
      </c>
      <c r="E6824" s="10" t="s">
        <v>6105</v>
      </c>
      <c r="F6824" s="59" t="s">
        <v>21128</v>
      </c>
    </row>
    <row r="6825" spans="3:6" x14ac:dyDescent="0.25">
      <c r="C6825" s="12" t="str">
        <f>IF(D6825=Inp_Gemeente,MAX($C$29:C6824)+1,"")</f>
        <v/>
      </c>
      <c r="D6825" s="10" t="s">
        <v>734</v>
      </c>
      <c r="E6825" s="10" t="s">
        <v>6106</v>
      </c>
      <c r="F6825" s="59" t="s">
        <v>21126</v>
      </c>
    </row>
    <row r="6826" spans="3:6" x14ac:dyDescent="0.25">
      <c r="C6826" s="12" t="str">
        <f>IF(D6826=Inp_Gemeente,MAX($C$29:C6825)+1,"")</f>
        <v/>
      </c>
      <c r="D6826" s="10" t="s">
        <v>734</v>
      </c>
      <c r="E6826" s="10" t="s">
        <v>6107</v>
      </c>
      <c r="F6826" s="59" t="s">
        <v>21125</v>
      </c>
    </row>
    <row r="6827" spans="3:6" x14ac:dyDescent="0.25">
      <c r="C6827" s="12" t="str">
        <f>IF(D6827=Inp_Gemeente,MAX($C$29:C6826)+1,"")</f>
        <v/>
      </c>
      <c r="D6827" s="10" t="s">
        <v>736</v>
      </c>
      <c r="E6827" s="10" t="s">
        <v>541</v>
      </c>
      <c r="F6827" s="59" t="s">
        <v>20057</v>
      </c>
    </row>
    <row r="6828" spans="3:6" x14ac:dyDescent="0.25">
      <c r="C6828" s="12" t="str">
        <f>IF(D6828=Inp_Gemeente,MAX($C$29:C6827)+1,"")</f>
        <v/>
      </c>
      <c r="D6828" s="10" t="s">
        <v>736</v>
      </c>
      <c r="E6828" s="10" t="s">
        <v>541</v>
      </c>
      <c r="F6828" s="59" t="s">
        <v>20067</v>
      </c>
    </row>
    <row r="6829" spans="3:6" x14ac:dyDescent="0.25">
      <c r="C6829" s="12" t="str">
        <f>IF(D6829=Inp_Gemeente,MAX($C$29:C6828)+1,"")</f>
        <v/>
      </c>
      <c r="D6829" s="10" t="s">
        <v>736</v>
      </c>
      <c r="E6829" s="10" t="s">
        <v>2884</v>
      </c>
      <c r="F6829" s="59" t="s">
        <v>20072</v>
      </c>
    </row>
    <row r="6830" spans="3:6" x14ac:dyDescent="0.25">
      <c r="C6830" s="12" t="str">
        <f>IF(D6830=Inp_Gemeente,MAX($C$29:C6829)+1,"")</f>
        <v/>
      </c>
      <c r="D6830" s="10" t="s">
        <v>736</v>
      </c>
      <c r="E6830" s="10" t="s">
        <v>6108</v>
      </c>
      <c r="F6830" s="59" t="s">
        <v>20051</v>
      </c>
    </row>
    <row r="6831" spans="3:6" x14ac:dyDescent="0.25">
      <c r="C6831" s="12" t="str">
        <f>IF(D6831=Inp_Gemeente,MAX($C$29:C6830)+1,"")</f>
        <v/>
      </c>
      <c r="D6831" s="10" t="s">
        <v>736</v>
      </c>
      <c r="E6831" s="10" t="s">
        <v>6109</v>
      </c>
      <c r="F6831" s="59" t="s">
        <v>20073</v>
      </c>
    </row>
    <row r="6832" spans="3:6" x14ac:dyDescent="0.25">
      <c r="C6832" s="12" t="str">
        <f>IF(D6832=Inp_Gemeente,MAX($C$29:C6831)+1,"")</f>
        <v/>
      </c>
      <c r="D6832" s="10" t="s">
        <v>736</v>
      </c>
      <c r="E6832" s="10" t="s">
        <v>2398</v>
      </c>
      <c r="F6832" s="59" t="s">
        <v>20069</v>
      </c>
    </row>
    <row r="6833" spans="3:6" x14ac:dyDescent="0.25">
      <c r="C6833" s="12" t="str">
        <f>IF(D6833=Inp_Gemeente,MAX($C$29:C6832)+1,"")</f>
        <v/>
      </c>
      <c r="D6833" s="10" t="s">
        <v>736</v>
      </c>
      <c r="E6833" s="10" t="s">
        <v>6110</v>
      </c>
      <c r="F6833" s="59" t="s">
        <v>20066</v>
      </c>
    </row>
    <row r="6834" spans="3:6" x14ac:dyDescent="0.25">
      <c r="C6834" s="12" t="str">
        <f>IF(D6834=Inp_Gemeente,MAX($C$29:C6833)+1,"")</f>
        <v/>
      </c>
      <c r="D6834" s="10" t="s">
        <v>736</v>
      </c>
      <c r="E6834" s="10" t="s">
        <v>5244</v>
      </c>
      <c r="F6834" s="59" t="s">
        <v>20055</v>
      </c>
    </row>
    <row r="6835" spans="3:6" x14ac:dyDescent="0.25">
      <c r="C6835" s="12" t="str">
        <f>IF(D6835=Inp_Gemeente,MAX($C$29:C6834)+1,"")</f>
        <v/>
      </c>
      <c r="D6835" s="10" t="s">
        <v>736</v>
      </c>
      <c r="E6835" s="10" t="s">
        <v>5449</v>
      </c>
      <c r="F6835" s="59" t="s">
        <v>20048</v>
      </c>
    </row>
    <row r="6836" spans="3:6" x14ac:dyDescent="0.25">
      <c r="C6836" s="12" t="str">
        <f>IF(D6836=Inp_Gemeente,MAX($C$29:C6835)+1,"")</f>
        <v/>
      </c>
      <c r="D6836" s="10" t="s">
        <v>736</v>
      </c>
      <c r="E6836" s="10" t="s">
        <v>5449</v>
      </c>
      <c r="F6836" s="59" t="s">
        <v>20077</v>
      </c>
    </row>
    <row r="6837" spans="3:6" x14ac:dyDescent="0.25">
      <c r="C6837" s="12" t="str">
        <f>IF(D6837=Inp_Gemeente,MAX($C$29:C6836)+1,"")</f>
        <v/>
      </c>
      <c r="D6837" s="10" t="s">
        <v>736</v>
      </c>
      <c r="E6837" s="10" t="s">
        <v>6111</v>
      </c>
      <c r="F6837" s="59" t="s">
        <v>20070</v>
      </c>
    </row>
    <row r="6838" spans="3:6" x14ac:dyDescent="0.25">
      <c r="C6838" s="12" t="str">
        <f>IF(D6838=Inp_Gemeente,MAX($C$29:C6837)+1,"")</f>
        <v/>
      </c>
      <c r="D6838" s="10" t="s">
        <v>736</v>
      </c>
      <c r="E6838" s="10" t="s">
        <v>6112</v>
      </c>
      <c r="F6838" s="59" t="s">
        <v>20071</v>
      </c>
    </row>
    <row r="6839" spans="3:6" x14ac:dyDescent="0.25">
      <c r="C6839" s="12" t="str">
        <f>IF(D6839=Inp_Gemeente,MAX($C$29:C6838)+1,"")</f>
        <v/>
      </c>
      <c r="D6839" s="10" t="s">
        <v>736</v>
      </c>
      <c r="E6839" s="10" t="s">
        <v>6113</v>
      </c>
      <c r="F6839" s="59" t="s">
        <v>20043</v>
      </c>
    </row>
    <row r="6840" spans="3:6" x14ac:dyDescent="0.25">
      <c r="C6840" s="12" t="str">
        <f>IF(D6840=Inp_Gemeente,MAX($C$29:C6839)+1,"")</f>
        <v/>
      </c>
      <c r="D6840" s="10" t="s">
        <v>736</v>
      </c>
      <c r="E6840" s="10" t="s">
        <v>6114</v>
      </c>
      <c r="F6840" s="59" t="s">
        <v>20042</v>
      </c>
    </row>
    <row r="6841" spans="3:6" x14ac:dyDescent="0.25">
      <c r="C6841" s="12" t="str">
        <f>IF(D6841=Inp_Gemeente,MAX($C$29:C6840)+1,"")</f>
        <v/>
      </c>
      <c r="D6841" s="10" t="s">
        <v>736</v>
      </c>
      <c r="E6841" s="10" t="s">
        <v>6115</v>
      </c>
      <c r="F6841" s="59" t="s">
        <v>20075</v>
      </c>
    </row>
    <row r="6842" spans="3:6" x14ac:dyDescent="0.25">
      <c r="C6842" s="12" t="str">
        <f>IF(D6842=Inp_Gemeente,MAX($C$29:C6841)+1,"")</f>
        <v/>
      </c>
      <c r="D6842" s="10" t="s">
        <v>736</v>
      </c>
      <c r="E6842" s="10" t="s">
        <v>6116</v>
      </c>
      <c r="F6842" s="59" t="s">
        <v>20068</v>
      </c>
    </row>
    <row r="6843" spans="3:6" x14ac:dyDescent="0.25">
      <c r="C6843" s="12" t="str">
        <f>IF(D6843=Inp_Gemeente,MAX($C$29:C6842)+1,"")</f>
        <v/>
      </c>
      <c r="D6843" s="10" t="s">
        <v>736</v>
      </c>
      <c r="E6843" s="10" t="s">
        <v>6117</v>
      </c>
      <c r="F6843" s="59" t="s">
        <v>20052</v>
      </c>
    </row>
    <row r="6844" spans="3:6" x14ac:dyDescent="0.25">
      <c r="C6844" s="12" t="str">
        <f>IF(D6844=Inp_Gemeente,MAX($C$29:C6843)+1,"")</f>
        <v/>
      </c>
      <c r="D6844" s="10" t="s">
        <v>736</v>
      </c>
      <c r="E6844" s="10" t="s">
        <v>4399</v>
      </c>
      <c r="F6844" s="59" t="s">
        <v>20058</v>
      </c>
    </row>
    <row r="6845" spans="3:6" x14ac:dyDescent="0.25">
      <c r="C6845" s="12" t="str">
        <f>IF(D6845=Inp_Gemeente,MAX($C$29:C6844)+1,"")</f>
        <v/>
      </c>
      <c r="D6845" s="10" t="s">
        <v>736</v>
      </c>
      <c r="E6845" s="10" t="s">
        <v>1477</v>
      </c>
      <c r="F6845" s="59" t="s">
        <v>20050</v>
      </c>
    </row>
    <row r="6846" spans="3:6" x14ac:dyDescent="0.25">
      <c r="C6846" s="12" t="str">
        <f>IF(D6846=Inp_Gemeente,MAX($C$29:C6845)+1,"")</f>
        <v/>
      </c>
      <c r="D6846" s="10" t="s">
        <v>736</v>
      </c>
      <c r="E6846" s="10" t="s">
        <v>6118</v>
      </c>
      <c r="F6846" s="59" t="s">
        <v>20064</v>
      </c>
    </row>
    <row r="6847" spans="3:6" x14ac:dyDescent="0.25">
      <c r="C6847" s="12" t="str">
        <f>IF(D6847=Inp_Gemeente,MAX($C$29:C6846)+1,"")</f>
        <v/>
      </c>
      <c r="D6847" s="10" t="s">
        <v>736</v>
      </c>
      <c r="E6847" s="10" t="s">
        <v>6119</v>
      </c>
      <c r="F6847" s="59" t="s">
        <v>20056</v>
      </c>
    </row>
    <row r="6848" spans="3:6" x14ac:dyDescent="0.25">
      <c r="C6848" s="12" t="str">
        <f>IF(D6848=Inp_Gemeente,MAX($C$29:C6847)+1,"")</f>
        <v/>
      </c>
      <c r="D6848" s="10" t="s">
        <v>736</v>
      </c>
      <c r="E6848" s="10" t="s">
        <v>6120</v>
      </c>
      <c r="F6848" s="59" t="s">
        <v>20063</v>
      </c>
    </row>
    <row r="6849" spans="3:6" x14ac:dyDescent="0.25">
      <c r="C6849" s="12" t="str">
        <f>IF(D6849=Inp_Gemeente,MAX($C$29:C6848)+1,"")</f>
        <v/>
      </c>
      <c r="D6849" s="10" t="s">
        <v>736</v>
      </c>
      <c r="E6849" s="10" t="s">
        <v>6121</v>
      </c>
      <c r="F6849" s="59" t="s">
        <v>20081</v>
      </c>
    </row>
    <row r="6850" spans="3:6" x14ac:dyDescent="0.25">
      <c r="C6850" s="12" t="str">
        <f>IF(D6850=Inp_Gemeente,MAX($C$29:C6849)+1,"")</f>
        <v/>
      </c>
      <c r="D6850" s="10" t="s">
        <v>736</v>
      </c>
      <c r="E6850" s="10" t="s">
        <v>6122</v>
      </c>
      <c r="F6850" s="59" t="s">
        <v>20076</v>
      </c>
    </row>
    <row r="6851" spans="3:6" x14ac:dyDescent="0.25">
      <c r="C6851" s="12" t="str">
        <f>IF(D6851=Inp_Gemeente,MAX($C$29:C6850)+1,"")</f>
        <v/>
      </c>
      <c r="D6851" s="10" t="s">
        <v>736</v>
      </c>
      <c r="E6851" s="10" t="s">
        <v>6123</v>
      </c>
      <c r="F6851" s="59" t="s">
        <v>20045</v>
      </c>
    </row>
    <row r="6852" spans="3:6" x14ac:dyDescent="0.25">
      <c r="C6852" s="12" t="str">
        <f>IF(D6852=Inp_Gemeente,MAX($C$29:C6851)+1,"")</f>
        <v/>
      </c>
      <c r="D6852" s="10" t="s">
        <v>736</v>
      </c>
      <c r="E6852" s="10" t="s">
        <v>6124</v>
      </c>
      <c r="F6852" s="59" t="s">
        <v>20044</v>
      </c>
    </row>
    <row r="6853" spans="3:6" x14ac:dyDescent="0.25">
      <c r="C6853" s="12" t="str">
        <f>IF(D6853=Inp_Gemeente,MAX($C$29:C6852)+1,"")</f>
        <v/>
      </c>
      <c r="D6853" s="10" t="s">
        <v>736</v>
      </c>
      <c r="E6853" s="10" t="s">
        <v>6125</v>
      </c>
      <c r="F6853" s="59" t="s">
        <v>20041</v>
      </c>
    </row>
    <row r="6854" spans="3:6" x14ac:dyDescent="0.25">
      <c r="C6854" s="12" t="str">
        <f>IF(D6854=Inp_Gemeente,MAX($C$29:C6853)+1,"")</f>
        <v/>
      </c>
      <c r="D6854" s="10" t="s">
        <v>736</v>
      </c>
      <c r="E6854" s="10" t="s">
        <v>6126</v>
      </c>
      <c r="F6854" s="59" t="s">
        <v>20040</v>
      </c>
    </row>
    <row r="6855" spans="3:6" x14ac:dyDescent="0.25">
      <c r="C6855" s="12" t="str">
        <f>IF(D6855=Inp_Gemeente,MAX($C$29:C6854)+1,"")</f>
        <v/>
      </c>
      <c r="D6855" s="10" t="s">
        <v>736</v>
      </c>
      <c r="E6855" s="10" t="s">
        <v>6127</v>
      </c>
      <c r="F6855" s="59" t="s">
        <v>20054</v>
      </c>
    </row>
    <row r="6856" spans="3:6" x14ac:dyDescent="0.25">
      <c r="C6856" s="12" t="str">
        <f>IF(D6856=Inp_Gemeente,MAX($C$29:C6855)+1,"")</f>
        <v/>
      </c>
      <c r="D6856" s="10" t="s">
        <v>736</v>
      </c>
      <c r="E6856" s="10" t="s">
        <v>6128</v>
      </c>
      <c r="F6856" s="59" t="s">
        <v>20079</v>
      </c>
    </row>
    <row r="6857" spans="3:6" x14ac:dyDescent="0.25">
      <c r="C6857" s="12" t="str">
        <f>IF(D6857=Inp_Gemeente,MAX($C$29:C6856)+1,"")</f>
        <v/>
      </c>
      <c r="D6857" s="10" t="s">
        <v>736</v>
      </c>
      <c r="E6857" s="10" t="s">
        <v>6129</v>
      </c>
      <c r="F6857" s="59" t="s">
        <v>20047</v>
      </c>
    </row>
    <row r="6858" spans="3:6" x14ac:dyDescent="0.25">
      <c r="C6858" s="12" t="str">
        <f>IF(D6858=Inp_Gemeente,MAX($C$29:C6857)+1,"")</f>
        <v/>
      </c>
      <c r="D6858" s="10" t="s">
        <v>736</v>
      </c>
      <c r="E6858" s="10" t="s">
        <v>6130</v>
      </c>
      <c r="F6858" s="59" t="s">
        <v>20046</v>
      </c>
    </row>
    <row r="6859" spans="3:6" x14ac:dyDescent="0.25">
      <c r="C6859" s="12" t="str">
        <f>IF(D6859=Inp_Gemeente,MAX($C$29:C6858)+1,"")</f>
        <v/>
      </c>
      <c r="D6859" s="10" t="s">
        <v>736</v>
      </c>
      <c r="E6859" s="10" t="s">
        <v>6131</v>
      </c>
      <c r="F6859" s="59" t="s">
        <v>20078</v>
      </c>
    </row>
    <row r="6860" spans="3:6" x14ac:dyDescent="0.25">
      <c r="C6860" s="12" t="str">
        <f>IF(D6860=Inp_Gemeente,MAX($C$29:C6859)+1,"")</f>
        <v/>
      </c>
      <c r="D6860" s="10" t="s">
        <v>736</v>
      </c>
      <c r="E6860" s="10" t="s">
        <v>6132</v>
      </c>
      <c r="F6860" s="59" t="s">
        <v>20049</v>
      </c>
    </row>
    <row r="6861" spans="3:6" x14ac:dyDescent="0.25">
      <c r="C6861" s="12" t="str">
        <f>IF(D6861=Inp_Gemeente,MAX($C$29:C6860)+1,"")</f>
        <v/>
      </c>
      <c r="D6861" s="10" t="s">
        <v>736</v>
      </c>
      <c r="E6861" s="10" t="s">
        <v>6133</v>
      </c>
      <c r="F6861" s="59" t="s">
        <v>20080</v>
      </c>
    </row>
    <row r="6862" spans="3:6" x14ac:dyDescent="0.25">
      <c r="C6862" s="12" t="str">
        <f>IF(D6862=Inp_Gemeente,MAX($C$29:C6861)+1,"")</f>
        <v/>
      </c>
      <c r="D6862" s="10" t="s">
        <v>736</v>
      </c>
      <c r="E6862" s="10" t="s">
        <v>6134</v>
      </c>
      <c r="F6862" s="59" t="s">
        <v>20074</v>
      </c>
    </row>
    <row r="6863" spans="3:6" x14ac:dyDescent="0.25">
      <c r="C6863" s="12" t="str">
        <f>IF(D6863=Inp_Gemeente,MAX($C$29:C6862)+1,"")</f>
        <v/>
      </c>
      <c r="D6863" s="10" t="s">
        <v>736</v>
      </c>
      <c r="E6863" s="10" t="s">
        <v>6135</v>
      </c>
      <c r="F6863" s="59" t="s">
        <v>20062</v>
      </c>
    </row>
    <row r="6864" spans="3:6" x14ac:dyDescent="0.25">
      <c r="C6864" s="12" t="str">
        <f>IF(D6864=Inp_Gemeente,MAX($C$29:C6863)+1,"")</f>
        <v/>
      </c>
      <c r="D6864" s="10" t="s">
        <v>736</v>
      </c>
      <c r="E6864" s="10" t="s">
        <v>6136</v>
      </c>
      <c r="F6864" s="59" t="s">
        <v>20053</v>
      </c>
    </row>
    <row r="6865" spans="3:6" x14ac:dyDescent="0.25">
      <c r="C6865" s="12" t="str">
        <f>IF(D6865=Inp_Gemeente,MAX($C$29:C6864)+1,"")</f>
        <v/>
      </c>
      <c r="D6865" s="10" t="s">
        <v>736</v>
      </c>
      <c r="E6865" s="10" t="s">
        <v>4406</v>
      </c>
      <c r="F6865" s="59" t="s">
        <v>20060</v>
      </c>
    </row>
    <row r="6866" spans="3:6" x14ac:dyDescent="0.25">
      <c r="C6866" s="12" t="str">
        <f>IF(D6866=Inp_Gemeente,MAX($C$29:C6865)+1,"")</f>
        <v/>
      </c>
      <c r="D6866" s="10" t="s">
        <v>736</v>
      </c>
      <c r="E6866" s="10" t="s">
        <v>6137</v>
      </c>
      <c r="F6866" s="59" t="s">
        <v>20065</v>
      </c>
    </row>
    <row r="6867" spans="3:6" x14ac:dyDescent="0.25">
      <c r="C6867" s="12" t="str">
        <f>IF(D6867=Inp_Gemeente,MAX($C$29:C6866)+1,"")</f>
        <v/>
      </c>
      <c r="D6867" s="10" t="s">
        <v>736</v>
      </c>
      <c r="E6867" s="10" t="s">
        <v>6138</v>
      </c>
      <c r="F6867" s="59" t="s">
        <v>20061</v>
      </c>
    </row>
    <row r="6868" spans="3:6" x14ac:dyDescent="0.25">
      <c r="C6868" s="12" t="str">
        <f>IF(D6868=Inp_Gemeente,MAX($C$29:C6867)+1,"")</f>
        <v/>
      </c>
      <c r="D6868" s="10" t="s">
        <v>736</v>
      </c>
      <c r="E6868" s="10" t="s">
        <v>6139</v>
      </c>
      <c r="F6868" s="59" t="s">
        <v>20059</v>
      </c>
    </row>
    <row r="6869" spans="3:6" x14ac:dyDescent="0.25">
      <c r="C6869" s="12" t="str">
        <f>IF(D6869=Inp_Gemeente,MAX($C$29:C6868)+1,"")</f>
        <v/>
      </c>
      <c r="D6869" s="10" t="s">
        <v>738</v>
      </c>
      <c r="E6869" s="10" t="s">
        <v>6140</v>
      </c>
      <c r="F6869" s="59" t="s">
        <v>23080</v>
      </c>
    </row>
    <row r="6870" spans="3:6" x14ac:dyDescent="0.25">
      <c r="C6870" s="12" t="str">
        <f>IF(D6870=Inp_Gemeente,MAX($C$29:C6869)+1,"")</f>
        <v/>
      </c>
      <c r="D6870" s="10" t="s">
        <v>738</v>
      </c>
      <c r="E6870" s="10" t="s">
        <v>6141</v>
      </c>
      <c r="F6870" s="59" t="s">
        <v>23085</v>
      </c>
    </row>
    <row r="6871" spans="3:6" x14ac:dyDescent="0.25">
      <c r="C6871" s="12" t="str">
        <f>IF(D6871=Inp_Gemeente,MAX($C$29:C6870)+1,"")</f>
        <v/>
      </c>
      <c r="D6871" s="10" t="s">
        <v>738</v>
      </c>
      <c r="E6871" s="10" t="s">
        <v>6142</v>
      </c>
      <c r="F6871" s="59" t="s">
        <v>23076</v>
      </c>
    </row>
    <row r="6872" spans="3:6" x14ac:dyDescent="0.25">
      <c r="C6872" s="12" t="str">
        <f>IF(D6872=Inp_Gemeente,MAX($C$29:C6871)+1,"")</f>
        <v/>
      </c>
      <c r="D6872" s="10" t="s">
        <v>738</v>
      </c>
      <c r="E6872" s="10" t="s">
        <v>6143</v>
      </c>
      <c r="F6872" s="59" t="s">
        <v>23081</v>
      </c>
    </row>
    <row r="6873" spans="3:6" x14ac:dyDescent="0.25">
      <c r="C6873" s="12" t="str">
        <f>IF(D6873=Inp_Gemeente,MAX($C$29:C6872)+1,"")</f>
        <v/>
      </c>
      <c r="D6873" s="10" t="s">
        <v>738</v>
      </c>
      <c r="E6873" s="10" t="s">
        <v>6144</v>
      </c>
      <c r="F6873" s="59" t="s">
        <v>23073</v>
      </c>
    </row>
    <row r="6874" spans="3:6" x14ac:dyDescent="0.25">
      <c r="C6874" s="12" t="str">
        <f>IF(D6874=Inp_Gemeente,MAX($C$29:C6873)+1,"")</f>
        <v/>
      </c>
      <c r="D6874" s="10" t="s">
        <v>738</v>
      </c>
      <c r="E6874" s="10" t="s">
        <v>6145</v>
      </c>
      <c r="F6874" s="59" t="s">
        <v>23086</v>
      </c>
    </row>
    <row r="6875" spans="3:6" x14ac:dyDescent="0.25">
      <c r="C6875" s="12" t="str">
        <f>IF(D6875=Inp_Gemeente,MAX($C$29:C6874)+1,"")</f>
        <v/>
      </c>
      <c r="D6875" s="10" t="s">
        <v>738</v>
      </c>
      <c r="E6875" s="10" t="s">
        <v>6146</v>
      </c>
      <c r="F6875" s="59" t="s">
        <v>23070</v>
      </c>
    </row>
    <row r="6876" spans="3:6" x14ac:dyDescent="0.25">
      <c r="C6876" s="12" t="str">
        <f>IF(D6876=Inp_Gemeente,MAX($C$29:C6875)+1,"")</f>
        <v/>
      </c>
      <c r="D6876" s="10" t="s">
        <v>738</v>
      </c>
      <c r="E6876" s="10" t="s">
        <v>6147</v>
      </c>
      <c r="F6876" s="59" t="s">
        <v>23078</v>
      </c>
    </row>
    <row r="6877" spans="3:6" x14ac:dyDescent="0.25">
      <c r="C6877" s="12" t="str">
        <f>IF(D6877=Inp_Gemeente,MAX($C$29:C6876)+1,"")</f>
        <v/>
      </c>
      <c r="D6877" s="10" t="s">
        <v>738</v>
      </c>
      <c r="E6877" s="10" t="s">
        <v>6148</v>
      </c>
      <c r="F6877" s="59" t="s">
        <v>23082</v>
      </c>
    </row>
    <row r="6878" spans="3:6" x14ac:dyDescent="0.25">
      <c r="C6878" s="12" t="str">
        <f>IF(D6878=Inp_Gemeente,MAX($C$29:C6877)+1,"")</f>
        <v/>
      </c>
      <c r="D6878" s="10" t="s">
        <v>738</v>
      </c>
      <c r="E6878" s="10" t="s">
        <v>6149</v>
      </c>
      <c r="F6878" s="59" t="s">
        <v>23072</v>
      </c>
    </row>
    <row r="6879" spans="3:6" x14ac:dyDescent="0.25">
      <c r="C6879" s="12" t="str">
        <f>IF(D6879=Inp_Gemeente,MAX($C$29:C6878)+1,"")</f>
        <v/>
      </c>
      <c r="D6879" s="10" t="s">
        <v>738</v>
      </c>
      <c r="E6879" s="10" t="s">
        <v>6150</v>
      </c>
      <c r="F6879" s="59" t="s">
        <v>23075</v>
      </c>
    </row>
    <row r="6880" spans="3:6" x14ac:dyDescent="0.25">
      <c r="C6880" s="12" t="str">
        <f>IF(D6880=Inp_Gemeente,MAX($C$29:C6879)+1,"")</f>
        <v/>
      </c>
      <c r="D6880" s="10" t="s">
        <v>738</v>
      </c>
      <c r="E6880" s="10" t="s">
        <v>6151</v>
      </c>
      <c r="F6880" s="59" t="s">
        <v>23079</v>
      </c>
    </row>
    <row r="6881" spans="3:6" x14ac:dyDescent="0.25">
      <c r="C6881" s="12" t="str">
        <f>IF(D6881=Inp_Gemeente,MAX($C$29:C6880)+1,"")</f>
        <v/>
      </c>
      <c r="D6881" s="10" t="s">
        <v>738</v>
      </c>
      <c r="E6881" s="10" t="s">
        <v>6152</v>
      </c>
      <c r="F6881" s="59" t="s">
        <v>23077</v>
      </c>
    </row>
    <row r="6882" spans="3:6" x14ac:dyDescent="0.25">
      <c r="C6882" s="12" t="str">
        <f>IF(D6882=Inp_Gemeente,MAX($C$29:C6881)+1,"")</f>
        <v/>
      </c>
      <c r="D6882" s="10" t="s">
        <v>738</v>
      </c>
      <c r="E6882" s="10" t="s">
        <v>6153</v>
      </c>
      <c r="F6882" s="59" t="s">
        <v>23069</v>
      </c>
    </row>
    <row r="6883" spans="3:6" x14ac:dyDescent="0.25">
      <c r="C6883" s="12" t="str">
        <f>IF(D6883=Inp_Gemeente,MAX($C$29:C6882)+1,"")</f>
        <v/>
      </c>
      <c r="D6883" s="10" t="s">
        <v>738</v>
      </c>
      <c r="E6883" s="10" t="s">
        <v>6154</v>
      </c>
      <c r="F6883" s="59" t="s">
        <v>23071</v>
      </c>
    </row>
    <row r="6884" spans="3:6" x14ac:dyDescent="0.25">
      <c r="C6884" s="12" t="str">
        <f>IF(D6884=Inp_Gemeente,MAX($C$29:C6883)+1,"")</f>
        <v/>
      </c>
      <c r="D6884" s="10" t="s">
        <v>738</v>
      </c>
      <c r="E6884" s="10" t="s">
        <v>6155</v>
      </c>
      <c r="F6884" s="59" t="s">
        <v>23074</v>
      </c>
    </row>
    <row r="6885" spans="3:6" x14ac:dyDescent="0.25">
      <c r="C6885" s="12" t="str">
        <f>IF(D6885=Inp_Gemeente,MAX($C$29:C6884)+1,"")</f>
        <v/>
      </c>
      <c r="D6885" s="10" t="s">
        <v>738</v>
      </c>
      <c r="E6885" s="10" t="s">
        <v>6156</v>
      </c>
      <c r="F6885" s="59" t="s">
        <v>23084</v>
      </c>
    </row>
    <row r="6886" spans="3:6" x14ac:dyDescent="0.25">
      <c r="C6886" s="12" t="str">
        <f>IF(D6886=Inp_Gemeente,MAX($C$29:C6885)+1,"")</f>
        <v/>
      </c>
      <c r="D6886" s="10" t="s">
        <v>738</v>
      </c>
      <c r="E6886" s="10" t="s">
        <v>6157</v>
      </c>
      <c r="F6886" s="59" t="s">
        <v>23083</v>
      </c>
    </row>
    <row r="6887" spans="3:6" x14ac:dyDescent="0.25">
      <c r="C6887" s="12" t="str">
        <f>IF(D6887=Inp_Gemeente,MAX($C$29:C6886)+1,"")</f>
        <v/>
      </c>
      <c r="D6887" s="10" t="s">
        <v>740</v>
      </c>
      <c r="E6887" s="10" t="s">
        <v>6158</v>
      </c>
      <c r="F6887" s="59" t="s">
        <v>23895</v>
      </c>
    </row>
    <row r="6888" spans="3:6" x14ac:dyDescent="0.25">
      <c r="C6888" s="12" t="str">
        <f>IF(D6888=Inp_Gemeente,MAX($C$29:C6887)+1,"")</f>
        <v/>
      </c>
      <c r="D6888" s="10" t="s">
        <v>740</v>
      </c>
      <c r="E6888" s="10" t="s">
        <v>6159</v>
      </c>
      <c r="F6888" s="59" t="s">
        <v>23899</v>
      </c>
    </row>
    <row r="6889" spans="3:6" x14ac:dyDescent="0.25">
      <c r="C6889" s="12" t="str">
        <f>IF(D6889=Inp_Gemeente,MAX($C$29:C6888)+1,"")</f>
        <v/>
      </c>
      <c r="D6889" s="10" t="s">
        <v>740</v>
      </c>
      <c r="E6889" s="10" t="s">
        <v>6160</v>
      </c>
      <c r="F6889" s="59" t="s">
        <v>23893</v>
      </c>
    </row>
    <row r="6890" spans="3:6" x14ac:dyDescent="0.25">
      <c r="C6890" s="12" t="str">
        <f>IF(D6890=Inp_Gemeente,MAX($C$29:C6889)+1,"")</f>
        <v/>
      </c>
      <c r="D6890" s="10" t="s">
        <v>740</v>
      </c>
      <c r="E6890" s="10" t="s">
        <v>6161</v>
      </c>
      <c r="F6890" s="59" t="s">
        <v>23866</v>
      </c>
    </row>
    <row r="6891" spans="3:6" x14ac:dyDescent="0.25">
      <c r="C6891" s="12" t="str">
        <f>IF(D6891=Inp_Gemeente,MAX($C$29:C6890)+1,"")</f>
        <v/>
      </c>
      <c r="D6891" s="10" t="s">
        <v>740</v>
      </c>
      <c r="E6891" s="10" t="s">
        <v>6162</v>
      </c>
      <c r="F6891" s="59" t="s">
        <v>23852</v>
      </c>
    </row>
    <row r="6892" spans="3:6" x14ac:dyDescent="0.25">
      <c r="C6892" s="12" t="str">
        <f>IF(D6892=Inp_Gemeente,MAX($C$29:C6891)+1,"")</f>
        <v/>
      </c>
      <c r="D6892" s="10" t="s">
        <v>740</v>
      </c>
      <c r="E6892" s="10" t="s">
        <v>6163</v>
      </c>
      <c r="F6892" s="59" t="s">
        <v>23891</v>
      </c>
    </row>
    <row r="6893" spans="3:6" x14ac:dyDescent="0.25">
      <c r="C6893" s="12" t="str">
        <f>IF(D6893=Inp_Gemeente,MAX($C$29:C6892)+1,"")</f>
        <v/>
      </c>
      <c r="D6893" s="10" t="s">
        <v>740</v>
      </c>
      <c r="E6893" s="10" t="s">
        <v>6164</v>
      </c>
      <c r="F6893" s="59" t="s">
        <v>23873</v>
      </c>
    </row>
    <row r="6894" spans="3:6" x14ac:dyDescent="0.25">
      <c r="C6894" s="12" t="str">
        <f>IF(D6894=Inp_Gemeente,MAX($C$29:C6893)+1,"")</f>
        <v/>
      </c>
      <c r="D6894" s="10" t="s">
        <v>740</v>
      </c>
      <c r="E6894" s="10" t="s">
        <v>6165</v>
      </c>
      <c r="F6894" s="59" t="s">
        <v>23845</v>
      </c>
    </row>
    <row r="6895" spans="3:6" x14ac:dyDescent="0.25">
      <c r="C6895" s="12" t="str">
        <f>IF(D6895=Inp_Gemeente,MAX($C$29:C6894)+1,"")</f>
        <v/>
      </c>
      <c r="D6895" s="10" t="s">
        <v>740</v>
      </c>
      <c r="E6895" s="10" t="s">
        <v>6166</v>
      </c>
      <c r="F6895" s="59" t="s">
        <v>23867</v>
      </c>
    </row>
    <row r="6896" spans="3:6" x14ac:dyDescent="0.25">
      <c r="C6896" s="12" t="str">
        <f>IF(D6896=Inp_Gemeente,MAX($C$29:C6895)+1,"")</f>
        <v/>
      </c>
      <c r="D6896" s="10" t="s">
        <v>740</v>
      </c>
      <c r="E6896" s="10" t="s">
        <v>6167</v>
      </c>
      <c r="F6896" s="59" t="s">
        <v>23871</v>
      </c>
    </row>
    <row r="6897" spans="3:6" x14ac:dyDescent="0.25">
      <c r="C6897" s="12" t="str">
        <f>IF(D6897=Inp_Gemeente,MAX($C$29:C6896)+1,"")</f>
        <v/>
      </c>
      <c r="D6897" s="10" t="s">
        <v>740</v>
      </c>
      <c r="E6897" s="10" t="s">
        <v>6168</v>
      </c>
      <c r="F6897" s="59" t="s">
        <v>23892</v>
      </c>
    </row>
    <row r="6898" spans="3:6" x14ac:dyDescent="0.25">
      <c r="C6898" s="12" t="str">
        <f>IF(D6898=Inp_Gemeente,MAX($C$29:C6897)+1,"")</f>
        <v/>
      </c>
      <c r="D6898" s="10" t="s">
        <v>740</v>
      </c>
      <c r="E6898" s="10" t="s">
        <v>6169</v>
      </c>
      <c r="F6898" s="59" t="s">
        <v>23887</v>
      </c>
    </row>
    <row r="6899" spans="3:6" x14ac:dyDescent="0.25">
      <c r="C6899" s="12" t="str">
        <f>IF(D6899=Inp_Gemeente,MAX($C$29:C6898)+1,"")</f>
        <v/>
      </c>
      <c r="D6899" s="10" t="s">
        <v>740</v>
      </c>
      <c r="E6899" s="10" t="s">
        <v>6170</v>
      </c>
      <c r="F6899" s="59" t="s">
        <v>23884</v>
      </c>
    </row>
    <row r="6900" spans="3:6" x14ac:dyDescent="0.25">
      <c r="C6900" s="12" t="str">
        <f>IF(D6900=Inp_Gemeente,MAX($C$29:C6899)+1,"")</f>
        <v/>
      </c>
      <c r="D6900" s="10" t="s">
        <v>740</v>
      </c>
      <c r="E6900" s="10" t="s">
        <v>6171</v>
      </c>
      <c r="F6900" s="59" t="s">
        <v>23851</v>
      </c>
    </row>
    <row r="6901" spans="3:6" x14ac:dyDescent="0.25">
      <c r="C6901" s="12" t="str">
        <f>IF(D6901=Inp_Gemeente,MAX($C$29:C6900)+1,"")</f>
        <v/>
      </c>
      <c r="D6901" s="10" t="s">
        <v>740</v>
      </c>
      <c r="E6901" s="10" t="s">
        <v>6172</v>
      </c>
      <c r="F6901" s="59" t="s">
        <v>23853</v>
      </c>
    </row>
    <row r="6902" spans="3:6" x14ac:dyDescent="0.25">
      <c r="C6902" s="12" t="str">
        <f>IF(D6902=Inp_Gemeente,MAX($C$29:C6901)+1,"")</f>
        <v/>
      </c>
      <c r="D6902" s="10" t="s">
        <v>740</v>
      </c>
      <c r="E6902" s="10" t="s">
        <v>6173</v>
      </c>
      <c r="F6902" s="59" t="s">
        <v>23859</v>
      </c>
    </row>
    <row r="6903" spans="3:6" x14ac:dyDescent="0.25">
      <c r="C6903" s="12" t="str">
        <f>IF(D6903=Inp_Gemeente,MAX($C$29:C6902)+1,"")</f>
        <v/>
      </c>
      <c r="D6903" s="10" t="s">
        <v>740</v>
      </c>
      <c r="E6903" s="10" t="s">
        <v>6174</v>
      </c>
      <c r="F6903" s="59" t="s">
        <v>23877</v>
      </c>
    </row>
    <row r="6904" spans="3:6" x14ac:dyDescent="0.25">
      <c r="C6904" s="12" t="str">
        <f>IF(D6904=Inp_Gemeente,MAX($C$29:C6903)+1,"")</f>
        <v/>
      </c>
      <c r="D6904" s="10" t="s">
        <v>740</v>
      </c>
      <c r="E6904" s="10" t="s">
        <v>6175</v>
      </c>
      <c r="F6904" s="59" t="s">
        <v>23856</v>
      </c>
    </row>
    <row r="6905" spans="3:6" x14ac:dyDescent="0.25">
      <c r="C6905" s="12" t="str">
        <f>IF(D6905=Inp_Gemeente,MAX($C$29:C6904)+1,"")</f>
        <v/>
      </c>
      <c r="D6905" s="10" t="s">
        <v>740</v>
      </c>
      <c r="E6905" s="10" t="s">
        <v>6176</v>
      </c>
      <c r="F6905" s="59" t="s">
        <v>23881</v>
      </c>
    </row>
    <row r="6906" spans="3:6" x14ac:dyDescent="0.25">
      <c r="C6906" s="12" t="str">
        <f>IF(D6906=Inp_Gemeente,MAX($C$29:C6905)+1,"")</f>
        <v/>
      </c>
      <c r="D6906" s="10" t="s">
        <v>740</v>
      </c>
      <c r="E6906" s="10" t="s">
        <v>6177</v>
      </c>
      <c r="F6906" s="59" t="s">
        <v>23900</v>
      </c>
    </row>
    <row r="6907" spans="3:6" x14ac:dyDescent="0.25">
      <c r="C6907" s="12" t="str">
        <f>IF(D6907=Inp_Gemeente,MAX($C$29:C6906)+1,"")</f>
        <v/>
      </c>
      <c r="D6907" s="10" t="s">
        <v>740</v>
      </c>
      <c r="E6907" s="10" t="s">
        <v>6178</v>
      </c>
      <c r="F6907" s="59" t="s">
        <v>23849</v>
      </c>
    </row>
    <row r="6908" spans="3:6" x14ac:dyDescent="0.25">
      <c r="C6908" s="12" t="str">
        <f>IF(D6908=Inp_Gemeente,MAX($C$29:C6907)+1,"")</f>
        <v/>
      </c>
      <c r="D6908" s="10" t="s">
        <v>740</v>
      </c>
      <c r="E6908" s="10" t="s">
        <v>6179</v>
      </c>
      <c r="F6908" s="59" t="s">
        <v>23858</v>
      </c>
    </row>
    <row r="6909" spans="3:6" x14ac:dyDescent="0.25">
      <c r="C6909" s="12" t="str">
        <f>IF(D6909=Inp_Gemeente,MAX($C$29:C6908)+1,"")</f>
        <v/>
      </c>
      <c r="D6909" s="10" t="s">
        <v>740</v>
      </c>
      <c r="E6909" s="10" t="s">
        <v>6180</v>
      </c>
      <c r="F6909" s="59" t="s">
        <v>23897</v>
      </c>
    </row>
    <row r="6910" spans="3:6" x14ac:dyDescent="0.25">
      <c r="C6910" s="12" t="str">
        <f>IF(D6910=Inp_Gemeente,MAX($C$29:C6909)+1,"")</f>
        <v/>
      </c>
      <c r="D6910" s="10" t="s">
        <v>740</v>
      </c>
      <c r="E6910" s="10" t="s">
        <v>6181</v>
      </c>
      <c r="F6910" s="59" t="s">
        <v>23898</v>
      </c>
    </row>
    <row r="6911" spans="3:6" x14ac:dyDescent="0.25">
      <c r="C6911" s="12" t="str">
        <f>IF(D6911=Inp_Gemeente,MAX($C$29:C6910)+1,"")</f>
        <v/>
      </c>
      <c r="D6911" s="10" t="s">
        <v>740</v>
      </c>
      <c r="E6911" s="10" t="s">
        <v>6182</v>
      </c>
      <c r="F6911" s="59" t="s">
        <v>23890</v>
      </c>
    </row>
    <row r="6912" spans="3:6" x14ac:dyDescent="0.25">
      <c r="C6912" s="12" t="str">
        <f>IF(D6912=Inp_Gemeente,MAX($C$29:C6911)+1,"")</f>
        <v/>
      </c>
      <c r="D6912" s="10" t="s">
        <v>740</v>
      </c>
      <c r="E6912" s="10" t="s">
        <v>6183</v>
      </c>
      <c r="F6912" s="59" t="s">
        <v>23889</v>
      </c>
    </row>
    <row r="6913" spans="3:6" x14ac:dyDescent="0.25">
      <c r="C6913" s="12" t="str">
        <f>IF(D6913=Inp_Gemeente,MAX($C$29:C6912)+1,"")</f>
        <v/>
      </c>
      <c r="D6913" s="10" t="s">
        <v>740</v>
      </c>
      <c r="E6913" s="10" t="s">
        <v>6184</v>
      </c>
      <c r="F6913" s="59" t="s">
        <v>23869</v>
      </c>
    </row>
    <row r="6914" spans="3:6" x14ac:dyDescent="0.25">
      <c r="C6914" s="12" t="str">
        <f>IF(D6914=Inp_Gemeente,MAX($C$29:C6913)+1,"")</f>
        <v/>
      </c>
      <c r="D6914" s="10" t="s">
        <v>740</v>
      </c>
      <c r="E6914" s="10" t="s">
        <v>6185</v>
      </c>
      <c r="F6914" s="59" t="s">
        <v>23847</v>
      </c>
    </row>
    <row r="6915" spans="3:6" x14ac:dyDescent="0.25">
      <c r="C6915" s="12" t="str">
        <f>IF(D6915=Inp_Gemeente,MAX($C$29:C6914)+1,"")</f>
        <v/>
      </c>
      <c r="D6915" s="10" t="s">
        <v>740</v>
      </c>
      <c r="E6915" s="10" t="s">
        <v>6186</v>
      </c>
      <c r="F6915" s="59" t="s">
        <v>23854</v>
      </c>
    </row>
    <row r="6916" spans="3:6" x14ac:dyDescent="0.25">
      <c r="C6916" s="12" t="str">
        <f>IF(D6916=Inp_Gemeente,MAX($C$29:C6915)+1,"")</f>
        <v/>
      </c>
      <c r="D6916" s="10" t="s">
        <v>740</v>
      </c>
      <c r="E6916" s="10" t="s">
        <v>6187</v>
      </c>
      <c r="F6916" s="59" t="s">
        <v>23904</v>
      </c>
    </row>
    <row r="6917" spans="3:6" x14ac:dyDescent="0.25">
      <c r="C6917" s="12" t="str">
        <f>IF(D6917=Inp_Gemeente,MAX($C$29:C6916)+1,"")</f>
        <v/>
      </c>
      <c r="D6917" s="10" t="s">
        <v>740</v>
      </c>
      <c r="E6917" s="10" t="s">
        <v>6188</v>
      </c>
      <c r="F6917" s="59" t="s">
        <v>23883</v>
      </c>
    </row>
    <row r="6918" spans="3:6" x14ac:dyDescent="0.25">
      <c r="C6918" s="12" t="str">
        <f>IF(D6918=Inp_Gemeente,MAX($C$29:C6917)+1,"")</f>
        <v/>
      </c>
      <c r="D6918" s="10" t="s">
        <v>740</v>
      </c>
      <c r="E6918" s="10" t="s">
        <v>6189</v>
      </c>
      <c r="F6918" s="59" t="s">
        <v>23855</v>
      </c>
    </row>
    <row r="6919" spans="3:6" x14ac:dyDescent="0.25">
      <c r="C6919" s="12" t="str">
        <f>IF(D6919=Inp_Gemeente,MAX($C$29:C6918)+1,"")</f>
        <v/>
      </c>
      <c r="D6919" s="10" t="s">
        <v>740</v>
      </c>
      <c r="E6919" s="10" t="s">
        <v>6190</v>
      </c>
      <c r="F6919" s="59" t="s">
        <v>23857</v>
      </c>
    </row>
    <row r="6920" spans="3:6" x14ac:dyDescent="0.25">
      <c r="C6920" s="12" t="str">
        <f>IF(D6920=Inp_Gemeente,MAX($C$29:C6919)+1,"")</f>
        <v/>
      </c>
      <c r="D6920" s="10" t="s">
        <v>740</v>
      </c>
      <c r="E6920" s="10" t="s">
        <v>6191</v>
      </c>
      <c r="F6920" s="59" t="s">
        <v>23846</v>
      </c>
    </row>
    <row r="6921" spans="3:6" x14ac:dyDescent="0.25">
      <c r="C6921" s="12" t="str">
        <f>IF(D6921=Inp_Gemeente,MAX($C$29:C6920)+1,"")</f>
        <v/>
      </c>
      <c r="D6921" s="10" t="s">
        <v>740</v>
      </c>
      <c r="E6921" s="10" t="s">
        <v>549</v>
      </c>
      <c r="F6921" s="59" t="s">
        <v>23872</v>
      </c>
    </row>
    <row r="6922" spans="3:6" x14ac:dyDescent="0.25">
      <c r="C6922" s="12" t="str">
        <f>IF(D6922=Inp_Gemeente,MAX($C$29:C6921)+1,"")</f>
        <v/>
      </c>
      <c r="D6922" s="10" t="s">
        <v>740</v>
      </c>
      <c r="E6922" s="10" t="s">
        <v>6192</v>
      </c>
      <c r="F6922" s="59" t="s">
        <v>23903</v>
      </c>
    </row>
    <row r="6923" spans="3:6" x14ac:dyDescent="0.25">
      <c r="C6923" s="12" t="str">
        <f>IF(D6923=Inp_Gemeente,MAX($C$29:C6922)+1,"")</f>
        <v/>
      </c>
      <c r="D6923" s="10" t="s">
        <v>740</v>
      </c>
      <c r="E6923" s="10" t="s">
        <v>6193</v>
      </c>
      <c r="F6923" s="59" t="s">
        <v>23886</v>
      </c>
    </row>
    <row r="6924" spans="3:6" x14ac:dyDescent="0.25">
      <c r="C6924" s="12" t="str">
        <f>IF(D6924=Inp_Gemeente,MAX($C$29:C6923)+1,"")</f>
        <v/>
      </c>
      <c r="D6924" s="10" t="s">
        <v>740</v>
      </c>
      <c r="E6924" s="10" t="s">
        <v>6194</v>
      </c>
      <c r="F6924" s="59" t="s">
        <v>23850</v>
      </c>
    </row>
    <row r="6925" spans="3:6" x14ac:dyDescent="0.25">
      <c r="C6925" s="12" t="str">
        <f>IF(D6925=Inp_Gemeente,MAX($C$29:C6924)+1,"")</f>
        <v/>
      </c>
      <c r="D6925" s="10" t="s">
        <v>740</v>
      </c>
      <c r="E6925" s="10" t="s">
        <v>6195</v>
      </c>
      <c r="F6925" s="59" t="s">
        <v>23876</v>
      </c>
    </row>
    <row r="6926" spans="3:6" x14ac:dyDescent="0.25">
      <c r="C6926" s="12" t="str">
        <f>IF(D6926=Inp_Gemeente,MAX($C$29:C6925)+1,"")</f>
        <v/>
      </c>
      <c r="D6926" s="10" t="s">
        <v>740</v>
      </c>
      <c r="E6926" s="10" t="s">
        <v>6196</v>
      </c>
      <c r="F6926" s="59" t="s">
        <v>23888</v>
      </c>
    </row>
    <row r="6927" spans="3:6" x14ac:dyDescent="0.25">
      <c r="C6927" s="12" t="str">
        <f>IF(D6927=Inp_Gemeente,MAX($C$29:C6926)+1,"")</f>
        <v/>
      </c>
      <c r="D6927" s="10" t="s">
        <v>740</v>
      </c>
      <c r="E6927" s="10" t="s">
        <v>6197</v>
      </c>
      <c r="F6927" s="59" t="s">
        <v>23878</v>
      </c>
    </row>
    <row r="6928" spans="3:6" x14ac:dyDescent="0.25">
      <c r="C6928" s="12" t="str">
        <f>IF(D6928=Inp_Gemeente,MAX($C$29:C6927)+1,"")</f>
        <v/>
      </c>
      <c r="D6928" s="10" t="s">
        <v>740</v>
      </c>
      <c r="E6928" s="10" t="s">
        <v>6198</v>
      </c>
      <c r="F6928" s="59" t="s">
        <v>23874</v>
      </c>
    </row>
    <row r="6929" spans="3:6" x14ac:dyDescent="0.25">
      <c r="C6929" s="12" t="str">
        <f>IF(D6929=Inp_Gemeente,MAX($C$29:C6928)+1,"")</f>
        <v/>
      </c>
      <c r="D6929" s="10" t="s">
        <v>740</v>
      </c>
      <c r="E6929" s="10" t="s">
        <v>6199</v>
      </c>
      <c r="F6929" s="59" t="s">
        <v>23902</v>
      </c>
    </row>
    <row r="6930" spans="3:6" x14ac:dyDescent="0.25">
      <c r="C6930" s="12" t="str">
        <f>IF(D6930=Inp_Gemeente,MAX($C$29:C6929)+1,"")</f>
        <v/>
      </c>
      <c r="D6930" s="10" t="s">
        <v>740</v>
      </c>
      <c r="E6930" s="10" t="s">
        <v>6200</v>
      </c>
      <c r="F6930" s="59" t="s">
        <v>23901</v>
      </c>
    </row>
    <row r="6931" spans="3:6" x14ac:dyDescent="0.25">
      <c r="C6931" s="12" t="str">
        <f>IF(D6931=Inp_Gemeente,MAX($C$29:C6930)+1,"")</f>
        <v/>
      </c>
      <c r="D6931" s="10" t="s">
        <v>740</v>
      </c>
      <c r="E6931" s="10" t="s">
        <v>6201</v>
      </c>
      <c r="F6931" s="59" t="s">
        <v>23885</v>
      </c>
    </row>
    <row r="6932" spans="3:6" x14ac:dyDescent="0.25">
      <c r="C6932" s="12" t="str">
        <f>IF(D6932=Inp_Gemeente,MAX($C$29:C6931)+1,"")</f>
        <v/>
      </c>
      <c r="D6932" s="10" t="s">
        <v>740</v>
      </c>
      <c r="E6932" s="10" t="s">
        <v>6202</v>
      </c>
      <c r="F6932" s="59" t="s">
        <v>23870</v>
      </c>
    </row>
    <row r="6933" spans="3:6" x14ac:dyDescent="0.25">
      <c r="C6933" s="12" t="str">
        <f>IF(D6933=Inp_Gemeente,MAX($C$29:C6932)+1,"")</f>
        <v/>
      </c>
      <c r="D6933" s="10" t="s">
        <v>740</v>
      </c>
      <c r="E6933" s="10" t="s">
        <v>6203</v>
      </c>
      <c r="F6933" s="59" t="s">
        <v>23862</v>
      </c>
    </row>
    <row r="6934" spans="3:6" x14ac:dyDescent="0.25">
      <c r="C6934" s="12" t="str">
        <f>IF(D6934=Inp_Gemeente,MAX($C$29:C6933)+1,"")</f>
        <v/>
      </c>
      <c r="D6934" s="10" t="s">
        <v>740</v>
      </c>
      <c r="E6934" s="10" t="s">
        <v>6204</v>
      </c>
      <c r="F6934" s="59" t="s">
        <v>23863</v>
      </c>
    </row>
    <row r="6935" spans="3:6" x14ac:dyDescent="0.25">
      <c r="C6935" s="12" t="str">
        <f>IF(D6935=Inp_Gemeente,MAX($C$29:C6934)+1,"")</f>
        <v/>
      </c>
      <c r="D6935" s="10" t="s">
        <v>740</v>
      </c>
      <c r="E6935" s="10" t="s">
        <v>6205</v>
      </c>
      <c r="F6935" s="59" t="s">
        <v>23880</v>
      </c>
    </row>
    <row r="6936" spans="3:6" x14ac:dyDescent="0.25">
      <c r="C6936" s="12" t="str">
        <f>IF(D6936=Inp_Gemeente,MAX($C$29:C6935)+1,"")</f>
        <v/>
      </c>
      <c r="D6936" s="10" t="s">
        <v>740</v>
      </c>
      <c r="E6936" s="10" t="s">
        <v>6206</v>
      </c>
      <c r="F6936" s="59" t="s">
        <v>23875</v>
      </c>
    </row>
    <row r="6937" spans="3:6" x14ac:dyDescent="0.25">
      <c r="C6937" s="12" t="str">
        <f>IF(D6937=Inp_Gemeente,MAX($C$29:C6936)+1,"")</f>
        <v/>
      </c>
      <c r="D6937" s="10" t="s">
        <v>740</v>
      </c>
      <c r="E6937" s="10" t="s">
        <v>6207</v>
      </c>
      <c r="F6937" s="59" t="s">
        <v>23882</v>
      </c>
    </row>
    <row r="6938" spans="3:6" x14ac:dyDescent="0.25">
      <c r="C6938" s="12" t="str">
        <f>IF(D6938=Inp_Gemeente,MAX($C$29:C6937)+1,"")</f>
        <v/>
      </c>
      <c r="D6938" s="10" t="s">
        <v>740</v>
      </c>
      <c r="E6938" s="10" t="s">
        <v>6208</v>
      </c>
      <c r="F6938" s="59" t="s">
        <v>23848</v>
      </c>
    </row>
    <row r="6939" spans="3:6" x14ac:dyDescent="0.25">
      <c r="C6939" s="12" t="str">
        <f>IF(D6939=Inp_Gemeente,MAX($C$29:C6938)+1,"")</f>
        <v/>
      </c>
      <c r="D6939" s="10" t="s">
        <v>740</v>
      </c>
      <c r="E6939" s="10" t="s">
        <v>6209</v>
      </c>
      <c r="F6939" s="59" t="s">
        <v>23894</v>
      </c>
    </row>
    <row r="6940" spans="3:6" x14ac:dyDescent="0.25">
      <c r="C6940" s="12" t="str">
        <f>IF(D6940=Inp_Gemeente,MAX($C$29:C6939)+1,"")</f>
        <v/>
      </c>
      <c r="D6940" s="10" t="s">
        <v>740</v>
      </c>
      <c r="E6940" s="10" t="s">
        <v>2493</v>
      </c>
      <c r="F6940" s="59" t="s">
        <v>23868</v>
      </c>
    </row>
    <row r="6941" spans="3:6" x14ac:dyDescent="0.25">
      <c r="C6941" s="12" t="str">
        <f>IF(D6941=Inp_Gemeente,MAX($C$29:C6940)+1,"")</f>
        <v/>
      </c>
      <c r="D6941" s="10" t="s">
        <v>740</v>
      </c>
      <c r="E6941" s="10" t="s">
        <v>6210</v>
      </c>
      <c r="F6941" s="59" t="s">
        <v>23896</v>
      </c>
    </row>
    <row r="6942" spans="3:6" x14ac:dyDescent="0.25">
      <c r="C6942" s="12" t="str">
        <f>IF(D6942=Inp_Gemeente,MAX($C$29:C6941)+1,"")</f>
        <v/>
      </c>
      <c r="D6942" s="10" t="s">
        <v>740</v>
      </c>
      <c r="E6942" s="10" t="s">
        <v>6211</v>
      </c>
      <c r="F6942" s="59" t="s">
        <v>23861</v>
      </c>
    </row>
    <row r="6943" spans="3:6" x14ac:dyDescent="0.25">
      <c r="C6943" s="12" t="str">
        <f>IF(D6943=Inp_Gemeente,MAX($C$29:C6942)+1,"")</f>
        <v/>
      </c>
      <c r="D6943" s="10" t="s">
        <v>740</v>
      </c>
      <c r="E6943" s="10" t="s">
        <v>6212</v>
      </c>
      <c r="F6943" s="59" t="s">
        <v>23860</v>
      </c>
    </row>
    <row r="6944" spans="3:6" x14ac:dyDescent="0.25">
      <c r="C6944" s="12" t="str">
        <f>IF(D6944=Inp_Gemeente,MAX($C$29:C6943)+1,"")</f>
        <v/>
      </c>
      <c r="D6944" s="10" t="s">
        <v>740</v>
      </c>
      <c r="E6944" s="10" t="s">
        <v>6213</v>
      </c>
      <c r="F6944" s="59" t="s">
        <v>23864</v>
      </c>
    </row>
    <row r="6945" spans="3:6" x14ac:dyDescent="0.25">
      <c r="C6945" s="12" t="str">
        <f>IF(D6945=Inp_Gemeente,MAX($C$29:C6944)+1,"")</f>
        <v/>
      </c>
      <c r="D6945" s="10" t="s">
        <v>740</v>
      </c>
      <c r="E6945" s="10" t="s">
        <v>6214</v>
      </c>
      <c r="F6945" s="59" t="s">
        <v>23865</v>
      </c>
    </row>
    <row r="6946" spans="3:6" x14ac:dyDescent="0.25">
      <c r="C6946" s="12" t="str">
        <f>IF(D6946=Inp_Gemeente,MAX($C$29:C6945)+1,"")</f>
        <v/>
      </c>
      <c r="D6946" s="10" t="s">
        <v>740</v>
      </c>
      <c r="E6946" s="10" t="s">
        <v>6215</v>
      </c>
      <c r="F6946" s="59" t="s">
        <v>23879</v>
      </c>
    </row>
    <row r="6947" spans="3:6" x14ac:dyDescent="0.25">
      <c r="C6947" s="12" t="str">
        <f>IF(D6947=Inp_Gemeente,MAX($C$29:C6946)+1,"")</f>
        <v/>
      </c>
      <c r="D6947" s="10" t="s">
        <v>742</v>
      </c>
      <c r="E6947" s="10" t="s">
        <v>6216</v>
      </c>
      <c r="F6947" s="59" t="s">
        <v>20085</v>
      </c>
    </row>
    <row r="6948" spans="3:6" x14ac:dyDescent="0.25">
      <c r="C6948" s="12" t="str">
        <f>IF(D6948=Inp_Gemeente,MAX($C$29:C6947)+1,"")</f>
        <v/>
      </c>
      <c r="D6948" s="10" t="s">
        <v>742</v>
      </c>
      <c r="E6948" s="10" t="s">
        <v>6217</v>
      </c>
      <c r="F6948" s="59" t="s">
        <v>20083</v>
      </c>
    </row>
    <row r="6949" spans="3:6" x14ac:dyDescent="0.25">
      <c r="C6949" s="12" t="str">
        <f>IF(D6949=Inp_Gemeente,MAX($C$29:C6948)+1,"")</f>
        <v/>
      </c>
      <c r="D6949" s="10" t="s">
        <v>742</v>
      </c>
      <c r="E6949" s="10" t="s">
        <v>6218</v>
      </c>
      <c r="F6949" s="59" t="s">
        <v>20084</v>
      </c>
    </row>
    <row r="6950" spans="3:6" x14ac:dyDescent="0.25">
      <c r="C6950" s="12" t="str">
        <f>IF(D6950=Inp_Gemeente,MAX($C$29:C6949)+1,"")</f>
        <v/>
      </c>
      <c r="D6950" s="10" t="s">
        <v>742</v>
      </c>
      <c r="E6950" s="10" t="s">
        <v>6219</v>
      </c>
      <c r="F6950" s="59" t="s">
        <v>20086</v>
      </c>
    </row>
    <row r="6951" spans="3:6" x14ac:dyDescent="0.25">
      <c r="C6951" s="12" t="str">
        <f>IF(D6951=Inp_Gemeente,MAX($C$29:C6950)+1,"")</f>
        <v/>
      </c>
      <c r="D6951" s="10" t="s">
        <v>742</v>
      </c>
      <c r="E6951" s="10" t="s">
        <v>6220</v>
      </c>
      <c r="F6951" s="59" t="s">
        <v>20087</v>
      </c>
    </row>
    <row r="6952" spans="3:6" x14ac:dyDescent="0.25">
      <c r="C6952" s="12" t="str">
        <f>IF(D6952=Inp_Gemeente,MAX($C$29:C6951)+1,"")</f>
        <v/>
      </c>
      <c r="D6952" s="10" t="s">
        <v>742</v>
      </c>
      <c r="E6952" s="10" t="s">
        <v>6221</v>
      </c>
      <c r="F6952" s="59" t="s">
        <v>20082</v>
      </c>
    </row>
    <row r="6953" spans="3:6" x14ac:dyDescent="0.25">
      <c r="C6953" s="12" t="str">
        <f>IF(D6953=Inp_Gemeente,MAX($C$29:C6952)+1,"")</f>
        <v/>
      </c>
      <c r="D6953" s="10" t="s">
        <v>744</v>
      </c>
      <c r="E6953" s="10" t="s">
        <v>6222</v>
      </c>
      <c r="F6953" s="59" t="s">
        <v>26789</v>
      </c>
    </row>
    <row r="6954" spans="3:6" x14ac:dyDescent="0.25">
      <c r="C6954" s="12" t="str">
        <f>IF(D6954=Inp_Gemeente,MAX($C$29:C6953)+1,"")</f>
        <v/>
      </c>
      <c r="D6954" s="10" t="s">
        <v>744</v>
      </c>
      <c r="E6954" s="10" t="s">
        <v>6223</v>
      </c>
      <c r="F6954" s="59" t="s">
        <v>26796</v>
      </c>
    </row>
    <row r="6955" spans="3:6" x14ac:dyDescent="0.25">
      <c r="C6955" s="12" t="str">
        <f>IF(D6955=Inp_Gemeente,MAX($C$29:C6954)+1,"")</f>
        <v/>
      </c>
      <c r="D6955" s="10" t="s">
        <v>744</v>
      </c>
      <c r="E6955" s="10" t="s">
        <v>6224</v>
      </c>
      <c r="F6955" s="59" t="s">
        <v>26787</v>
      </c>
    </row>
    <row r="6956" spans="3:6" x14ac:dyDescent="0.25">
      <c r="C6956" s="12" t="str">
        <f>IF(D6956=Inp_Gemeente,MAX($C$29:C6955)+1,"")</f>
        <v/>
      </c>
      <c r="D6956" s="10" t="s">
        <v>744</v>
      </c>
      <c r="E6956" s="10" t="s">
        <v>6225</v>
      </c>
      <c r="F6956" s="59" t="s">
        <v>26779</v>
      </c>
    </row>
    <row r="6957" spans="3:6" x14ac:dyDescent="0.25">
      <c r="C6957" s="12" t="str">
        <f>IF(D6957=Inp_Gemeente,MAX($C$29:C6956)+1,"")</f>
        <v/>
      </c>
      <c r="D6957" s="10" t="s">
        <v>744</v>
      </c>
      <c r="E6957" s="10" t="s">
        <v>6226</v>
      </c>
      <c r="F6957" s="59" t="s">
        <v>26792</v>
      </c>
    </row>
    <row r="6958" spans="3:6" x14ac:dyDescent="0.25">
      <c r="C6958" s="12" t="str">
        <f>IF(D6958=Inp_Gemeente,MAX($C$29:C6957)+1,"")</f>
        <v/>
      </c>
      <c r="D6958" s="10" t="s">
        <v>744</v>
      </c>
      <c r="E6958" s="10" t="s">
        <v>6227</v>
      </c>
      <c r="F6958" s="59" t="s">
        <v>26804</v>
      </c>
    </row>
    <row r="6959" spans="3:6" x14ac:dyDescent="0.25">
      <c r="C6959" s="12" t="str">
        <f>IF(D6959=Inp_Gemeente,MAX($C$29:C6958)+1,"")</f>
        <v/>
      </c>
      <c r="D6959" s="10" t="s">
        <v>744</v>
      </c>
      <c r="E6959" s="10" t="s">
        <v>6228</v>
      </c>
      <c r="F6959" s="59" t="s">
        <v>26803</v>
      </c>
    </row>
    <row r="6960" spans="3:6" x14ac:dyDescent="0.25">
      <c r="C6960" s="12" t="str">
        <f>IF(D6960=Inp_Gemeente,MAX($C$29:C6959)+1,"")</f>
        <v/>
      </c>
      <c r="D6960" s="10" t="s">
        <v>744</v>
      </c>
      <c r="E6960" s="10" t="s">
        <v>6229</v>
      </c>
      <c r="F6960" s="59" t="s">
        <v>26776</v>
      </c>
    </row>
    <row r="6961" spans="3:6" x14ac:dyDescent="0.25">
      <c r="C6961" s="12" t="str">
        <f>IF(D6961=Inp_Gemeente,MAX($C$29:C6960)+1,"")</f>
        <v/>
      </c>
      <c r="D6961" s="10" t="s">
        <v>744</v>
      </c>
      <c r="E6961" s="10" t="s">
        <v>6230</v>
      </c>
      <c r="F6961" s="59" t="s">
        <v>26782</v>
      </c>
    </row>
    <row r="6962" spans="3:6" x14ac:dyDescent="0.25">
      <c r="C6962" s="12" t="str">
        <f>IF(D6962=Inp_Gemeente,MAX($C$29:C6961)+1,"")</f>
        <v/>
      </c>
      <c r="D6962" s="10" t="s">
        <v>744</v>
      </c>
      <c r="E6962" s="10" t="s">
        <v>6231</v>
      </c>
      <c r="F6962" s="59" t="s">
        <v>26800</v>
      </c>
    </row>
    <row r="6963" spans="3:6" x14ac:dyDescent="0.25">
      <c r="C6963" s="12" t="str">
        <f>IF(D6963=Inp_Gemeente,MAX($C$29:C6962)+1,"")</f>
        <v/>
      </c>
      <c r="D6963" s="10" t="s">
        <v>744</v>
      </c>
      <c r="E6963" s="10" t="s">
        <v>6232</v>
      </c>
      <c r="F6963" s="59" t="s">
        <v>26788</v>
      </c>
    </row>
    <row r="6964" spans="3:6" x14ac:dyDescent="0.25">
      <c r="C6964" s="12" t="str">
        <f>IF(D6964=Inp_Gemeente,MAX($C$29:C6963)+1,"")</f>
        <v/>
      </c>
      <c r="D6964" s="10" t="s">
        <v>744</v>
      </c>
      <c r="E6964" s="10" t="s">
        <v>1295</v>
      </c>
      <c r="F6964" s="59" t="s">
        <v>26764</v>
      </c>
    </row>
    <row r="6965" spans="3:6" x14ac:dyDescent="0.25">
      <c r="C6965" s="12" t="str">
        <f>IF(D6965=Inp_Gemeente,MAX($C$29:C6964)+1,"")</f>
        <v/>
      </c>
      <c r="D6965" s="10" t="s">
        <v>744</v>
      </c>
      <c r="E6965" s="10" t="s">
        <v>6233</v>
      </c>
      <c r="F6965" s="59" t="s">
        <v>26809</v>
      </c>
    </row>
    <row r="6966" spans="3:6" x14ac:dyDescent="0.25">
      <c r="C6966" s="12" t="str">
        <f>IF(D6966=Inp_Gemeente,MAX($C$29:C6965)+1,"")</f>
        <v/>
      </c>
      <c r="D6966" s="10" t="s">
        <v>744</v>
      </c>
      <c r="E6966" s="10" t="s">
        <v>6234</v>
      </c>
      <c r="F6966" s="59" t="s">
        <v>26763</v>
      </c>
    </row>
    <row r="6967" spans="3:6" x14ac:dyDescent="0.25">
      <c r="C6967" s="12" t="str">
        <f>IF(D6967=Inp_Gemeente,MAX($C$29:C6966)+1,"")</f>
        <v/>
      </c>
      <c r="D6967" s="10" t="s">
        <v>744</v>
      </c>
      <c r="E6967" s="10" t="s">
        <v>6235</v>
      </c>
      <c r="F6967" s="59" t="s">
        <v>26811</v>
      </c>
    </row>
    <row r="6968" spans="3:6" x14ac:dyDescent="0.25">
      <c r="C6968" s="12" t="str">
        <f>IF(D6968=Inp_Gemeente,MAX($C$29:C6967)+1,"")</f>
        <v/>
      </c>
      <c r="D6968" s="10" t="s">
        <v>744</v>
      </c>
      <c r="E6968" s="10" t="s">
        <v>6236</v>
      </c>
      <c r="F6968" s="59" t="s">
        <v>26781</v>
      </c>
    </row>
    <row r="6969" spans="3:6" x14ac:dyDescent="0.25">
      <c r="C6969" s="12" t="str">
        <f>IF(D6969=Inp_Gemeente,MAX($C$29:C6968)+1,"")</f>
        <v/>
      </c>
      <c r="D6969" s="10" t="s">
        <v>744</v>
      </c>
      <c r="E6969" s="10" t="s">
        <v>6237</v>
      </c>
      <c r="F6969" s="59" t="s">
        <v>26791</v>
      </c>
    </row>
    <row r="6970" spans="3:6" x14ac:dyDescent="0.25">
      <c r="C6970" s="12" t="str">
        <f>IF(D6970=Inp_Gemeente,MAX($C$29:C6969)+1,"")</f>
        <v/>
      </c>
      <c r="D6970" s="10" t="s">
        <v>744</v>
      </c>
      <c r="E6970" s="10" t="s">
        <v>1298</v>
      </c>
      <c r="F6970" s="59" t="s">
        <v>26802</v>
      </c>
    </row>
    <row r="6971" spans="3:6" x14ac:dyDescent="0.25">
      <c r="C6971" s="12" t="str">
        <f>IF(D6971=Inp_Gemeente,MAX($C$29:C6970)+1,"")</f>
        <v/>
      </c>
      <c r="D6971" s="10" t="s">
        <v>744</v>
      </c>
      <c r="E6971" s="10" t="s">
        <v>4578</v>
      </c>
      <c r="F6971" s="59" t="s">
        <v>26785</v>
      </c>
    </row>
    <row r="6972" spans="3:6" x14ac:dyDescent="0.25">
      <c r="C6972" s="12" t="str">
        <f>IF(D6972=Inp_Gemeente,MAX($C$29:C6971)+1,"")</f>
        <v/>
      </c>
      <c r="D6972" s="10" t="s">
        <v>744</v>
      </c>
      <c r="E6972" s="10" t="s">
        <v>6238</v>
      </c>
      <c r="F6972" s="59" t="s">
        <v>26775</v>
      </c>
    </row>
    <row r="6973" spans="3:6" x14ac:dyDescent="0.25">
      <c r="C6973" s="12" t="str">
        <f>IF(D6973=Inp_Gemeente,MAX($C$29:C6972)+1,"")</f>
        <v/>
      </c>
      <c r="D6973" s="10" t="s">
        <v>744</v>
      </c>
      <c r="E6973" s="10" t="s">
        <v>6239</v>
      </c>
      <c r="F6973" s="59" t="s">
        <v>26805</v>
      </c>
    </row>
    <row r="6974" spans="3:6" x14ac:dyDescent="0.25">
      <c r="C6974" s="12" t="str">
        <f>IF(D6974=Inp_Gemeente,MAX($C$29:C6973)+1,"")</f>
        <v/>
      </c>
      <c r="D6974" s="10" t="s">
        <v>744</v>
      </c>
      <c r="E6974" s="10" t="s">
        <v>6240</v>
      </c>
      <c r="F6974" s="59" t="s">
        <v>26790</v>
      </c>
    </row>
    <row r="6975" spans="3:6" x14ac:dyDescent="0.25">
      <c r="C6975" s="12" t="str">
        <f>IF(D6975=Inp_Gemeente,MAX($C$29:C6974)+1,"")</f>
        <v/>
      </c>
      <c r="D6975" s="10" t="s">
        <v>744</v>
      </c>
      <c r="E6975" s="10" t="s">
        <v>6241</v>
      </c>
      <c r="F6975" s="59" t="s">
        <v>26806</v>
      </c>
    </row>
    <row r="6976" spans="3:6" x14ac:dyDescent="0.25">
      <c r="C6976" s="12" t="str">
        <f>IF(D6976=Inp_Gemeente,MAX($C$29:C6975)+1,"")</f>
        <v/>
      </c>
      <c r="D6976" s="10" t="s">
        <v>744</v>
      </c>
      <c r="E6976" s="10" t="s">
        <v>6242</v>
      </c>
      <c r="F6976" s="59" t="s">
        <v>26795</v>
      </c>
    </row>
    <row r="6977" spans="3:6" x14ac:dyDescent="0.25">
      <c r="C6977" s="12" t="str">
        <f>IF(D6977=Inp_Gemeente,MAX($C$29:C6976)+1,"")</f>
        <v/>
      </c>
      <c r="D6977" s="10" t="s">
        <v>744</v>
      </c>
      <c r="E6977" s="10" t="s">
        <v>2309</v>
      </c>
      <c r="F6977" s="59" t="s">
        <v>26762</v>
      </c>
    </row>
    <row r="6978" spans="3:6" x14ac:dyDescent="0.25">
      <c r="C6978" s="12" t="str">
        <f>IF(D6978=Inp_Gemeente,MAX($C$29:C6977)+1,"")</f>
        <v/>
      </c>
      <c r="D6978" s="10" t="s">
        <v>744</v>
      </c>
      <c r="E6978" s="10" t="s">
        <v>1694</v>
      </c>
      <c r="F6978" s="59" t="s">
        <v>26760</v>
      </c>
    </row>
    <row r="6979" spans="3:6" x14ac:dyDescent="0.25">
      <c r="C6979" s="12" t="str">
        <f>IF(D6979=Inp_Gemeente,MAX($C$29:C6978)+1,"")</f>
        <v/>
      </c>
      <c r="D6979" s="10" t="s">
        <v>744</v>
      </c>
      <c r="E6979" s="10" t="s">
        <v>6243</v>
      </c>
      <c r="F6979" s="59" t="s">
        <v>26769</v>
      </c>
    </row>
    <row r="6980" spans="3:6" x14ac:dyDescent="0.25">
      <c r="C6980" s="12" t="str">
        <f>IF(D6980=Inp_Gemeente,MAX($C$29:C6979)+1,"")</f>
        <v/>
      </c>
      <c r="D6980" s="10" t="s">
        <v>744</v>
      </c>
      <c r="E6980" s="10" t="s">
        <v>6244</v>
      </c>
      <c r="F6980" s="59" t="s">
        <v>26777</v>
      </c>
    </row>
    <row r="6981" spans="3:6" x14ac:dyDescent="0.25">
      <c r="C6981" s="12" t="str">
        <f>IF(D6981=Inp_Gemeente,MAX($C$29:C6980)+1,"")</f>
        <v/>
      </c>
      <c r="D6981" s="10" t="s">
        <v>744</v>
      </c>
      <c r="E6981" s="10" t="s">
        <v>6245</v>
      </c>
      <c r="F6981" s="59" t="s">
        <v>26756</v>
      </c>
    </row>
    <row r="6982" spans="3:6" x14ac:dyDescent="0.25">
      <c r="C6982" s="12" t="str">
        <f>IF(D6982=Inp_Gemeente,MAX($C$29:C6981)+1,"")</f>
        <v/>
      </c>
      <c r="D6982" s="10" t="s">
        <v>744</v>
      </c>
      <c r="E6982" s="10" t="s">
        <v>6246</v>
      </c>
      <c r="F6982" s="59" t="s">
        <v>26807</v>
      </c>
    </row>
    <row r="6983" spans="3:6" x14ac:dyDescent="0.25">
      <c r="C6983" s="12" t="str">
        <f>IF(D6983=Inp_Gemeente,MAX($C$29:C6982)+1,"")</f>
        <v/>
      </c>
      <c r="D6983" s="10" t="s">
        <v>744</v>
      </c>
      <c r="E6983" s="10" t="s">
        <v>6247</v>
      </c>
      <c r="F6983" s="59" t="s">
        <v>26768</v>
      </c>
    </row>
    <row r="6984" spans="3:6" x14ac:dyDescent="0.25">
      <c r="C6984" s="12" t="str">
        <f>IF(D6984=Inp_Gemeente,MAX($C$29:C6983)+1,"")</f>
        <v/>
      </c>
      <c r="D6984" s="10" t="s">
        <v>744</v>
      </c>
      <c r="E6984" s="10" t="s">
        <v>6248</v>
      </c>
      <c r="F6984" s="59" t="s">
        <v>26765</v>
      </c>
    </row>
    <row r="6985" spans="3:6" x14ac:dyDescent="0.25">
      <c r="C6985" s="12" t="str">
        <f>IF(D6985=Inp_Gemeente,MAX($C$29:C6984)+1,"")</f>
        <v/>
      </c>
      <c r="D6985" s="10" t="s">
        <v>744</v>
      </c>
      <c r="E6985" s="10" t="s">
        <v>6249</v>
      </c>
      <c r="F6985" s="59" t="s">
        <v>26770</v>
      </c>
    </row>
    <row r="6986" spans="3:6" x14ac:dyDescent="0.25">
      <c r="C6986" s="12" t="str">
        <f>IF(D6986=Inp_Gemeente,MAX($C$29:C6985)+1,"")</f>
        <v/>
      </c>
      <c r="D6986" s="10" t="s">
        <v>744</v>
      </c>
      <c r="E6986" s="10" t="s">
        <v>6250</v>
      </c>
      <c r="F6986" s="59" t="s">
        <v>26784</v>
      </c>
    </row>
    <row r="6987" spans="3:6" x14ac:dyDescent="0.25">
      <c r="C6987" s="12" t="str">
        <f>IF(D6987=Inp_Gemeente,MAX($C$29:C6986)+1,"")</f>
        <v/>
      </c>
      <c r="D6987" s="10" t="s">
        <v>744</v>
      </c>
      <c r="E6987" s="10" t="s">
        <v>6251</v>
      </c>
      <c r="F6987" s="59" t="s">
        <v>26783</v>
      </c>
    </row>
    <row r="6988" spans="3:6" x14ac:dyDescent="0.25">
      <c r="C6988" s="12" t="str">
        <f>IF(D6988=Inp_Gemeente,MAX($C$29:C6987)+1,"")</f>
        <v/>
      </c>
      <c r="D6988" s="10" t="s">
        <v>744</v>
      </c>
      <c r="E6988" s="10" t="s">
        <v>6252</v>
      </c>
      <c r="F6988" s="59" t="s">
        <v>26754</v>
      </c>
    </row>
    <row r="6989" spans="3:6" x14ac:dyDescent="0.25">
      <c r="C6989" s="12" t="str">
        <f>IF(D6989=Inp_Gemeente,MAX($C$29:C6988)+1,"")</f>
        <v/>
      </c>
      <c r="D6989" s="10" t="s">
        <v>744</v>
      </c>
      <c r="E6989" s="10" t="s">
        <v>6253</v>
      </c>
      <c r="F6989" s="59" t="s">
        <v>26758</v>
      </c>
    </row>
    <row r="6990" spans="3:6" x14ac:dyDescent="0.25">
      <c r="C6990" s="12" t="str">
        <f>IF(D6990=Inp_Gemeente,MAX($C$29:C6989)+1,"")</f>
        <v/>
      </c>
      <c r="D6990" s="10" t="s">
        <v>744</v>
      </c>
      <c r="E6990" s="10" t="s">
        <v>6254</v>
      </c>
      <c r="F6990" s="59" t="s">
        <v>26752</v>
      </c>
    </row>
    <row r="6991" spans="3:6" x14ac:dyDescent="0.25">
      <c r="C6991" s="12" t="str">
        <f>IF(D6991=Inp_Gemeente,MAX($C$29:C6990)+1,"")</f>
        <v/>
      </c>
      <c r="D6991" s="10" t="s">
        <v>744</v>
      </c>
      <c r="E6991" s="10" t="s">
        <v>6255</v>
      </c>
      <c r="F6991" s="59" t="s">
        <v>26772</v>
      </c>
    </row>
    <row r="6992" spans="3:6" x14ac:dyDescent="0.25">
      <c r="C6992" s="12" t="str">
        <f>IF(D6992=Inp_Gemeente,MAX($C$29:C6991)+1,"")</f>
        <v/>
      </c>
      <c r="D6992" s="10" t="s">
        <v>744</v>
      </c>
      <c r="E6992" s="10" t="s">
        <v>6256</v>
      </c>
      <c r="F6992" s="59" t="s">
        <v>26755</v>
      </c>
    </row>
    <row r="6993" spans="3:6" x14ac:dyDescent="0.25">
      <c r="C6993" s="12" t="str">
        <f>IF(D6993=Inp_Gemeente,MAX($C$29:C6992)+1,"")</f>
        <v/>
      </c>
      <c r="D6993" s="10" t="s">
        <v>744</v>
      </c>
      <c r="E6993" s="10" t="s">
        <v>6257</v>
      </c>
      <c r="F6993" s="59" t="s">
        <v>26786</v>
      </c>
    </row>
    <row r="6994" spans="3:6" x14ac:dyDescent="0.25">
      <c r="C6994" s="12" t="str">
        <f>IF(D6994=Inp_Gemeente,MAX($C$29:C6993)+1,"")</f>
        <v/>
      </c>
      <c r="D6994" s="10" t="s">
        <v>744</v>
      </c>
      <c r="E6994" s="10" t="s">
        <v>920</v>
      </c>
      <c r="F6994" s="59" t="s">
        <v>26793</v>
      </c>
    </row>
    <row r="6995" spans="3:6" x14ac:dyDescent="0.25">
      <c r="C6995" s="12" t="str">
        <f>IF(D6995=Inp_Gemeente,MAX($C$29:C6994)+1,"")</f>
        <v/>
      </c>
      <c r="D6995" s="10" t="s">
        <v>744</v>
      </c>
      <c r="E6995" s="10" t="s">
        <v>6258</v>
      </c>
      <c r="F6995" s="59" t="s">
        <v>26813</v>
      </c>
    </row>
    <row r="6996" spans="3:6" x14ac:dyDescent="0.25">
      <c r="C6996" s="12" t="str">
        <f>IF(D6996=Inp_Gemeente,MAX($C$29:C6995)+1,"")</f>
        <v/>
      </c>
      <c r="D6996" s="10" t="s">
        <v>744</v>
      </c>
      <c r="E6996" s="10" t="s">
        <v>6259</v>
      </c>
      <c r="F6996" s="59" t="s">
        <v>26812</v>
      </c>
    </row>
    <row r="6997" spans="3:6" x14ac:dyDescent="0.25">
      <c r="C6997" s="12" t="str">
        <f>IF(D6997=Inp_Gemeente,MAX($C$29:C6996)+1,"")</f>
        <v/>
      </c>
      <c r="D6997" s="10" t="s">
        <v>744</v>
      </c>
      <c r="E6997" s="10" t="s">
        <v>6260</v>
      </c>
      <c r="F6997" s="59" t="s">
        <v>26814</v>
      </c>
    </row>
    <row r="6998" spans="3:6" x14ac:dyDescent="0.25">
      <c r="C6998" s="12" t="str">
        <f>IF(D6998=Inp_Gemeente,MAX($C$29:C6997)+1,"")</f>
        <v/>
      </c>
      <c r="D6998" s="10" t="s">
        <v>744</v>
      </c>
      <c r="E6998" s="10" t="s">
        <v>6261</v>
      </c>
      <c r="F6998" s="59" t="s">
        <v>26808</v>
      </c>
    </row>
    <row r="6999" spans="3:6" x14ac:dyDescent="0.25">
      <c r="C6999" s="12" t="str">
        <f>IF(D6999=Inp_Gemeente,MAX($C$29:C6998)+1,"")</f>
        <v/>
      </c>
      <c r="D6999" s="10" t="s">
        <v>744</v>
      </c>
      <c r="E6999" s="10" t="s">
        <v>6262</v>
      </c>
      <c r="F6999" s="59" t="s">
        <v>26751</v>
      </c>
    </row>
    <row r="7000" spans="3:6" x14ac:dyDescent="0.25">
      <c r="C7000" s="12" t="str">
        <f>IF(D7000=Inp_Gemeente,MAX($C$29:C6999)+1,"")</f>
        <v/>
      </c>
      <c r="D7000" s="10" t="s">
        <v>744</v>
      </c>
      <c r="E7000" s="10" t="s">
        <v>956</v>
      </c>
      <c r="F7000" s="59" t="s">
        <v>26797</v>
      </c>
    </row>
    <row r="7001" spans="3:6" x14ac:dyDescent="0.25">
      <c r="C7001" s="12" t="str">
        <f>IF(D7001=Inp_Gemeente,MAX($C$29:C7000)+1,"")</f>
        <v/>
      </c>
      <c r="D7001" s="10" t="s">
        <v>744</v>
      </c>
      <c r="E7001" s="10" t="s">
        <v>6263</v>
      </c>
      <c r="F7001" s="59" t="s">
        <v>26801</v>
      </c>
    </row>
    <row r="7002" spans="3:6" x14ac:dyDescent="0.25">
      <c r="C7002" s="12" t="str">
        <f>IF(D7002=Inp_Gemeente,MAX($C$29:C7001)+1,"")</f>
        <v/>
      </c>
      <c r="D7002" s="10" t="s">
        <v>744</v>
      </c>
      <c r="E7002" s="10" t="s">
        <v>6264</v>
      </c>
      <c r="F7002" s="59" t="s">
        <v>26794</v>
      </c>
    </row>
    <row r="7003" spans="3:6" x14ac:dyDescent="0.25">
      <c r="C7003" s="12" t="str">
        <f>IF(D7003=Inp_Gemeente,MAX($C$29:C7002)+1,"")</f>
        <v/>
      </c>
      <c r="D7003" s="10" t="s">
        <v>744</v>
      </c>
      <c r="E7003" s="10" t="s">
        <v>6265</v>
      </c>
      <c r="F7003" s="59" t="s">
        <v>26750</v>
      </c>
    </row>
    <row r="7004" spans="3:6" x14ac:dyDescent="0.25">
      <c r="C7004" s="12" t="str">
        <f>IF(D7004=Inp_Gemeente,MAX($C$29:C7003)+1,"")</f>
        <v/>
      </c>
      <c r="D7004" s="10" t="s">
        <v>744</v>
      </c>
      <c r="E7004" s="10" t="s">
        <v>6266</v>
      </c>
      <c r="F7004" s="59" t="s">
        <v>26767</v>
      </c>
    </row>
    <row r="7005" spans="3:6" x14ac:dyDescent="0.25">
      <c r="C7005" s="12" t="str">
        <f>IF(D7005=Inp_Gemeente,MAX($C$29:C7004)+1,"")</f>
        <v/>
      </c>
      <c r="D7005" s="10" t="s">
        <v>744</v>
      </c>
      <c r="E7005" s="10" t="s">
        <v>6267</v>
      </c>
      <c r="F7005" s="59" t="s">
        <v>26753</v>
      </c>
    </row>
    <row r="7006" spans="3:6" x14ac:dyDescent="0.25">
      <c r="C7006" s="12" t="str">
        <f>IF(D7006=Inp_Gemeente,MAX($C$29:C7005)+1,"")</f>
        <v/>
      </c>
      <c r="D7006" s="10" t="s">
        <v>744</v>
      </c>
      <c r="E7006" s="10" t="s">
        <v>6268</v>
      </c>
      <c r="F7006" s="59" t="s">
        <v>26780</v>
      </c>
    </row>
    <row r="7007" spans="3:6" x14ac:dyDescent="0.25">
      <c r="C7007" s="12" t="str">
        <f>IF(D7007=Inp_Gemeente,MAX($C$29:C7006)+1,"")</f>
        <v/>
      </c>
      <c r="D7007" s="10" t="s">
        <v>744</v>
      </c>
      <c r="E7007" s="10" t="s">
        <v>6269</v>
      </c>
      <c r="F7007" s="59" t="s">
        <v>26778</v>
      </c>
    </row>
    <row r="7008" spans="3:6" x14ac:dyDescent="0.25">
      <c r="C7008" s="12" t="str">
        <f>IF(D7008=Inp_Gemeente,MAX($C$29:C7007)+1,"")</f>
        <v/>
      </c>
      <c r="D7008" s="10" t="s">
        <v>744</v>
      </c>
      <c r="E7008" s="10" t="s">
        <v>6270</v>
      </c>
      <c r="F7008" s="59" t="s">
        <v>26798</v>
      </c>
    </row>
    <row r="7009" spans="3:6" x14ac:dyDescent="0.25">
      <c r="C7009" s="12" t="str">
        <f>IF(D7009=Inp_Gemeente,MAX($C$29:C7008)+1,"")</f>
        <v/>
      </c>
      <c r="D7009" s="10" t="s">
        <v>744</v>
      </c>
      <c r="E7009" s="10" t="s">
        <v>6271</v>
      </c>
      <c r="F7009" s="59" t="s">
        <v>26799</v>
      </c>
    </row>
    <row r="7010" spans="3:6" x14ac:dyDescent="0.25">
      <c r="C7010" s="12" t="str">
        <f>IF(D7010=Inp_Gemeente,MAX($C$29:C7009)+1,"")</f>
        <v/>
      </c>
      <c r="D7010" s="10" t="s">
        <v>744</v>
      </c>
      <c r="E7010" s="10" t="s">
        <v>6272</v>
      </c>
      <c r="F7010" s="59" t="s">
        <v>26771</v>
      </c>
    </row>
    <row r="7011" spans="3:6" x14ac:dyDescent="0.25">
      <c r="C7011" s="12" t="str">
        <f>IF(D7011=Inp_Gemeente,MAX($C$29:C7010)+1,"")</f>
        <v/>
      </c>
      <c r="D7011" s="10" t="s">
        <v>744</v>
      </c>
      <c r="E7011" s="10" t="s">
        <v>6273</v>
      </c>
      <c r="F7011" s="59" t="s">
        <v>26761</v>
      </c>
    </row>
    <row r="7012" spans="3:6" x14ac:dyDescent="0.25">
      <c r="C7012" s="12" t="str">
        <f>IF(D7012=Inp_Gemeente,MAX($C$29:C7011)+1,"")</f>
        <v/>
      </c>
      <c r="D7012" s="10" t="s">
        <v>744</v>
      </c>
      <c r="E7012" s="10" t="s">
        <v>6274</v>
      </c>
      <c r="F7012" s="59" t="s">
        <v>26773</v>
      </c>
    </row>
    <row r="7013" spans="3:6" x14ac:dyDescent="0.25">
      <c r="C7013" s="12" t="str">
        <f>IF(D7013=Inp_Gemeente,MAX($C$29:C7012)+1,"")</f>
        <v/>
      </c>
      <c r="D7013" s="10" t="s">
        <v>744</v>
      </c>
      <c r="E7013" s="10" t="s">
        <v>6275</v>
      </c>
      <c r="F7013" s="59" t="s">
        <v>26774</v>
      </c>
    </row>
    <row r="7014" spans="3:6" x14ac:dyDescent="0.25">
      <c r="C7014" s="12" t="str">
        <f>IF(D7014=Inp_Gemeente,MAX($C$29:C7013)+1,"")</f>
        <v/>
      </c>
      <c r="D7014" s="10" t="s">
        <v>744</v>
      </c>
      <c r="E7014" s="10" t="s">
        <v>6276</v>
      </c>
      <c r="F7014" s="59" t="s">
        <v>26810</v>
      </c>
    </row>
    <row r="7015" spans="3:6" x14ac:dyDescent="0.25">
      <c r="C7015" s="12" t="str">
        <f>IF(D7015=Inp_Gemeente,MAX($C$29:C7014)+1,"")</f>
        <v/>
      </c>
      <c r="D7015" s="10" t="s">
        <v>744</v>
      </c>
      <c r="E7015" s="10" t="s">
        <v>6277</v>
      </c>
      <c r="F7015" s="59" t="s">
        <v>26817</v>
      </c>
    </row>
    <row r="7016" spans="3:6" x14ac:dyDescent="0.25">
      <c r="C7016" s="12" t="str">
        <f>IF(D7016=Inp_Gemeente,MAX($C$29:C7015)+1,"")</f>
        <v/>
      </c>
      <c r="D7016" s="10" t="s">
        <v>744</v>
      </c>
      <c r="E7016" s="10" t="s">
        <v>6278</v>
      </c>
      <c r="F7016" s="59" t="s">
        <v>26759</v>
      </c>
    </row>
    <row r="7017" spans="3:6" x14ac:dyDescent="0.25">
      <c r="C7017" s="12" t="str">
        <f>IF(D7017=Inp_Gemeente,MAX($C$29:C7016)+1,"")</f>
        <v/>
      </c>
      <c r="D7017" s="10" t="s">
        <v>744</v>
      </c>
      <c r="E7017" s="10" t="s">
        <v>6279</v>
      </c>
      <c r="F7017" s="59" t="s">
        <v>26757</v>
      </c>
    </row>
    <row r="7018" spans="3:6" x14ac:dyDescent="0.25">
      <c r="C7018" s="12" t="str">
        <f>IF(D7018=Inp_Gemeente,MAX($C$29:C7017)+1,"")</f>
        <v/>
      </c>
      <c r="D7018" s="10" t="s">
        <v>744</v>
      </c>
      <c r="E7018" s="10" t="s">
        <v>6280</v>
      </c>
      <c r="F7018" s="59" t="s">
        <v>26816</v>
      </c>
    </row>
    <row r="7019" spans="3:6" x14ac:dyDescent="0.25">
      <c r="C7019" s="12" t="str">
        <f>IF(D7019=Inp_Gemeente,MAX($C$29:C7018)+1,"")</f>
        <v/>
      </c>
      <c r="D7019" s="10" t="s">
        <v>744</v>
      </c>
      <c r="E7019" s="10" t="s">
        <v>6281</v>
      </c>
      <c r="F7019" s="59" t="s">
        <v>26766</v>
      </c>
    </row>
    <row r="7020" spans="3:6" x14ac:dyDescent="0.25">
      <c r="C7020" s="12" t="str">
        <f>IF(D7020=Inp_Gemeente,MAX($C$29:C7019)+1,"")</f>
        <v/>
      </c>
      <c r="D7020" s="10" t="s">
        <v>744</v>
      </c>
      <c r="E7020" s="10" t="s">
        <v>6282</v>
      </c>
      <c r="F7020" s="59" t="s">
        <v>26815</v>
      </c>
    </row>
    <row r="7021" spans="3:6" x14ac:dyDescent="0.25">
      <c r="C7021" s="12" t="str">
        <f>IF(D7021=Inp_Gemeente,MAX($C$29:C7020)+1,"")</f>
        <v/>
      </c>
      <c r="D7021" s="10" t="s">
        <v>746</v>
      </c>
      <c r="E7021" s="10" t="s">
        <v>6283</v>
      </c>
      <c r="F7021" s="59" t="s">
        <v>24075</v>
      </c>
    </row>
    <row r="7022" spans="3:6" x14ac:dyDescent="0.25">
      <c r="C7022" s="12" t="str">
        <f>IF(D7022=Inp_Gemeente,MAX($C$29:C7021)+1,"")</f>
        <v/>
      </c>
      <c r="D7022" s="10" t="s">
        <v>746</v>
      </c>
      <c r="E7022" s="10" t="s">
        <v>6284</v>
      </c>
      <c r="F7022" s="59" t="s">
        <v>24072</v>
      </c>
    </row>
    <row r="7023" spans="3:6" x14ac:dyDescent="0.25">
      <c r="C7023" s="12" t="str">
        <f>IF(D7023=Inp_Gemeente,MAX($C$29:C7022)+1,"")</f>
        <v/>
      </c>
      <c r="D7023" s="10" t="s">
        <v>746</v>
      </c>
      <c r="E7023" s="10" t="s">
        <v>6285</v>
      </c>
      <c r="F7023" s="59" t="s">
        <v>24073</v>
      </c>
    </row>
    <row r="7024" spans="3:6" x14ac:dyDescent="0.25">
      <c r="C7024" s="12" t="str">
        <f>IF(D7024=Inp_Gemeente,MAX($C$29:C7023)+1,"")</f>
        <v/>
      </c>
      <c r="D7024" s="10" t="s">
        <v>746</v>
      </c>
      <c r="E7024" s="10" t="s">
        <v>6286</v>
      </c>
      <c r="F7024" s="59" t="s">
        <v>24077</v>
      </c>
    </row>
    <row r="7025" spans="3:6" x14ac:dyDescent="0.25">
      <c r="C7025" s="12" t="str">
        <f>IF(D7025=Inp_Gemeente,MAX($C$29:C7024)+1,"")</f>
        <v/>
      </c>
      <c r="D7025" s="10" t="s">
        <v>746</v>
      </c>
      <c r="E7025" s="10" t="s">
        <v>6287</v>
      </c>
      <c r="F7025" s="59" t="s">
        <v>24076</v>
      </c>
    </row>
    <row r="7026" spans="3:6" x14ac:dyDescent="0.25">
      <c r="C7026" s="12" t="str">
        <f>IF(D7026=Inp_Gemeente,MAX($C$29:C7025)+1,"")</f>
        <v/>
      </c>
      <c r="D7026" s="10" t="s">
        <v>746</v>
      </c>
      <c r="E7026" s="10" t="s">
        <v>484</v>
      </c>
      <c r="F7026" s="59" t="s">
        <v>24070</v>
      </c>
    </row>
    <row r="7027" spans="3:6" x14ac:dyDescent="0.25">
      <c r="C7027" s="12" t="str">
        <f>IF(D7027=Inp_Gemeente,MAX($C$29:C7026)+1,"")</f>
        <v/>
      </c>
      <c r="D7027" s="10" t="s">
        <v>746</v>
      </c>
      <c r="E7027" s="10" t="s">
        <v>6288</v>
      </c>
      <c r="F7027" s="59" t="s">
        <v>24071</v>
      </c>
    </row>
    <row r="7028" spans="3:6" x14ac:dyDescent="0.25">
      <c r="C7028" s="12" t="str">
        <f>IF(D7028=Inp_Gemeente,MAX($C$29:C7027)+1,"")</f>
        <v/>
      </c>
      <c r="D7028" s="10" t="s">
        <v>746</v>
      </c>
      <c r="E7028" s="10" t="s">
        <v>6289</v>
      </c>
      <c r="F7028" s="59" t="s">
        <v>24081</v>
      </c>
    </row>
    <row r="7029" spans="3:6" x14ac:dyDescent="0.25">
      <c r="C7029" s="12" t="str">
        <f>IF(D7029=Inp_Gemeente,MAX($C$29:C7028)+1,"")</f>
        <v/>
      </c>
      <c r="D7029" s="10" t="s">
        <v>746</v>
      </c>
      <c r="E7029" s="10" t="s">
        <v>6290</v>
      </c>
      <c r="F7029" s="59" t="s">
        <v>24080</v>
      </c>
    </row>
    <row r="7030" spans="3:6" x14ac:dyDescent="0.25">
      <c r="C7030" s="12" t="str">
        <f>IF(D7030=Inp_Gemeente,MAX($C$29:C7029)+1,"")</f>
        <v/>
      </c>
      <c r="D7030" s="10" t="s">
        <v>746</v>
      </c>
      <c r="E7030" s="10" t="s">
        <v>6291</v>
      </c>
      <c r="F7030" s="59" t="s">
        <v>24083</v>
      </c>
    </row>
    <row r="7031" spans="3:6" x14ac:dyDescent="0.25">
      <c r="C7031" s="12" t="str">
        <f>IF(D7031=Inp_Gemeente,MAX($C$29:C7030)+1,"")</f>
        <v/>
      </c>
      <c r="D7031" s="10" t="s">
        <v>746</v>
      </c>
      <c r="E7031" s="10" t="s">
        <v>6292</v>
      </c>
      <c r="F7031" s="59" t="s">
        <v>24074</v>
      </c>
    </row>
    <row r="7032" spans="3:6" x14ac:dyDescent="0.25">
      <c r="C7032" s="12" t="str">
        <f>IF(D7032=Inp_Gemeente,MAX($C$29:C7031)+1,"")</f>
        <v/>
      </c>
      <c r="D7032" s="10" t="s">
        <v>746</v>
      </c>
      <c r="E7032" s="10" t="s">
        <v>6293</v>
      </c>
      <c r="F7032" s="59" t="s">
        <v>24079</v>
      </c>
    </row>
    <row r="7033" spans="3:6" x14ac:dyDescent="0.25">
      <c r="C7033" s="12" t="str">
        <f>IF(D7033=Inp_Gemeente,MAX($C$29:C7032)+1,"")</f>
        <v/>
      </c>
      <c r="D7033" s="10" t="s">
        <v>746</v>
      </c>
      <c r="E7033" s="10" t="s">
        <v>6294</v>
      </c>
      <c r="F7033" s="59" t="s">
        <v>24078</v>
      </c>
    </row>
    <row r="7034" spans="3:6" x14ac:dyDescent="0.25">
      <c r="C7034" s="12" t="str">
        <f>IF(D7034=Inp_Gemeente,MAX($C$29:C7033)+1,"")</f>
        <v/>
      </c>
      <c r="D7034" s="10" t="s">
        <v>746</v>
      </c>
      <c r="E7034" s="10" t="s">
        <v>6295</v>
      </c>
      <c r="F7034" s="59" t="s">
        <v>24082</v>
      </c>
    </row>
    <row r="7035" spans="3:6" x14ac:dyDescent="0.25">
      <c r="C7035" s="12" t="str">
        <f>IF(D7035=Inp_Gemeente,MAX($C$29:C7034)+1,"")</f>
        <v/>
      </c>
      <c r="D7035" s="10" t="s">
        <v>746</v>
      </c>
      <c r="E7035" s="10" t="s">
        <v>6296</v>
      </c>
      <c r="F7035" s="59" t="s">
        <v>24084</v>
      </c>
    </row>
    <row r="7036" spans="3:6" x14ac:dyDescent="0.25">
      <c r="C7036" s="12" t="str">
        <f>IF(D7036=Inp_Gemeente,MAX($C$29:C7035)+1,"")</f>
        <v/>
      </c>
      <c r="D7036" s="10" t="s">
        <v>28334</v>
      </c>
      <c r="E7036" s="10" t="s">
        <v>28393</v>
      </c>
      <c r="F7036" s="59" t="s">
        <v>28392</v>
      </c>
    </row>
    <row r="7037" spans="3:6" x14ac:dyDescent="0.25">
      <c r="C7037" s="12" t="str">
        <f>IF(D7037=Inp_Gemeente,MAX($C$29:C7036)+1,"")</f>
        <v/>
      </c>
      <c r="D7037" s="10" t="s">
        <v>28334</v>
      </c>
      <c r="E7037" s="10" t="s">
        <v>2531</v>
      </c>
      <c r="F7037" s="59" t="s">
        <v>28432</v>
      </c>
    </row>
    <row r="7038" spans="3:6" x14ac:dyDescent="0.25">
      <c r="C7038" s="12" t="str">
        <f>IF(D7038=Inp_Gemeente,MAX($C$29:C7037)+1,"")</f>
        <v/>
      </c>
      <c r="D7038" s="10" t="s">
        <v>28334</v>
      </c>
      <c r="E7038" s="10" t="s">
        <v>2532</v>
      </c>
      <c r="F7038" s="59" t="s">
        <v>28431</v>
      </c>
    </row>
    <row r="7039" spans="3:6" x14ac:dyDescent="0.25">
      <c r="C7039" s="12" t="str">
        <f>IF(D7039=Inp_Gemeente,MAX($C$29:C7038)+1,"")</f>
        <v/>
      </c>
      <c r="D7039" s="10" t="s">
        <v>28334</v>
      </c>
      <c r="E7039" s="10" t="s">
        <v>28401</v>
      </c>
      <c r="F7039" s="59" t="s">
        <v>28400</v>
      </c>
    </row>
    <row r="7040" spans="3:6" x14ac:dyDescent="0.25">
      <c r="C7040" s="12" t="str">
        <f>IF(D7040=Inp_Gemeente,MAX($C$29:C7039)+1,"")</f>
        <v/>
      </c>
      <c r="D7040" s="10" t="s">
        <v>28334</v>
      </c>
      <c r="E7040" s="10" t="s">
        <v>28344</v>
      </c>
      <c r="F7040" s="59" t="s">
        <v>28343</v>
      </c>
    </row>
    <row r="7041" spans="3:6" x14ac:dyDescent="0.25">
      <c r="C7041" s="12" t="str">
        <f>IF(D7041=Inp_Gemeente,MAX($C$29:C7040)+1,"")</f>
        <v/>
      </c>
      <c r="D7041" s="10" t="s">
        <v>28334</v>
      </c>
      <c r="E7041" s="10" t="s">
        <v>7403</v>
      </c>
      <c r="F7041" s="59" t="s">
        <v>28387</v>
      </c>
    </row>
    <row r="7042" spans="3:6" x14ac:dyDescent="0.25">
      <c r="C7042" s="12" t="str">
        <f>IF(D7042=Inp_Gemeente,MAX($C$29:C7041)+1,"")</f>
        <v/>
      </c>
      <c r="D7042" s="10" t="s">
        <v>28334</v>
      </c>
      <c r="E7042" s="10" t="s">
        <v>7404</v>
      </c>
      <c r="F7042" s="59" t="s">
        <v>28386</v>
      </c>
    </row>
    <row r="7043" spans="3:6" x14ac:dyDescent="0.25">
      <c r="C7043" s="12" t="str">
        <f>IF(D7043=Inp_Gemeente,MAX($C$29:C7042)+1,"")</f>
        <v/>
      </c>
      <c r="D7043" s="10" t="s">
        <v>28334</v>
      </c>
      <c r="E7043" s="10" t="s">
        <v>2031</v>
      </c>
      <c r="F7043" s="59" t="s">
        <v>28412</v>
      </c>
    </row>
    <row r="7044" spans="3:6" x14ac:dyDescent="0.25">
      <c r="C7044" s="12" t="str">
        <f>IF(D7044=Inp_Gemeente,MAX($C$29:C7043)+1,"")</f>
        <v/>
      </c>
      <c r="D7044" s="10" t="s">
        <v>28334</v>
      </c>
      <c r="E7044" s="10" t="s">
        <v>2533</v>
      </c>
      <c r="F7044" s="59" t="s">
        <v>28435</v>
      </c>
    </row>
    <row r="7045" spans="3:6" x14ac:dyDescent="0.25">
      <c r="C7045" s="12" t="str">
        <f>IF(D7045=Inp_Gemeente,MAX($C$29:C7044)+1,"")</f>
        <v/>
      </c>
      <c r="D7045" s="10" t="s">
        <v>28334</v>
      </c>
      <c r="E7045" s="10" t="s">
        <v>2982</v>
      </c>
      <c r="F7045" s="59" t="s">
        <v>28371</v>
      </c>
    </row>
    <row r="7046" spans="3:6" x14ac:dyDescent="0.25">
      <c r="C7046" s="12" t="str">
        <f>IF(D7046=Inp_Gemeente,MAX($C$29:C7045)+1,"")</f>
        <v/>
      </c>
      <c r="D7046" s="10" t="s">
        <v>28334</v>
      </c>
      <c r="E7046" s="10" t="s">
        <v>2983</v>
      </c>
      <c r="F7046" s="59" t="s">
        <v>28370</v>
      </c>
    </row>
    <row r="7047" spans="3:6" x14ac:dyDescent="0.25">
      <c r="C7047" s="12" t="str">
        <f>IF(D7047=Inp_Gemeente,MAX($C$29:C7046)+1,"")</f>
        <v/>
      </c>
      <c r="D7047" s="10" t="s">
        <v>28334</v>
      </c>
      <c r="E7047" s="10" t="s">
        <v>28420</v>
      </c>
      <c r="F7047" s="59" t="s">
        <v>28419</v>
      </c>
    </row>
    <row r="7048" spans="3:6" x14ac:dyDescent="0.25">
      <c r="C7048" s="12" t="str">
        <f>IF(D7048=Inp_Gemeente,MAX($C$29:C7047)+1,"")</f>
        <v/>
      </c>
      <c r="D7048" s="10" t="s">
        <v>28334</v>
      </c>
      <c r="E7048" s="10" t="s">
        <v>2534</v>
      </c>
      <c r="F7048" s="59" t="s">
        <v>28418</v>
      </c>
    </row>
    <row r="7049" spans="3:6" x14ac:dyDescent="0.25">
      <c r="C7049" s="12" t="str">
        <f>IF(D7049=Inp_Gemeente,MAX($C$29:C7048)+1,"")</f>
        <v/>
      </c>
      <c r="D7049" s="10" t="s">
        <v>28334</v>
      </c>
      <c r="E7049" s="10" t="s">
        <v>4645</v>
      </c>
      <c r="F7049" s="59" t="s">
        <v>28350</v>
      </c>
    </row>
    <row r="7050" spans="3:6" x14ac:dyDescent="0.25">
      <c r="C7050" s="12" t="str">
        <f>IF(D7050=Inp_Gemeente,MAX($C$29:C7049)+1,"")</f>
        <v/>
      </c>
      <c r="D7050" s="10" t="s">
        <v>28334</v>
      </c>
      <c r="E7050" s="10" t="s">
        <v>28348</v>
      </c>
      <c r="F7050" s="59" t="s">
        <v>28347</v>
      </c>
    </row>
    <row r="7051" spans="3:6" x14ac:dyDescent="0.25">
      <c r="C7051" s="12" t="str">
        <f>IF(D7051=Inp_Gemeente,MAX($C$29:C7050)+1,"")</f>
        <v/>
      </c>
      <c r="D7051" s="10" t="s">
        <v>28334</v>
      </c>
      <c r="E7051" s="10" t="s">
        <v>28439</v>
      </c>
      <c r="F7051" s="59" t="s">
        <v>28438</v>
      </c>
    </row>
    <row r="7052" spans="3:6" x14ac:dyDescent="0.25">
      <c r="C7052" s="12" t="str">
        <f>IF(D7052=Inp_Gemeente,MAX($C$29:C7051)+1,"")</f>
        <v/>
      </c>
      <c r="D7052" s="10" t="s">
        <v>28334</v>
      </c>
      <c r="E7052" s="10" t="s">
        <v>28437</v>
      </c>
      <c r="F7052" s="59" t="s">
        <v>28436</v>
      </c>
    </row>
    <row r="7053" spans="3:6" x14ac:dyDescent="0.25">
      <c r="C7053" s="12" t="str">
        <f>IF(D7053=Inp_Gemeente,MAX($C$29:C7052)+1,"")</f>
        <v/>
      </c>
      <c r="D7053" s="10" t="s">
        <v>28334</v>
      </c>
      <c r="E7053" s="10" t="s">
        <v>2535</v>
      </c>
      <c r="F7053" s="59" t="s">
        <v>28427</v>
      </c>
    </row>
    <row r="7054" spans="3:6" x14ac:dyDescent="0.25">
      <c r="C7054" s="12" t="str">
        <f>IF(D7054=Inp_Gemeente,MAX($C$29:C7053)+1,"")</f>
        <v/>
      </c>
      <c r="D7054" s="10" t="s">
        <v>28334</v>
      </c>
      <c r="E7054" s="10" t="s">
        <v>7405</v>
      </c>
      <c r="F7054" s="59" t="s">
        <v>28384</v>
      </c>
    </row>
    <row r="7055" spans="3:6" x14ac:dyDescent="0.25">
      <c r="C7055" s="12" t="str">
        <f>IF(D7055=Inp_Gemeente,MAX($C$29:C7054)+1,"")</f>
        <v/>
      </c>
      <c r="D7055" s="10" t="s">
        <v>28334</v>
      </c>
      <c r="E7055" s="10" t="s">
        <v>2984</v>
      </c>
      <c r="F7055" s="59" t="s">
        <v>28378</v>
      </c>
    </row>
    <row r="7056" spans="3:6" x14ac:dyDescent="0.25">
      <c r="C7056" s="12" t="str">
        <f>IF(D7056=Inp_Gemeente,MAX($C$29:C7055)+1,"")</f>
        <v/>
      </c>
      <c r="D7056" s="10" t="s">
        <v>28334</v>
      </c>
      <c r="E7056" s="10" t="s">
        <v>2985</v>
      </c>
      <c r="F7056" s="59" t="s">
        <v>28376</v>
      </c>
    </row>
    <row r="7057" spans="3:6" x14ac:dyDescent="0.25">
      <c r="C7057" s="12" t="str">
        <f>IF(D7057=Inp_Gemeente,MAX($C$29:C7056)+1,"")</f>
        <v/>
      </c>
      <c r="D7057" s="10" t="s">
        <v>28334</v>
      </c>
      <c r="E7057" s="10" t="s">
        <v>2986</v>
      </c>
      <c r="F7057" s="59" t="s">
        <v>28374</v>
      </c>
    </row>
    <row r="7058" spans="3:6" x14ac:dyDescent="0.25">
      <c r="C7058" s="12" t="str">
        <f>IF(D7058=Inp_Gemeente,MAX($C$29:C7057)+1,"")</f>
        <v/>
      </c>
      <c r="D7058" s="10" t="s">
        <v>28334</v>
      </c>
      <c r="E7058" s="10" t="s">
        <v>2987</v>
      </c>
      <c r="F7058" s="59" t="s">
        <v>28375</v>
      </c>
    </row>
    <row r="7059" spans="3:6" x14ac:dyDescent="0.25">
      <c r="C7059" s="12" t="str">
        <f>IF(D7059=Inp_Gemeente,MAX($C$29:C7058)+1,"")</f>
        <v/>
      </c>
      <c r="D7059" s="10" t="s">
        <v>28334</v>
      </c>
      <c r="E7059" s="10" t="s">
        <v>2988</v>
      </c>
      <c r="F7059" s="59" t="s">
        <v>28377</v>
      </c>
    </row>
    <row r="7060" spans="3:6" x14ac:dyDescent="0.25">
      <c r="C7060" s="12" t="str">
        <f>IF(D7060=Inp_Gemeente,MAX($C$29:C7059)+1,"")</f>
        <v/>
      </c>
      <c r="D7060" s="10" t="s">
        <v>28334</v>
      </c>
      <c r="E7060" s="10" t="s">
        <v>2989</v>
      </c>
      <c r="F7060" s="59" t="s">
        <v>28372</v>
      </c>
    </row>
    <row r="7061" spans="3:6" x14ac:dyDescent="0.25">
      <c r="C7061" s="12" t="str">
        <f>IF(D7061=Inp_Gemeente,MAX($C$29:C7060)+1,"")</f>
        <v/>
      </c>
      <c r="D7061" s="10" t="s">
        <v>28334</v>
      </c>
      <c r="E7061" s="10" t="s">
        <v>2990</v>
      </c>
      <c r="F7061" s="59" t="s">
        <v>28373</v>
      </c>
    </row>
    <row r="7062" spans="3:6" x14ac:dyDescent="0.25">
      <c r="C7062" s="12" t="str">
        <f>IF(D7062=Inp_Gemeente,MAX($C$29:C7061)+1,"")</f>
        <v/>
      </c>
      <c r="D7062" s="10" t="s">
        <v>28334</v>
      </c>
      <c r="E7062" s="10" t="s">
        <v>2536</v>
      </c>
      <c r="F7062" s="59" t="s">
        <v>28428</v>
      </c>
    </row>
    <row r="7063" spans="3:6" x14ac:dyDescent="0.25">
      <c r="C7063" s="12" t="str">
        <f>IF(D7063=Inp_Gemeente,MAX($C$29:C7062)+1,"")</f>
        <v/>
      </c>
      <c r="D7063" s="10" t="s">
        <v>28334</v>
      </c>
      <c r="E7063" s="10" t="s">
        <v>28423</v>
      </c>
      <c r="F7063" s="59" t="s">
        <v>28422</v>
      </c>
    </row>
    <row r="7064" spans="3:6" x14ac:dyDescent="0.25">
      <c r="C7064" s="12" t="str">
        <f>IF(D7064=Inp_Gemeente,MAX($C$29:C7063)+1,"")</f>
        <v/>
      </c>
      <c r="D7064" s="10" t="s">
        <v>28334</v>
      </c>
      <c r="E7064" s="10" t="s">
        <v>4646</v>
      </c>
      <c r="F7064" s="59" t="s">
        <v>28354</v>
      </c>
    </row>
    <row r="7065" spans="3:6" x14ac:dyDescent="0.25">
      <c r="C7065" s="12" t="str">
        <f>IF(D7065=Inp_Gemeente,MAX($C$29:C7064)+1,"")</f>
        <v/>
      </c>
      <c r="D7065" s="10" t="s">
        <v>28334</v>
      </c>
      <c r="E7065" s="10" t="s">
        <v>28361</v>
      </c>
      <c r="F7065" s="59" t="s">
        <v>28360</v>
      </c>
    </row>
    <row r="7066" spans="3:6" x14ac:dyDescent="0.25">
      <c r="C7066" s="12" t="str">
        <f>IF(D7066=Inp_Gemeente,MAX($C$29:C7065)+1,"")</f>
        <v/>
      </c>
      <c r="D7066" s="10" t="s">
        <v>28334</v>
      </c>
      <c r="E7066" s="10" t="s">
        <v>28359</v>
      </c>
      <c r="F7066" s="59" t="s">
        <v>28358</v>
      </c>
    </row>
    <row r="7067" spans="3:6" x14ac:dyDescent="0.25">
      <c r="C7067" s="12" t="str">
        <f>IF(D7067=Inp_Gemeente,MAX($C$29:C7066)+1,"")</f>
        <v/>
      </c>
      <c r="D7067" s="10" t="s">
        <v>28334</v>
      </c>
      <c r="E7067" s="10" t="s">
        <v>4647</v>
      </c>
      <c r="F7067" s="59" t="s">
        <v>28357</v>
      </c>
    </row>
    <row r="7068" spans="3:6" x14ac:dyDescent="0.25">
      <c r="C7068" s="12" t="str">
        <f>IF(D7068=Inp_Gemeente,MAX($C$29:C7067)+1,"")</f>
        <v/>
      </c>
      <c r="D7068" s="10" t="s">
        <v>28334</v>
      </c>
      <c r="E7068" s="10" t="s">
        <v>28352</v>
      </c>
      <c r="F7068" s="59" t="s">
        <v>28351</v>
      </c>
    </row>
    <row r="7069" spans="3:6" x14ac:dyDescent="0.25">
      <c r="C7069" s="12" t="str">
        <f>IF(D7069=Inp_Gemeente,MAX($C$29:C7068)+1,"")</f>
        <v/>
      </c>
      <c r="D7069" s="10" t="s">
        <v>28334</v>
      </c>
      <c r="E7069" s="10" t="s">
        <v>28364</v>
      </c>
      <c r="F7069" s="59" t="s">
        <v>28363</v>
      </c>
    </row>
    <row r="7070" spans="3:6" x14ac:dyDescent="0.25">
      <c r="C7070" s="12" t="str">
        <f>IF(D7070=Inp_Gemeente,MAX($C$29:C7069)+1,"")</f>
        <v/>
      </c>
      <c r="D7070" s="10" t="s">
        <v>28334</v>
      </c>
      <c r="E7070" s="10" t="s">
        <v>4648</v>
      </c>
      <c r="F7070" s="59" t="s">
        <v>28362</v>
      </c>
    </row>
    <row r="7071" spans="3:6" x14ac:dyDescent="0.25">
      <c r="C7071" s="12" t="str">
        <f>IF(D7071=Inp_Gemeente,MAX($C$29:C7070)+1,"")</f>
        <v/>
      </c>
      <c r="D7071" s="10" t="s">
        <v>28334</v>
      </c>
      <c r="E7071" s="10" t="s">
        <v>28342</v>
      </c>
      <c r="F7071" s="59" t="s">
        <v>28341</v>
      </c>
    </row>
    <row r="7072" spans="3:6" x14ac:dyDescent="0.25">
      <c r="C7072" s="12" t="str">
        <f>IF(D7072=Inp_Gemeente,MAX($C$29:C7071)+1,"")</f>
        <v/>
      </c>
      <c r="D7072" s="10" t="s">
        <v>28334</v>
      </c>
      <c r="E7072" s="10" t="s">
        <v>28458</v>
      </c>
      <c r="F7072" s="59" t="s">
        <v>28457</v>
      </c>
    </row>
    <row r="7073" spans="3:6" x14ac:dyDescent="0.25">
      <c r="C7073" s="12" t="str">
        <f>IF(D7073=Inp_Gemeente,MAX($C$29:C7072)+1,"")</f>
        <v/>
      </c>
      <c r="D7073" s="10" t="s">
        <v>28334</v>
      </c>
      <c r="E7073" s="10" t="s">
        <v>28456</v>
      </c>
      <c r="F7073" s="59" t="s">
        <v>28455</v>
      </c>
    </row>
    <row r="7074" spans="3:6" x14ac:dyDescent="0.25">
      <c r="C7074" s="12" t="str">
        <f>IF(D7074=Inp_Gemeente,MAX($C$29:C7073)+1,"")</f>
        <v/>
      </c>
      <c r="D7074" s="10" t="s">
        <v>28334</v>
      </c>
      <c r="E7074" s="10" t="s">
        <v>28389</v>
      </c>
      <c r="F7074" s="59" t="s">
        <v>28388</v>
      </c>
    </row>
    <row r="7075" spans="3:6" x14ac:dyDescent="0.25">
      <c r="C7075" s="12" t="str">
        <f>IF(D7075=Inp_Gemeente,MAX($C$29:C7074)+1,"")</f>
        <v/>
      </c>
      <c r="D7075" s="10" t="s">
        <v>28334</v>
      </c>
      <c r="E7075" s="10" t="s">
        <v>2991</v>
      </c>
      <c r="F7075" s="59" t="s">
        <v>28399</v>
      </c>
    </row>
    <row r="7076" spans="3:6" x14ac:dyDescent="0.25">
      <c r="C7076" s="12" t="str">
        <f>IF(D7076=Inp_Gemeente,MAX($C$29:C7075)+1,"")</f>
        <v/>
      </c>
      <c r="D7076" s="10" t="s">
        <v>28334</v>
      </c>
      <c r="E7076" s="10" t="s">
        <v>2992</v>
      </c>
      <c r="F7076" s="59" t="s">
        <v>28398</v>
      </c>
    </row>
    <row r="7077" spans="3:6" x14ac:dyDescent="0.25">
      <c r="C7077" s="12" t="str">
        <f>IF(D7077=Inp_Gemeente,MAX($C$29:C7076)+1,"")</f>
        <v/>
      </c>
      <c r="D7077" s="10" t="s">
        <v>28334</v>
      </c>
      <c r="E7077" s="10" t="s">
        <v>2537</v>
      </c>
      <c r="F7077" s="59" t="s">
        <v>28433</v>
      </c>
    </row>
    <row r="7078" spans="3:6" x14ac:dyDescent="0.25">
      <c r="C7078" s="12" t="str">
        <f>IF(D7078=Inp_Gemeente,MAX($C$29:C7077)+1,"")</f>
        <v/>
      </c>
      <c r="D7078" s="10" t="s">
        <v>28334</v>
      </c>
      <c r="E7078" s="10" t="s">
        <v>28470</v>
      </c>
      <c r="F7078" s="59" t="s">
        <v>28469</v>
      </c>
    </row>
    <row r="7079" spans="3:6" x14ac:dyDescent="0.25">
      <c r="C7079" s="12" t="str">
        <f>IF(D7079=Inp_Gemeente,MAX($C$29:C7078)+1,"")</f>
        <v/>
      </c>
      <c r="D7079" s="10" t="s">
        <v>28334</v>
      </c>
      <c r="E7079" s="10" t="s">
        <v>2538</v>
      </c>
      <c r="F7079" s="59" t="s">
        <v>28468</v>
      </c>
    </row>
    <row r="7080" spans="3:6" x14ac:dyDescent="0.25">
      <c r="C7080" s="12" t="str">
        <f>IF(D7080=Inp_Gemeente,MAX($C$29:C7079)+1,"")</f>
        <v/>
      </c>
      <c r="D7080" s="10" t="s">
        <v>28334</v>
      </c>
      <c r="E7080" s="10" t="s">
        <v>28346</v>
      </c>
      <c r="F7080" s="59" t="s">
        <v>28345</v>
      </c>
    </row>
    <row r="7081" spans="3:6" x14ac:dyDescent="0.25">
      <c r="C7081" s="12" t="str">
        <f>IF(D7081=Inp_Gemeente,MAX($C$29:C7080)+1,"")</f>
        <v/>
      </c>
      <c r="D7081" s="10" t="s">
        <v>28334</v>
      </c>
      <c r="E7081" s="10" t="s">
        <v>28356</v>
      </c>
      <c r="F7081" s="59" t="s">
        <v>28355</v>
      </c>
    </row>
    <row r="7082" spans="3:6" x14ac:dyDescent="0.25">
      <c r="C7082" s="12" t="str">
        <f>IF(D7082=Inp_Gemeente,MAX($C$29:C7081)+1,"")</f>
        <v/>
      </c>
      <c r="D7082" s="10" t="s">
        <v>28334</v>
      </c>
      <c r="E7082" s="10" t="s">
        <v>2993</v>
      </c>
      <c r="F7082" s="59" t="s">
        <v>28368</v>
      </c>
    </row>
    <row r="7083" spans="3:6" x14ac:dyDescent="0.25">
      <c r="C7083" s="12" t="str">
        <f>IF(D7083=Inp_Gemeente,MAX($C$29:C7082)+1,"")</f>
        <v/>
      </c>
      <c r="D7083" s="10" t="s">
        <v>28334</v>
      </c>
      <c r="E7083" s="10" t="s">
        <v>2994</v>
      </c>
      <c r="F7083" s="59" t="s">
        <v>28369</v>
      </c>
    </row>
    <row r="7084" spans="3:6" x14ac:dyDescent="0.25">
      <c r="C7084" s="12" t="str">
        <f>IF(D7084=Inp_Gemeente,MAX($C$29:C7083)+1,"")</f>
        <v/>
      </c>
      <c r="D7084" s="10" t="s">
        <v>28334</v>
      </c>
      <c r="E7084" s="10" t="s">
        <v>2995</v>
      </c>
      <c r="F7084" s="59" t="s">
        <v>28367</v>
      </c>
    </row>
    <row r="7085" spans="3:6" x14ac:dyDescent="0.25">
      <c r="C7085" s="12" t="str">
        <f>IF(D7085=Inp_Gemeente,MAX($C$29:C7084)+1,"")</f>
        <v/>
      </c>
      <c r="D7085" s="10" t="s">
        <v>28334</v>
      </c>
      <c r="E7085" s="10" t="s">
        <v>9608</v>
      </c>
      <c r="F7085" s="59" t="s">
        <v>28421</v>
      </c>
    </row>
    <row r="7086" spans="3:6" x14ac:dyDescent="0.25">
      <c r="C7086" s="12" t="str">
        <f>IF(D7086=Inp_Gemeente,MAX($C$29:C7085)+1,"")</f>
        <v/>
      </c>
      <c r="D7086" s="10" t="s">
        <v>28334</v>
      </c>
      <c r="E7086" s="10" t="s">
        <v>7406</v>
      </c>
      <c r="F7086" s="59" t="s">
        <v>28381</v>
      </c>
    </row>
    <row r="7087" spans="3:6" x14ac:dyDescent="0.25">
      <c r="C7087" s="12" t="str">
        <f>IF(D7087=Inp_Gemeente,MAX($C$29:C7086)+1,"")</f>
        <v/>
      </c>
      <c r="D7087" s="10" t="s">
        <v>28334</v>
      </c>
      <c r="E7087" s="10" t="s">
        <v>28380</v>
      </c>
      <c r="F7087" s="59" t="s">
        <v>28379</v>
      </c>
    </row>
    <row r="7088" spans="3:6" x14ac:dyDescent="0.25">
      <c r="C7088" s="12" t="str">
        <f>IF(D7088=Inp_Gemeente,MAX($C$29:C7087)+1,"")</f>
        <v/>
      </c>
      <c r="D7088" s="10" t="s">
        <v>28334</v>
      </c>
      <c r="E7088" s="10" t="s">
        <v>9609</v>
      </c>
      <c r="F7088" s="59" t="s">
        <v>28424</v>
      </c>
    </row>
    <row r="7089" spans="3:6" x14ac:dyDescent="0.25">
      <c r="C7089" s="12" t="str">
        <f>IF(D7089=Inp_Gemeente,MAX($C$29:C7088)+1,"")</f>
        <v/>
      </c>
      <c r="D7089" s="10" t="s">
        <v>28334</v>
      </c>
      <c r="E7089" s="10" t="s">
        <v>28426</v>
      </c>
      <c r="F7089" s="59" t="s">
        <v>28425</v>
      </c>
    </row>
    <row r="7090" spans="3:6" x14ac:dyDescent="0.25">
      <c r="C7090" s="12" t="str">
        <f>IF(D7090=Inp_Gemeente,MAX($C$29:C7089)+1,"")</f>
        <v/>
      </c>
      <c r="D7090" s="10" t="s">
        <v>28334</v>
      </c>
      <c r="E7090" s="10" t="s">
        <v>2996</v>
      </c>
      <c r="F7090" s="59" t="s">
        <v>28366</v>
      </c>
    </row>
    <row r="7091" spans="3:6" x14ac:dyDescent="0.25">
      <c r="C7091" s="12" t="str">
        <f>IF(D7091=Inp_Gemeente,MAX($C$29:C7090)+1,"")</f>
        <v/>
      </c>
      <c r="D7091" s="10" t="s">
        <v>28334</v>
      </c>
      <c r="E7091" s="10" t="s">
        <v>2997</v>
      </c>
      <c r="F7091" s="59" t="s">
        <v>28365</v>
      </c>
    </row>
    <row r="7092" spans="3:6" x14ac:dyDescent="0.25">
      <c r="C7092" s="12" t="str">
        <f>IF(D7092=Inp_Gemeente,MAX($C$29:C7091)+1,"")</f>
        <v/>
      </c>
      <c r="D7092" s="10" t="s">
        <v>28334</v>
      </c>
      <c r="E7092" s="10" t="s">
        <v>2539</v>
      </c>
      <c r="F7092" s="59" t="s">
        <v>28430</v>
      </c>
    </row>
    <row r="7093" spans="3:6" x14ac:dyDescent="0.25">
      <c r="C7093" s="12" t="str">
        <f>IF(D7093=Inp_Gemeente,MAX($C$29:C7092)+1,"")</f>
        <v/>
      </c>
      <c r="D7093" s="10" t="s">
        <v>28334</v>
      </c>
      <c r="E7093" s="10" t="s">
        <v>2540</v>
      </c>
      <c r="F7093" s="59" t="s">
        <v>28434</v>
      </c>
    </row>
    <row r="7094" spans="3:6" x14ac:dyDescent="0.25">
      <c r="C7094" s="12" t="str">
        <f>IF(D7094=Inp_Gemeente,MAX($C$29:C7093)+1,"")</f>
        <v/>
      </c>
      <c r="D7094" s="10" t="s">
        <v>28334</v>
      </c>
      <c r="E7094" s="10" t="s">
        <v>28473</v>
      </c>
      <c r="F7094" s="59" t="s">
        <v>28472</v>
      </c>
    </row>
    <row r="7095" spans="3:6" x14ac:dyDescent="0.25">
      <c r="C7095" s="12" t="str">
        <f>IF(D7095=Inp_Gemeente,MAX($C$29:C7094)+1,"")</f>
        <v/>
      </c>
      <c r="D7095" s="10" t="s">
        <v>28334</v>
      </c>
      <c r="E7095" s="10" t="s">
        <v>2541</v>
      </c>
      <c r="F7095" s="59" t="s">
        <v>28471</v>
      </c>
    </row>
    <row r="7096" spans="3:6" x14ac:dyDescent="0.25">
      <c r="C7096" s="12" t="str">
        <f>IF(D7096=Inp_Gemeente,MAX($C$29:C7095)+1,"")</f>
        <v/>
      </c>
      <c r="D7096" s="10" t="s">
        <v>28334</v>
      </c>
      <c r="E7096" s="10" t="s">
        <v>4649</v>
      </c>
      <c r="F7096" s="59" t="s">
        <v>28349</v>
      </c>
    </row>
    <row r="7097" spans="3:6" x14ac:dyDescent="0.25">
      <c r="C7097" s="12" t="str">
        <f>IF(D7097=Inp_Gemeente,MAX($C$29:C7096)+1,"")</f>
        <v/>
      </c>
      <c r="D7097" s="10" t="s">
        <v>28334</v>
      </c>
      <c r="E7097" s="10" t="s">
        <v>28391</v>
      </c>
      <c r="F7097" s="59" t="s">
        <v>28390</v>
      </c>
    </row>
    <row r="7098" spans="3:6" x14ac:dyDescent="0.25">
      <c r="C7098" s="12" t="str">
        <f>IF(D7098=Inp_Gemeente,MAX($C$29:C7097)+1,"")</f>
        <v/>
      </c>
      <c r="D7098" s="10" t="s">
        <v>28334</v>
      </c>
      <c r="E7098" s="10" t="s">
        <v>7407</v>
      </c>
      <c r="F7098" s="59" t="s">
        <v>28382</v>
      </c>
    </row>
    <row r="7099" spans="3:6" x14ac:dyDescent="0.25">
      <c r="C7099" s="12" t="str">
        <f>IF(D7099=Inp_Gemeente,MAX($C$29:C7098)+1,"")</f>
        <v/>
      </c>
      <c r="D7099" s="10" t="s">
        <v>28334</v>
      </c>
      <c r="E7099" s="10" t="s">
        <v>7408</v>
      </c>
      <c r="F7099" s="59" t="s">
        <v>28383</v>
      </c>
    </row>
    <row r="7100" spans="3:6" x14ac:dyDescent="0.25">
      <c r="C7100" s="12" t="str">
        <f>IF(D7100=Inp_Gemeente,MAX($C$29:C7099)+1,"")</f>
        <v/>
      </c>
      <c r="D7100" s="10" t="s">
        <v>28334</v>
      </c>
      <c r="E7100" s="10" t="s">
        <v>7409</v>
      </c>
      <c r="F7100" s="59" t="s">
        <v>28385</v>
      </c>
    </row>
    <row r="7101" spans="3:6" x14ac:dyDescent="0.25">
      <c r="C7101" s="12" t="str">
        <f>IF(D7101=Inp_Gemeente,MAX($C$29:C7100)+1,"")</f>
        <v/>
      </c>
      <c r="D7101" s="10" t="s">
        <v>28334</v>
      </c>
      <c r="E7101" s="10" t="s">
        <v>4650</v>
      </c>
      <c r="F7101" s="59" t="s">
        <v>28336</v>
      </c>
    </row>
    <row r="7102" spans="3:6" x14ac:dyDescent="0.25">
      <c r="C7102" s="12" t="str">
        <f>IF(D7102=Inp_Gemeente,MAX($C$29:C7101)+1,"")</f>
        <v/>
      </c>
      <c r="D7102" s="10" t="s">
        <v>28334</v>
      </c>
      <c r="E7102" s="10" t="s">
        <v>28404</v>
      </c>
      <c r="F7102" s="59" t="s">
        <v>28403</v>
      </c>
    </row>
    <row r="7103" spans="3:6" x14ac:dyDescent="0.25">
      <c r="C7103" s="12" t="str">
        <f>IF(D7103=Inp_Gemeente,MAX($C$29:C7102)+1,"")</f>
        <v/>
      </c>
      <c r="D7103" s="10" t="s">
        <v>28334</v>
      </c>
      <c r="E7103" s="10" t="s">
        <v>2542</v>
      </c>
      <c r="F7103" s="59" t="s">
        <v>28402</v>
      </c>
    </row>
    <row r="7104" spans="3:6" x14ac:dyDescent="0.25">
      <c r="C7104" s="12" t="str">
        <f>IF(D7104=Inp_Gemeente,MAX($C$29:C7103)+1,"")</f>
        <v/>
      </c>
      <c r="D7104" s="10" t="s">
        <v>28334</v>
      </c>
      <c r="E7104" s="10" t="s">
        <v>9610</v>
      </c>
      <c r="F7104" s="59" t="s">
        <v>28446</v>
      </c>
    </row>
    <row r="7105" spans="3:6" x14ac:dyDescent="0.25">
      <c r="C7105" s="12" t="str">
        <f>IF(D7105=Inp_Gemeente,MAX($C$29:C7104)+1,"")</f>
        <v/>
      </c>
      <c r="D7105" s="10" t="s">
        <v>28334</v>
      </c>
      <c r="E7105" s="10" t="s">
        <v>28448</v>
      </c>
      <c r="F7105" s="59" t="s">
        <v>28447</v>
      </c>
    </row>
    <row r="7106" spans="3:6" x14ac:dyDescent="0.25">
      <c r="C7106" s="12" t="str">
        <f>IF(D7106=Inp_Gemeente,MAX($C$29:C7105)+1,"")</f>
        <v/>
      </c>
      <c r="D7106" s="10" t="s">
        <v>28334</v>
      </c>
      <c r="E7106" s="10" t="s">
        <v>4651</v>
      </c>
      <c r="F7106" s="59" t="s">
        <v>28335</v>
      </c>
    </row>
    <row r="7107" spans="3:6" x14ac:dyDescent="0.25">
      <c r="C7107" s="12" t="str">
        <f>IF(D7107=Inp_Gemeente,MAX($C$29:C7106)+1,"")</f>
        <v/>
      </c>
      <c r="D7107" s="10" t="s">
        <v>28334</v>
      </c>
      <c r="E7107" s="10" t="s">
        <v>28464</v>
      </c>
      <c r="F7107" s="59" t="s">
        <v>28463</v>
      </c>
    </row>
    <row r="7108" spans="3:6" x14ac:dyDescent="0.25">
      <c r="C7108" s="12" t="str">
        <f>IF(D7108=Inp_Gemeente,MAX($C$29:C7107)+1,"")</f>
        <v/>
      </c>
      <c r="D7108" s="10" t="s">
        <v>28334</v>
      </c>
      <c r="E7108" s="10" t="s">
        <v>2543</v>
      </c>
      <c r="F7108" s="59" t="s">
        <v>28462</v>
      </c>
    </row>
    <row r="7109" spans="3:6" x14ac:dyDescent="0.25">
      <c r="C7109" s="12" t="str">
        <f>IF(D7109=Inp_Gemeente,MAX($C$29:C7108)+1,"")</f>
        <v/>
      </c>
      <c r="D7109" s="10" t="s">
        <v>28334</v>
      </c>
      <c r="E7109" s="10" t="s">
        <v>28417</v>
      </c>
      <c r="F7109" s="59" t="s">
        <v>28416</v>
      </c>
    </row>
    <row r="7110" spans="3:6" x14ac:dyDescent="0.25">
      <c r="C7110" s="12" t="str">
        <f>IF(D7110=Inp_Gemeente,MAX($C$29:C7109)+1,"")</f>
        <v/>
      </c>
      <c r="D7110" s="10" t="s">
        <v>28334</v>
      </c>
      <c r="E7110" s="10" t="s">
        <v>2544</v>
      </c>
      <c r="F7110" s="59" t="s">
        <v>28415</v>
      </c>
    </row>
    <row r="7111" spans="3:6" x14ac:dyDescent="0.25">
      <c r="C7111" s="12" t="str">
        <f>IF(D7111=Inp_Gemeente,MAX($C$29:C7110)+1,"")</f>
        <v/>
      </c>
      <c r="D7111" s="10" t="s">
        <v>28334</v>
      </c>
      <c r="E7111" s="10" t="s">
        <v>28445</v>
      </c>
      <c r="F7111" s="59" t="s">
        <v>28444</v>
      </c>
    </row>
    <row r="7112" spans="3:6" x14ac:dyDescent="0.25">
      <c r="C7112" s="12" t="str">
        <f>IF(D7112=Inp_Gemeente,MAX($C$29:C7111)+1,"")</f>
        <v/>
      </c>
      <c r="D7112" s="10" t="s">
        <v>28334</v>
      </c>
      <c r="E7112" s="10" t="s">
        <v>2545</v>
      </c>
      <c r="F7112" s="59" t="s">
        <v>28443</v>
      </c>
    </row>
    <row r="7113" spans="3:6" x14ac:dyDescent="0.25">
      <c r="C7113" s="12" t="str">
        <f>IF(D7113=Inp_Gemeente,MAX($C$29:C7112)+1,"")</f>
        <v/>
      </c>
      <c r="D7113" s="10" t="s">
        <v>28334</v>
      </c>
      <c r="E7113" s="10" t="s">
        <v>2998</v>
      </c>
      <c r="F7113" s="59" t="s">
        <v>28397</v>
      </c>
    </row>
    <row r="7114" spans="3:6" x14ac:dyDescent="0.25">
      <c r="C7114" s="12" t="str">
        <f>IF(D7114=Inp_Gemeente,MAX($C$29:C7113)+1,"")</f>
        <v/>
      </c>
      <c r="D7114" s="10" t="s">
        <v>28334</v>
      </c>
      <c r="E7114" s="10" t="s">
        <v>2999</v>
      </c>
      <c r="F7114" s="59" t="s">
        <v>28396</v>
      </c>
    </row>
    <row r="7115" spans="3:6" x14ac:dyDescent="0.25">
      <c r="C7115" s="12" t="str">
        <f>IF(D7115=Inp_Gemeente,MAX($C$29:C7114)+1,"")</f>
        <v/>
      </c>
      <c r="D7115" s="10" t="s">
        <v>28334</v>
      </c>
      <c r="E7115" s="10" t="s">
        <v>937</v>
      </c>
      <c r="F7115" s="59" t="s">
        <v>28440</v>
      </c>
    </row>
    <row r="7116" spans="3:6" x14ac:dyDescent="0.25">
      <c r="C7116" s="12" t="str">
        <f>IF(D7116=Inp_Gemeente,MAX($C$29:C7115)+1,"")</f>
        <v/>
      </c>
      <c r="D7116" s="10" t="s">
        <v>28334</v>
      </c>
      <c r="E7116" s="10" t="s">
        <v>28442</v>
      </c>
      <c r="F7116" s="59" t="s">
        <v>28441</v>
      </c>
    </row>
    <row r="7117" spans="3:6" x14ac:dyDescent="0.25">
      <c r="C7117" s="12" t="str">
        <f>IF(D7117=Inp_Gemeente,MAX($C$29:C7116)+1,"")</f>
        <v/>
      </c>
      <c r="D7117" s="10" t="s">
        <v>28334</v>
      </c>
      <c r="E7117" s="10" t="s">
        <v>7410</v>
      </c>
      <c r="F7117" s="59" t="s">
        <v>28405</v>
      </c>
    </row>
    <row r="7118" spans="3:6" x14ac:dyDescent="0.25">
      <c r="C7118" s="12" t="str">
        <f>IF(D7118=Inp_Gemeente,MAX($C$29:C7117)+1,"")</f>
        <v/>
      </c>
      <c r="D7118" s="10" t="s">
        <v>28334</v>
      </c>
      <c r="E7118" s="10" t="s">
        <v>28407</v>
      </c>
      <c r="F7118" s="59" t="s">
        <v>28406</v>
      </c>
    </row>
    <row r="7119" spans="3:6" x14ac:dyDescent="0.25">
      <c r="C7119" s="12" t="str">
        <f>IF(D7119=Inp_Gemeente,MAX($C$29:C7118)+1,"")</f>
        <v/>
      </c>
      <c r="D7119" s="10" t="s">
        <v>28334</v>
      </c>
      <c r="E7119" s="10" t="s">
        <v>9611</v>
      </c>
      <c r="F7119" s="59" t="s">
        <v>28449</v>
      </c>
    </row>
    <row r="7120" spans="3:6" x14ac:dyDescent="0.25">
      <c r="C7120" s="12" t="str">
        <f>IF(D7120=Inp_Gemeente,MAX($C$29:C7119)+1,"")</f>
        <v/>
      </c>
      <c r="D7120" s="10" t="s">
        <v>28334</v>
      </c>
      <c r="E7120" s="10" t="s">
        <v>28451</v>
      </c>
      <c r="F7120" s="59" t="s">
        <v>28450</v>
      </c>
    </row>
    <row r="7121" spans="3:6" x14ac:dyDescent="0.25">
      <c r="C7121" s="12" t="str">
        <f>IF(D7121=Inp_Gemeente,MAX($C$29:C7120)+1,"")</f>
        <v/>
      </c>
      <c r="D7121" s="10" t="s">
        <v>28334</v>
      </c>
      <c r="E7121" s="10" t="s">
        <v>28338</v>
      </c>
      <c r="F7121" s="59" t="s">
        <v>28337</v>
      </c>
    </row>
    <row r="7122" spans="3:6" x14ac:dyDescent="0.25">
      <c r="C7122" s="12" t="str">
        <f>IF(D7122=Inp_Gemeente,MAX($C$29:C7121)+1,"")</f>
        <v/>
      </c>
      <c r="D7122" s="10" t="s">
        <v>28334</v>
      </c>
      <c r="E7122" s="10" t="s">
        <v>28340</v>
      </c>
      <c r="F7122" s="59" t="s">
        <v>28339</v>
      </c>
    </row>
    <row r="7123" spans="3:6" x14ac:dyDescent="0.25">
      <c r="C7123" s="12" t="str">
        <f>IF(D7123=Inp_Gemeente,MAX($C$29:C7122)+1,"")</f>
        <v/>
      </c>
      <c r="D7123" s="10" t="s">
        <v>28334</v>
      </c>
      <c r="E7123" s="10" t="s">
        <v>3000</v>
      </c>
      <c r="F7123" s="59" t="s">
        <v>28395</v>
      </c>
    </row>
    <row r="7124" spans="3:6" x14ac:dyDescent="0.25">
      <c r="C7124" s="12" t="str">
        <f>IF(D7124=Inp_Gemeente,MAX($C$29:C7123)+1,"")</f>
        <v/>
      </c>
      <c r="D7124" s="10" t="s">
        <v>28334</v>
      </c>
      <c r="E7124" s="10" t="s">
        <v>3001</v>
      </c>
      <c r="F7124" s="59" t="s">
        <v>28394</v>
      </c>
    </row>
    <row r="7125" spans="3:6" x14ac:dyDescent="0.25">
      <c r="C7125" s="12" t="str">
        <f>IF(D7125=Inp_Gemeente,MAX($C$29:C7124)+1,"")</f>
        <v/>
      </c>
      <c r="D7125" s="10" t="s">
        <v>28334</v>
      </c>
      <c r="E7125" s="10" t="s">
        <v>28467</v>
      </c>
      <c r="F7125" s="59" t="s">
        <v>28466</v>
      </c>
    </row>
    <row r="7126" spans="3:6" x14ac:dyDescent="0.25">
      <c r="C7126" s="12" t="str">
        <f>IF(D7126=Inp_Gemeente,MAX($C$29:C7125)+1,"")</f>
        <v/>
      </c>
      <c r="D7126" s="10" t="s">
        <v>28334</v>
      </c>
      <c r="E7126" s="10" t="s">
        <v>2546</v>
      </c>
      <c r="F7126" s="59" t="s">
        <v>28465</v>
      </c>
    </row>
    <row r="7127" spans="3:6" x14ac:dyDescent="0.25">
      <c r="C7127" s="12" t="str">
        <f>IF(D7127=Inp_Gemeente,MAX($C$29:C7126)+1,"")</f>
        <v/>
      </c>
      <c r="D7127" s="10" t="s">
        <v>28334</v>
      </c>
      <c r="E7127" s="10" t="s">
        <v>2547</v>
      </c>
      <c r="F7127" s="59" t="s">
        <v>28429</v>
      </c>
    </row>
    <row r="7128" spans="3:6" x14ac:dyDescent="0.25">
      <c r="C7128" s="12" t="str">
        <f>IF(D7128=Inp_Gemeente,MAX($C$29:C7127)+1,"")</f>
        <v/>
      </c>
      <c r="D7128" s="10" t="s">
        <v>28334</v>
      </c>
      <c r="E7128" s="10" t="s">
        <v>28454</v>
      </c>
      <c r="F7128" s="59" t="s">
        <v>28453</v>
      </c>
    </row>
    <row r="7129" spans="3:6" x14ac:dyDescent="0.25">
      <c r="C7129" s="12" t="str">
        <f>IF(D7129=Inp_Gemeente,MAX($C$29:C7128)+1,"")</f>
        <v/>
      </c>
      <c r="D7129" s="10" t="s">
        <v>28334</v>
      </c>
      <c r="E7129" s="10" t="s">
        <v>2548</v>
      </c>
      <c r="F7129" s="59" t="s">
        <v>28452</v>
      </c>
    </row>
    <row r="7130" spans="3:6" x14ac:dyDescent="0.25">
      <c r="C7130" s="12" t="str">
        <f>IF(D7130=Inp_Gemeente,MAX($C$29:C7129)+1,"")</f>
        <v/>
      </c>
      <c r="D7130" s="10" t="s">
        <v>28334</v>
      </c>
      <c r="E7130" s="10" t="s">
        <v>9612</v>
      </c>
      <c r="F7130" s="59" t="s">
        <v>28411</v>
      </c>
    </row>
    <row r="7131" spans="3:6" x14ac:dyDescent="0.25">
      <c r="C7131" s="12" t="str">
        <f>IF(D7131=Inp_Gemeente,MAX($C$29:C7130)+1,"")</f>
        <v/>
      </c>
      <c r="D7131" s="10" t="s">
        <v>28334</v>
      </c>
      <c r="E7131" s="10" t="s">
        <v>28414</v>
      </c>
      <c r="F7131" s="59" t="s">
        <v>28413</v>
      </c>
    </row>
    <row r="7132" spans="3:6" x14ac:dyDescent="0.25">
      <c r="C7132" s="12" t="str">
        <f>IF(D7132=Inp_Gemeente,MAX($C$29:C7131)+1,"")</f>
        <v/>
      </c>
      <c r="D7132" s="10" t="s">
        <v>28334</v>
      </c>
      <c r="E7132" s="10" t="s">
        <v>9613</v>
      </c>
      <c r="F7132" s="59" t="s">
        <v>28459</v>
      </c>
    </row>
    <row r="7133" spans="3:6" x14ac:dyDescent="0.25">
      <c r="C7133" s="12" t="str">
        <f>IF(D7133=Inp_Gemeente,MAX($C$29:C7132)+1,"")</f>
        <v/>
      </c>
      <c r="D7133" s="10" t="s">
        <v>28334</v>
      </c>
      <c r="E7133" s="10" t="s">
        <v>28461</v>
      </c>
      <c r="F7133" s="59" t="s">
        <v>28460</v>
      </c>
    </row>
    <row r="7134" spans="3:6" x14ac:dyDescent="0.25">
      <c r="C7134" s="12" t="str">
        <f>IF(D7134=Inp_Gemeente,MAX($C$29:C7133)+1,"")</f>
        <v/>
      </c>
      <c r="D7134" s="10" t="s">
        <v>28334</v>
      </c>
      <c r="E7134" s="10" t="s">
        <v>7411</v>
      </c>
      <c r="F7134" s="59" t="s">
        <v>28408</v>
      </c>
    </row>
    <row r="7135" spans="3:6" x14ac:dyDescent="0.25">
      <c r="C7135" s="12" t="str">
        <f>IF(D7135=Inp_Gemeente,MAX($C$29:C7134)+1,"")</f>
        <v/>
      </c>
      <c r="D7135" s="10" t="s">
        <v>28334</v>
      </c>
      <c r="E7135" s="10" t="s">
        <v>28410</v>
      </c>
      <c r="F7135" s="59" t="s">
        <v>28409</v>
      </c>
    </row>
    <row r="7136" spans="3:6" x14ac:dyDescent="0.25">
      <c r="C7136" s="12" t="str">
        <f>IF(D7136=Inp_Gemeente,MAX($C$29:C7135)+1,"")</f>
        <v/>
      </c>
      <c r="D7136" s="10" t="s">
        <v>28334</v>
      </c>
      <c r="E7136" s="10" t="s">
        <v>4652</v>
      </c>
      <c r="F7136" s="59" t="s">
        <v>28353</v>
      </c>
    </row>
    <row r="7137" spans="3:6" x14ac:dyDescent="0.25">
      <c r="C7137" s="12" t="str">
        <f>IF(D7137=Inp_Gemeente,MAX($C$29:C7136)+1,"")</f>
        <v/>
      </c>
      <c r="D7137" s="10" t="s">
        <v>749</v>
      </c>
      <c r="E7137" s="10" t="s">
        <v>6309</v>
      </c>
      <c r="F7137" s="59" t="s">
        <v>22911</v>
      </c>
    </row>
    <row r="7138" spans="3:6" x14ac:dyDescent="0.25">
      <c r="C7138" s="12" t="str">
        <f>IF(D7138=Inp_Gemeente,MAX($C$29:C7137)+1,"")</f>
        <v/>
      </c>
      <c r="D7138" s="10" t="s">
        <v>749</v>
      </c>
      <c r="E7138" s="10" t="s">
        <v>6310</v>
      </c>
      <c r="F7138" s="59" t="s">
        <v>22897</v>
      </c>
    </row>
    <row r="7139" spans="3:6" x14ac:dyDescent="0.25">
      <c r="C7139" s="12" t="str">
        <f>IF(D7139=Inp_Gemeente,MAX($C$29:C7138)+1,"")</f>
        <v/>
      </c>
      <c r="D7139" s="10" t="s">
        <v>749</v>
      </c>
      <c r="E7139" s="10" t="s">
        <v>6311</v>
      </c>
      <c r="F7139" s="59" t="s">
        <v>22900</v>
      </c>
    </row>
    <row r="7140" spans="3:6" x14ac:dyDescent="0.25">
      <c r="C7140" s="12" t="str">
        <f>IF(D7140=Inp_Gemeente,MAX($C$29:C7139)+1,"")</f>
        <v/>
      </c>
      <c r="D7140" s="10" t="s">
        <v>749</v>
      </c>
      <c r="E7140" s="10" t="s">
        <v>6312</v>
      </c>
      <c r="F7140" s="59" t="s">
        <v>22918</v>
      </c>
    </row>
    <row r="7141" spans="3:6" x14ac:dyDescent="0.25">
      <c r="C7141" s="12" t="str">
        <f>IF(D7141=Inp_Gemeente,MAX($C$29:C7140)+1,"")</f>
        <v/>
      </c>
      <c r="D7141" s="10" t="s">
        <v>749</v>
      </c>
      <c r="E7141" s="10" t="s">
        <v>6313</v>
      </c>
      <c r="F7141" s="59" t="s">
        <v>22910</v>
      </c>
    </row>
    <row r="7142" spans="3:6" x14ac:dyDescent="0.25">
      <c r="C7142" s="12" t="str">
        <f>IF(D7142=Inp_Gemeente,MAX($C$29:C7141)+1,"")</f>
        <v/>
      </c>
      <c r="D7142" s="10" t="s">
        <v>749</v>
      </c>
      <c r="E7142" s="10" t="s">
        <v>6314</v>
      </c>
      <c r="F7142" s="59" t="s">
        <v>22894</v>
      </c>
    </row>
    <row r="7143" spans="3:6" x14ac:dyDescent="0.25">
      <c r="C7143" s="12" t="str">
        <f>IF(D7143=Inp_Gemeente,MAX($C$29:C7142)+1,"")</f>
        <v/>
      </c>
      <c r="D7143" s="10" t="s">
        <v>749</v>
      </c>
      <c r="E7143" s="10" t="s">
        <v>6315</v>
      </c>
      <c r="F7143" s="59" t="s">
        <v>22895</v>
      </c>
    </row>
    <row r="7144" spans="3:6" x14ac:dyDescent="0.25">
      <c r="C7144" s="12" t="str">
        <f>IF(D7144=Inp_Gemeente,MAX($C$29:C7143)+1,"")</f>
        <v/>
      </c>
      <c r="D7144" s="10" t="s">
        <v>749</v>
      </c>
      <c r="E7144" s="10" t="s">
        <v>6316</v>
      </c>
      <c r="F7144" s="59" t="s">
        <v>22902</v>
      </c>
    </row>
    <row r="7145" spans="3:6" x14ac:dyDescent="0.25">
      <c r="C7145" s="12" t="str">
        <f>IF(D7145=Inp_Gemeente,MAX($C$29:C7144)+1,"")</f>
        <v/>
      </c>
      <c r="D7145" s="10" t="s">
        <v>749</v>
      </c>
      <c r="E7145" s="10" t="s">
        <v>6317</v>
      </c>
      <c r="F7145" s="59" t="s">
        <v>22909</v>
      </c>
    </row>
    <row r="7146" spans="3:6" x14ac:dyDescent="0.25">
      <c r="C7146" s="12" t="str">
        <f>IF(D7146=Inp_Gemeente,MAX($C$29:C7145)+1,"")</f>
        <v/>
      </c>
      <c r="D7146" s="10" t="s">
        <v>749</v>
      </c>
      <c r="E7146" s="10" t="s">
        <v>6318</v>
      </c>
      <c r="F7146" s="59" t="s">
        <v>22904</v>
      </c>
    </row>
    <row r="7147" spans="3:6" x14ac:dyDescent="0.25">
      <c r="C7147" s="12" t="str">
        <f>IF(D7147=Inp_Gemeente,MAX($C$29:C7146)+1,"")</f>
        <v/>
      </c>
      <c r="D7147" s="10" t="s">
        <v>749</v>
      </c>
      <c r="E7147" s="10" t="s">
        <v>6319</v>
      </c>
      <c r="F7147" s="59" t="s">
        <v>22916</v>
      </c>
    </row>
    <row r="7148" spans="3:6" x14ac:dyDescent="0.25">
      <c r="C7148" s="12" t="str">
        <f>IF(D7148=Inp_Gemeente,MAX($C$29:C7147)+1,"")</f>
        <v/>
      </c>
      <c r="D7148" s="10" t="s">
        <v>749</v>
      </c>
      <c r="E7148" s="10" t="s">
        <v>6320</v>
      </c>
      <c r="F7148" s="59" t="s">
        <v>22903</v>
      </c>
    </row>
    <row r="7149" spans="3:6" x14ac:dyDescent="0.25">
      <c r="C7149" s="12" t="str">
        <f>IF(D7149=Inp_Gemeente,MAX($C$29:C7148)+1,"")</f>
        <v/>
      </c>
      <c r="D7149" s="10" t="s">
        <v>749</v>
      </c>
      <c r="E7149" s="10" t="s">
        <v>6321</v>
      </c>
      <c r="F7149" s="59" t="s">
        <v>22907</v>
      </c>
    </row>
    <row r="7150" spans="3:6" x14ac:dyDescent="0.25">
      <c r="C7150" s="12" t="str">
        <f>IF(D7150=Inp_Gemeente,MAX($C$29:C7149)+1,"")</f>
        <v/>
      </c>
      <c r="D7150" s="10" t="s">
        <v>749</v>
      </c>
      <c r="E7150" s="10" t="s">
        <v>6322</v>
      </c>
      <c r="F7150" s="59" t="s">
        <v>22892</v>
      </c>
    </row>
    <row r="7151" spans="3:6" x14ac:dyDescent="0.25">
      <c r="C7151" s="12" t="str">
        <f>IF(D7151=Inp_Gemeente,MAX($C$29:C7150)+1,"")</f>
        <v/>
      </c>
      <c r="D7151" s="10" t="s">
        <v>749</v>
      </c>
      <c r="E7151" s="10" t="s">
        <v>6323</v>
      </c>
      <c r="F7151" s="59" t="s">
        <v>22896</v>
      </c>
    </row>
    <row r="7152" spans="3:6" x14ac:dyDescent="0.25">
      <c r="C7152" s="12" t="str">
        <f>IF(D7152=Inp_Gemeente,MAX($C$29:C7151)+1,"")</f>
        <v/>
      </c>
      <c r="D7152" s="10" t="s">
        <v>749</v>
      </c>
      <c r="E7152" s="10" t="s">
        <v>6324</v>
      </c>
      <c r="F7152" s="59" t="s">
        <v>22914</v>
      </c>
    </row>
    <row r="7153" spans="3:6" x14ac:dyDescent="0.25">
      <c r="C7153" s="12" t="str">
        <f>IF(D7153=Inp_Gemeente,MAX($C$29:C7152)+1,"")</f>
        <v/>
      </c>
      <c r="D7153" s="10" t="s">
        <v>749</v>
      </c>
      <c r="E7153" s="10" t="s">
        <v>6325</v>
      </c>
      <c r="F7153" s="59" t="s">
        <v>22898</v>
      </c>
    </row>
    <row r="7154" spans="3:6" x14ac:dyDescent="0.25">
      <c r="C7154" s="12" t="str">
        <f>IF(D7154=Inp_Gemeente,MAX($C$29:C7153)+1,"")</f>
        <v/>
      </c>
      <c r="D7154" s="10" t="s">
        <v>749</v>
      </c>
      <c r="E7154" s="10" t="s">
        <v>6326</v>
      </c>
      <c r="F7154" s="59" t="s">
        <v>22893</v>
      </c>
    </row>
    <row r="7155" spans="3:6" x14ac:dyDescent="0.25">
      <c r="C7155" s="12" t="str">
        <f>IF(D7155=Inp_Gemeente,MAX($C$29:C7154)+1,"")</f>
        <v/>
      </c>
      <c r="D7155" s="10" t="s">
        <v>749</v>
      </c>
      <c r="E7155" s="10" t="s">
        <v>6327</v>
      </c>
      <c r="F7155" s="59" t="s">
        <v>22901</v>
      </c>
    </row>
    <row r="7156" spans="3:6" x14ac:dyDescent="0.25">
      <c r="C7156" s="12" t="str">
        <f>IF(D7156=Inp_Gemeente,MAX($C$29:C7155)+1,"")</f>
        <v/>
      </c>
      <c r="D7156" s="10" t="s">
        <v>749</v>
      </c>
      <c r="E7156" s="10" t="s">
        <v>6328</v>
      </c>
      <c r="F7156" s="59" t="s">
        <v>22913</v>
      </c>
    </row>
    <row r="7157" spans="3:6" x14ac:dyDescent="0.25">
      <c r="C7157" s="12" t="str">
        <f>IF(D7157=Inp_Gemeente,MAX($C$29:C7156)+1,"")</f>
        <v/>
      </c>
      <c r="D7157" s="10" t="s">
        <v>749</v>
      </c>
      <c r="E7157" s="10" t="s">
        <v>6329</v>
      </c>
      <c r="F7157" s="59" t="s">
        <v>22905</v>
      </c>
    </row>
    <row r="7158" spans="3:6" x14ac:dyDescent="0.25">
      <c r="C7158" s="12" t="str">
        <f>IF(D7158=Inp_Gemeente,MAX($C$29:C7157)+1,"")</f>
        <v/>
      </c>
      <c r="D7158" s="10" t="s">
        <v>749</v>
      </c>
      <c r="E7158" s="10" t="s">
        <v>6330</v>
      </c>
      <c r="F7158" s="59" t="s">
        <v>22908</v>
      </c>
    </row>
    <row r="7159" spans="3:6" x14ac:dyDescent="0.25">
      <c r="C7159" s="12" t="str">
        <f>IF(D7159=Inp_Gemeente,MAX($C$29:C7158)+1,"")</f>
        <v/>
      </c>
      <c r="D7159" s="10" t="s">
        <v>749</v>
      </c>
      <c r="E7159" s="10" t="s">
        <v>6331</v>
      </c>
      <c r="F7159" s="59" t="s">
        <v>22906</v>
      </c>
    </row>
    <row r="7160" spans="3:6" x14ac:dyDescent="0.25">
      <c r="C7160" s="12" t="str">
        <f>IF(D7160=Inp_Gemeente,MAX($C$29:C7159)+1,"")</f>
        <v/>
      </c>
      <c r="D7160" s="10" t="s">
        <v>749</v>
      </c>
      <c r="E7160" s="10" t="s">
        <v>6332</v>
      </c>
      <c r="F7160" s="59" t="s">
        <v>22912</v>
      </c>
    </row>
    <row r="7161" spans="3:6" x14ac:dyDescent="0.25">
      <c r="C7161" s="12" t="str">
        <f>IF(D7161=Inp_Gemeente,MAX($C$29:C7160)+1,"")</f>
        <v/>
      </c>
      <c r="D7161" s="10" t="s">
        <v>749</v>
      </c>
      <c r="E7161" s="10" t="s">
        <v>6333</v>
      </c>
      <c r="F7161" s="59" t="s">
        <v>22917</v>
      </c>
    </row>
    <row r="7162" spans="3:6" x14ac:dyDescent="0.25">
      <c r="C7162" s="12" t="str">
        <f>IF(D7162=Inp_Gemeente,MAX($C$29:C7161)+1,"")</f>
        <v/>
      </c>
      <c r="D7162" s="10" t="s">
        <v>749</v>
      </c>
      <c r="E7162" s="10" t="s">
        <v>6334</v>
      </c>
      <c r="F7162" s="59" t="s">
        <v>22899</v>
      </c>
    </row>
    <row r="7163" spans="3:6" x14ac:dyDescent="0.25">
      <c r="C7163" s="12" t="str">
        <f>IF(D7163=Inp_Gemeente,MAX($C$29:C7162)+1,"")</f>
        <v/>
      </c>
      <c r="D7163" s="10" t="s">
        <v>749</v>
      </c>
      <c r="E7163" s="10" t="s">
        <v>6335</v>
      </c>
      <c r="F7163" s="59" t="s">
        <v>22915</v>
      </c>
    </row>
    <row r="7164" spans="3:6" x14ac:dyDescent="0.25">
      <c r="C7164" s="12" t="str">
        <f>IF(D7164=Inp_Gemeente,MAX($C$29:C7163)+1,"")</f>
        <v/>
      </c>
      <c r="D7164" s="10" t="s">
        <v>751</v>
      </c>
      <c r="E7164" s="10" t="s">
        <v>717</v>
      </c>
      <c r="F7164" s="59" t="s">
        <v>18730</v>
      </c>
    </row>
    <row r="7165" spans="3:6" x14ac:dyDescent="0.25">
      <c r="C7165" s="12" t="str">
        <f>IF(D7165=Inp_Gemeente,MAX($C$29:C7164)+1,"")</f>
        <v/>
      </c>
      <c r="D7165" s="10" t="s">
        <v>751</v>
      </c>
      <c r="E7165" s="10" t="s">
        <v>6336</v>
      </c>
      <c r="F7165" s="59" t="s">
        <v>18720</v>
      </c>
    </row>
    <row r="7166" spans="3:6" x14ac:dyDescent="0.25">
      <c r="C7166" s="12" t="str">
        <f>IF(D7166=Inp_Gemeente,MAX($C$29:C7165)+1,"")</f>
        <v/>
      </c>
      <c r="D7166" s="10" t="s">
        <v>751</v>
      </c>
      <c r="E7166" s="10" t="s">
        <v>18727</v>
      </c>
      <c r="F7166" s="59" t="s">
        <v>18726</v>
      </c>
    </row>
    <row r="7167" spans="3:6" x14ac:dyDescent="0.25">
      <c r="C7167" s="12" t="str">
        <f>IF(D7167=Inp_Gemeente,MAX($C$29:C7166)+1,"")</f>
        <v/>
      </c>
      <c r="D7167" s="10" t="s">
        <v>751</v>
      </c>
      <c r="E7167" s="10" t="s">
        <v>18729</v>
      </c>
      <c r="F7167" s="59" t="s">
        <v>18728</v>
      </c>
    </row>
    <row r="7168" spans="3:6" x14ac:dyDescent="0.25">
      <c r="C7168" s="12" t="str">
        <f>IF(D7168=Inp_Gemeente,MAX($C$29:C7167)+1,"")</f>
        <v/>
      </c>
      <c r="D7168" s="10" t="s">
        <v>751</v>
      </c>
      <c r="E7168" s="10" t="s">
        <v>18725</v>
      </c>
      <c r="F7168" s="59" t="s">
        <v>18724</v>
      </c>
    </row>
    <row r="7169" spans="3:6" x14ac:dyDescent="0.25">
      <c r="C7169" s="12" t="str">
        <f>IF(D7169=Inp_Gemeente,MAX($C$29:C7168)+1,"")</f>
        <v/>
      </c>
      <c r="D7169" s="10" t="s">
        <v>751</v>
      </c>
      <c r="E7169" s="10" t="s">
        <v>18722</v>
      </c>
      <c r="F7169" s="59" t="s">
        <v>18721</v>
      </c>
    </row>
    <row r="7170" spans="3:6" x14ac:dyDescent="0.25">
      <c r="C7170" s="12" t="str">
        <f>IF(D7170=Inp_Gemeente,MAX($C$29:C7169)+1,"")</f>
        <v/>
      </c>
      <c r="D7170" s="10" t="s">
        <v>751</v>
      </c>
      <c r="E7170" s="10" t="s">
        <v>6337</v>
      </c>
      <c r="F7170" s="59" t="s">
        <v>18719</v>
      </c>
    </row>
    <row r="7171" spans="3:6" x14ac:dyDescent="0.25">
      <c r="C7171" s="12" t="str">
        <f>IF(D7171=Inp_Gemeente,MAX($C$29:C7170)+1,"")</f>
        <v/>
      </c>
      <c r="D7171" s="10" t="s">
        <v>751</v>
      </c>
      <c r="E7171" s="10" t="s">
        <v>2606</v>
      </c>
      <c r="F7171" s="59" t="s">
        <v>18723</v>
      </c>
    </row>
    <row r="7172" spans="3:6" x14ac:dyDescent="0.25">
      <c r="C7172" s="12" t="str">
        <f>IF(D7172=Inp_Gemeente,MAX($C$29:C7171)+1,"")</f>
        <v/>
      </c>
      <c r="D7172" s="10" t="s">
        <v>751</v>
      </c>
      <c r="E7172" s="10" t="s">
        <v>18734</v>
      </c>
      <c r="F7172" s="59" t="s">
        <v>18733</v>
      </c>
    </row>
    <row r="7173" spans="3:6" x14ac:dyDescent="0.25">
      <c r="C7173" s="12" t="str">
        <f>IF(D7173=Inp_Gemeente,MAX($C$29:C7172)+1,"")</f>
        <v/>
      </c>
      <c r="D7173" s="10" t="s">
        <v>751</v>
      </c>
      <c r="E7173" s="10" t="s">
        <v>18732</v>
      </c>
      <c r="F7173" s="59" t="s">
        <v>18731</v>
      </c>
    </row>
    <row r="7174" spans="3:6" x14ac:dyDescent="0.25">
      <c r="C7174" s="12" t="str">
        <f>IF(D7174=Inp_Gemeente,MAX($C$29:C7173)+1,"")</f>
        <v/>
      </c>
      <c r="D7174" s="10" t="s">
        <v>754</v>
      </c>
      <c r="E7174" s="10" t="s">
        <v>6339</v>
      </c>
      <c r="F7174" s="59" t="s">
        <v>23909</v>
      </c>
    </row>
    <row r="7175" spans="3:6" x14ac:dyDescent="0.25">
      <c r="C7175" s="12" t="str">
        <f>IF(D7175=Inp_Gemeente,MAX($C$29:C7174)+1,"")</f>
        <v/>
      </c>
      <c r="D7175" s="10" t="s">
        <v>754</v>
      </c>
      <c r="E7175" s="10" t="s">
        <v>6340</v>
      </c>
      <c r="F7175" s="59" t="s">
        <v>23922</v>
      </c>
    </row>
    <row r="7176" spans="3:6" x14ac:dyDescent="0.25">
      <c r="C7176" s="12" t="str">
        <f>IF(D7176=Inp_Gemeente,MAX($C$29:C7175)+1,"")</f>
        <v/>
      </c>
      <c r="D7176" s="10" t="s">
        <v>754</v>
      </c>
      <c r="E7176" s="10" t="s">
        <v>6341</v>
      </c>
      <c r="F7176" s="59" t="s">
        <v>23927</v>
      </c>
    </row>
    <row r="7177" spans="3:6" x14ac:dyDescent="0.25">
      <c r="C7177" s="12" t="str">
        <f>IF(D7177=Inp_Gemeente,MAX($C$29:C7176)+1,"")</f>
        <v/>
      </c>
      <c r="D7177" s="10" t="s">
        <v>754</v>
      </c>
      <c r="E7177" s="10" t="s">
        <v>6342</v>
      </c>
      <c r="F7177" s="59" t="s">
        <v>23939</v>
      </c>
    </row>
    <row r="7178" spans="3:6" x14ac:dyDescent="0.25">
      <c r="C7178" s="12" t="str">
        <f>IF(D7178=Inp_Gemeente,MAX($C$29:C7177)+1,"")</f>
        <v/>
      </c>
      <c r="D7178" s="10" t="s">
        <v>754</v>
      </c>
      <c r="E7178" s="10" t="s">
        <v>6343</v>
      </c>
      <c r="F7178" s="59" t="s">
        <v>23946</v>
      </c>
    </row>
    <row r="7179" spans="3:6" x14ac:dyDescent="0.25">
      <c r="C7179" s="12" t="str">
        <f>IF(D7179=Inp_Gemeente,MAX($C$29:C7178)+1,"")</f>
        <v/>
      </c>
      <c r="D7179" s="10" t="s">
        <v>754</v>
      </c>
      <c r="E7179" s="10" t="s">
        <v>6344</v>
      </c>
      <c r="F7179" s="59" t="s">
        <v>23910</v>
      </c>
    </row>
    <row r="7180" spans="3:6" x14ac:dyDescent="0.25">
      <c r="C7180" s="12" t="str">
        <f>IF(D7180=Inp_Gemeente,MAX($C$29:C7179)+1,"")</f>
        <v/>
      </c>
      <c r="D7180" s="10" t="s">
        <v>754</v>
      </c>
      <c r="E7180" s="10" t="s">
        <v>6345</v>
      </c>
      <c r="F7180" s="59" t="s">
        <v>23949</v>
      </c>
    </row>
    <row r="7181" spans="3:6" x14ac:dyDescent="0.25">
      <c r="C7181" s="12" t="str">
        <f>IF(D7181=Inp_Gemeente,MAX($C$29:C7180)+1,"")</f>
        <v/>
      </c>
      <c r="D7181" s="10" t="s">
        <v>754</v>
      </c>
      <c r="E7181" s="10" t="s">
        <v>6346</v>
      </c>
      <c r="F7181" s="59" t="s">
        <v>23907</v>
      </c>
    </row>
    <row r="7182" spans="3:6" x14ac:dyDescent="0.25">
      <c r="C7182" s="12" t="str">
        <f>IF(D7182=Inp_Gemeente,MAX($C$29:C7181)+1,"")</f>
        <v/>
      </c>
      <c r="D7182" s="10" t="s">
        <v>754</v>
      </c>
      <c r="E7182" s="10" t="s">
        <v>6347</v>
      </c>
      <c r="F7182" s="59" t="s">
        <v>23914</v>
      </c>
    </row>
    <row r="7183" spans="3:6" x14ac:dyDescent="0.25">
      <c r="C7183" s="12" t="str">
        <f>IF(D7183=Inp_Gemeente,MAX($C$29:C7182)+1,"")</f>
        <v/>
      </c>
      <c r="D7183" s="10" t="s">
        <v>754</v>
      </c>
      <c r="E7183" s="10" t="s">
        <v>6348</v>
      </c>
      <c r="F7183" s="59" t="s">
        <v>23919</v>
      </c>
    </row>
    <row r="7184" spans="3:6" x14ac:dyDescent="0.25">
      <c r="C7184" s="12" t="str">
        <f>IF(D7184=Inp_Gemeente,MAX($C$29:C7183)+1,"")</f>
        <v/>
      </c>
      <c r="D7184" s="10" t="s">
        <v>754</v>
      </c>
      <c r="E7184" s="10" t="s">
        <v>6349</v>
      </c>
      <c r="F7184" s="59" t="s">
        <v>23938</v>
      </c>
    </row>
    <row r="7185" spans="3:6" x14ac:dyDescent="0.25">
      <c r="C7185" s="12" t="str">
        <f>IF(D7185=Inp_Gemeente,MAX($C$29:C7184)+1,"")</f>
        <v/>
      </c>
      <c r="D7185" s="10" t="s">
        <v>754</v>
      </c>
      <c r="E7185" s="10" t="s">
        <v>999</v>
      </c>
      <c r="F7185" s="59" t="s">
        <v>23932</v>
      </c>
    </row>
    <row r="7186" spans="3:6" x14ac:dyDescent="0.25">
      <c r="C7186" s="12" t="str">
        <f>IF(D7186=Inp_Gemeente,MAX($C$29:C7185)+1,"")</f>
        <v/>
      </c>
      <c r="D7186" s="10" t="s">
        <v>754</v>
      </c>
      <c r="E7186" s="10" t="s">
        <v>6350</v>
      </c>
      <c r="F7186" s="59" t="s">
        <v>23940</v>
      </c>
    </row>
    <row r="7187" spans="3:6" x14ac:dyDescent="0.25">
      <c r="C7187" s="12" t="str">
        <f>IF(D7187=Inp_Gemeente,MAX($C$29:C7186)+1,"")</f>
        <v/>
      </c>
      <c r="D7187" s="10" t="s">
        <v>754</v>
      </c>
      <c r="E7187" s="10" t="s">
        <v>6351</v>
      </c>
      <c r="F7187" s="59" t="s">
        <v>23923</v>
      </c>
    </row>
    <row r="7188" spans="3:6" x14ac:dyDescent="0.25">
      <c r="C7188" s="12" t="str">
        <f>IF(D7188=Inp_Gemeente,MAX($C$29:C7187)+1,"")</f>
        <v/>
      </c>
      <c r="D7188" s="10" t="s">
        <v>754</v>
      </c>
      <c r="E7188" s="10" t="s">
        <v>1077</v>
      </c>
      <c r="F7188" s="59" t="s">
        <v>23957</v>
      </c>
    </row>
    <row r="7189" spans="3:6" x14ac:dyDescent="0.25">
      <c r="C7189" s="12" t="str">
        <f>IF(D7189=Inp_Gemeente,MAX($C$29:C7188)+1,"")</f>
        <v/>
      </c>
      <c r="D7189" s="10" t="s">
        <v>754</v>
      </c>
      <c r="E7189" s="10" t="s">
        <v>6352</v>
      </c>
      <c r="F7189" s="59" t="s">
        <v>23937</v>
      </c>
    </row>
    <row r="7190" spans="3:6" x14ac:dyDescent="0.25">
      <c r="C7190" s="12" t="str">
        <f>IF(D7190=Inp_Gemeente,MAX($C$29:C7189)+1,"")</f>
        <v/>
      </c>
      <c r="D7190" s="10" t="s">
        <v>754</v>
      </c>
      <c r="E7190" s="10" t="s">
        <v>6353</v>
      </c>
      <c r="F7190" s="59" t="s">
        <v>23912</v>
      </c>
    </row>
    <row r="7191" spans="3:6" x14ac:dyDescent="0.25">
      <c r="C7191" s="12" t="str">
        <f>IF(D7191=Inp_Gemeente,MAX($C$29:C7190)+1,"")</f>
        <v/>
      </c>
      <c r="D7191" s="10" t="s">
        <v>754</v>
      </c>
      <c r="E7191" s="10" t="s">
        <v>6354</v>
      </c>
      <c r="F7191" s="59" t="s">
        <v>23943</v>
      </c>
    </row>
    <row r="7192" spans="3:6" x14ac:dyDescent="0.25">
      <c r="C7192" s="12" t="str">
        <f>IF(D7192=Inp_Gemeente,MAX($C$29:C7191)+1,"")</f>
        <v/>
      </c>
      <c r="D7192" s="10" t="s">
        <v>754</v>
      </c>
      <c r="E7192" s="10" t="s">
        <v>6355</v>
      </c>
      <c r="F7192" s="59" t="s">
        <v>23948</v>
      </c>
    </row>
    <row r="7193" spans="3:6" x14ac:dyDescent="0.25">
      <c r="C7193" s="12" t="str">
        <f>IF(D7193=Inp_Gemeente,MAX($C$29:C7192)+1,"")</f>
        <v/>
      </c>
      <c r="D7193" s="10" t="s">
        <v>754</v>
      </c>
      <c r="E7193" s="10" t="s">
        <v>2285</v>
      </c>
      <c r="F7193" s="59" t="s">
        <v>23926</v>
      </c>
    </row>
    <row r="7194" spans="3:6" x14ac:dyDescent="0.25">
      <c r="C7194" s="12" t="str">
        <f>IF(D7194=Inp_Gemeente,MAX($C$29:C7193)+1,"")</f>
        <v/>
      </c>
      <c r="D7194" s="10" t="s">
        <v>754</v>
      </c>
      <c r="E7194" s="10" t="s">
        <v>1243</v>
      </c>
      <c r="F7194" s="59" t="s">
        <v>23906</v>
      </c>
    </row>
    <row r="7195" spans="3:6" x14ac:dyDescent="0.25">
      <c r="C7195" s="12" t="str">
        <f>IF(D7195=Inp_Gemeente,MAX($C$29:C7194)+1,"")</f>
        <v/>
      </c>
      <c r="D7195" s="10" t="s">
        <v>754</v>
      </c>
      <c r="E7195" s="10" t="s">
        <v>6356</v>
      </c>
      <c r="F7195" s="59" t="s">
        <v>23952</v>
      </c>
    </row>
    <row r="7196" spans="3:6" x14ac:dyDescent="0.25">
      <c r="C7196" s="12" t="str">
        <f>IF(D7196=Inp_Gemeente,MAX($C$29:C7195)+1,"")</f>
        <v/>
      </c>
      <c r="D7196" s="10" t="s">
        <v>754</v>
      </c>
      <c r="E7196" s="10" t="s">
        <v>6036</v>
      </c>
      <c r="F7196" s="59" t="s">
        <v>23960</v>
      </c>
    </row>
    <row r="7197" spans="3:6" x14ac:dyDescent="0.25">
      <c r="C7197" s="12" t="str">
        <f>IF(D7197=Inp_Gemeente,MAX($C$29:C7196)+1,"")</f>
        <v/>
      </c>
      <c r="D7197" s="10" t="s">
        <v>754</v>
      </c>
      <c r="E7197" s="10" t="s">
        <v>6357</v>
      </c>
      <c r="F7197" s="59" t="s">
        <v>23905</v>
      </c>
    </row>
    <row r="7198" spans="3:6" x14ac:dyDescent="0.25">
      <c r="C7198" s="12" t="str">
        <f>IF(D7198=Inp_Gemeente,MAX($C$29:C7197)+1,"")</f>
        <v/>
      </c>
      <c r="D7198" s="10" t="s">
        <v>754</v>
      </c>
      <c r="E7198" s="10" t="s">
        <v>6358</v>
      </c>
      <c r="F7198" s="59" t="s">
        <v>23925</v>
      </c>
    </row>
    <row r="7199" spans="3:6" x14ac:dyDescent="0.25">
      <c r="C7199" s="12" t="str">
        <f>IF(D7199=Inp_Gemeente,MAX($C$29:C7198)+1,"")</f>
        <v/>
      </c>
      <c r="D7199" s="10" t="s">
        <v>754</v>
      </c>
      <c r="E7199" s="10" t="s">
        <v>1022</v>
      </c>
      <c r="F7199" s="59" t="s">
        <v>23911</v>
      </c>
    </row>
    <row r="7200" spans="3:6" x14ac:dyDescent="0.25">
      <c r="C7200" s="12" t="str">
        <f>IF(D7200=Inp_Gemeente,MAX($C$29:C7199)+1,"")</f>
        <v/>
      </c>
      <c r="D7200" s="10" t="s">
        <v>754</v>
      </c>
      <c r="E7200" s="10" t="s">
        <v>6359</v>
      </c>
      <c r="F7200" s="59" t="s">
        <v>23941</v>
      </c>
    </row>
    <row r="7201" spans="3:6" x14ac:dyDescent="0.25">
      <c r="C7201" s="12" t="str">
        <f>IF(D7201=Inp_Gemeente,MAX($C$29:C7200)+1,"")</f>
        <v/>
      </c>
      <c r="D7201" s="10" t="s">
        <v>754</v>
      </c>
      <c r="E7201" s="10" t="s">
        <v>6360</v>
      </c>
      <c r="F7201" s="59" t="s">
        <v>23942</v>
      </c>
    </row>
    <row r="7202" spans="3:6" x14ac:dyDescent="0.25">
      <c r="C7202" s="12" t="str">
        <f>IF(D7202=Inp_Gemeente,MAX($C$29:C7201)+1,"")</f>
        <v/>
      </c>
      <c r="D7202" s="10" t="s">
        <v>754</v>
      </c>
      <c r="E7202" s="10" t="s">
        <v>3356</v>
      </c>
      <c r="F7202" s="59" t="s">
        <v>23930</v>
      </c>
    </row>
    <row r="7203" spans="3:6" x14ac:dyDescent="0.25">
      <c r="C7203" s="12" t="str">
        <f>IF(D7203=Inp_Gemeente,MAX($C$29:C7202)+1,"")</f>
        <v/>
      </c>
      <c r="D7203" s="10" t="s">
        <v>754</v>
      </c>
      <c r="E7203" s="10" t="s">
        <v>6361</v>
      </c>
      <c r="F7203" s="59" t="s">
        <v>23916</v>
      </c>
    </row>
    <row r="7204" spans="3:6" x14ac:dyDescent="0.25">
      <c r="C7204" s="12" t="str">
        <f>IF(D7204=Inp_Gemeente,MAX($C$29:C7203)+1,"")</f>
        <v/>
      </c>
      <c r="D7204" s="10" t="s">
        <v>754</v>
      </c>
      <c r="E7204" s="10" t="s">
        <v>6362</v>
      </c>
      <c r="F7204" s="59" t="s">
        <v>23962</v>
      </c>
    </row>
    <row r="7205" spans="3:6" x14ac:dyDescent="0.25">
      <c r="C7205" s="12" t="str">
        <f>IF(D7205=Inp_Gemeente,MAX($C$29:C7204)+1,"")</f>
        <v/>
      </c>
      <c r="D7205" s="10" t="s">
        <v>754</v>
      </c>
      <c r="E7205" s="10" t="s">
        <v>5523</v>
      </c>
      <c r="F7205" s="59" t="s">
        <v>23964</v>
      </c>
    </row>
    <row r="7206" spans="3:6" x14ac:dyDescent="0.25">
      <c r="C7206" s="12" t="str">
        <f>IF(D7206=Inp_Gemeente,MAX($C$29:C7205)+1,"")</f>
        <v/>
      </c>
      <c r="D7206" s="10" t="s">
        <v>754</v>
      </c>
      <c r="E7206" s="10" t="s">
        <v>6363</v>
      </c>
      <c r="F7206" s="59" t="s">
        <v>23928</v>
      </c>
    </row>
    <row r="7207" spans="3:6" x14ac:dyDescent="0.25">
      <c r="C7207" s="12" t="str">
        <f>IF(D7207=Inp_Gemeente,MAX($C$29:C7206)+1,"")</f>
        <v/>
      </c>
      <c r="D7207" s="10" t="s">
        <v>754</v>
      </c>
      <c r="E7207" s="10" t="s">
        <v>6364</v>
      </c>
      <c r="F7207" s="59" t="s">
        <v>23958</v>
      </c>
    </row>
    <row r="7208" spans="3:6" x14ac:dyDescent="0.25">
      <c r="C7208" s="12" t="str">
        <f>IF(D7208=Inp_Gemeente,MAX($C$29:C7207)+1,"")</f>
        <v/>
      </c>
      <c r="D7208" s="10" t="s">
        <v>754</v>
      </c>
      <c r="E7208" s="10" t="s">
        <v>1039</v>
      </c>
      <c r="F7208" s="59" t="s">
        <v>23955</v>
      </c>
    </row>
    <row r="7209" spans="3:6" x14ac:dyDescent="0.25">
      <c r="C7209" s="12" t="str">
        <f>IF(D7209=Inp_Gemeente,MAX($C$29:C7208)+1,"")</f>
        <v/>
      </c>
      <c r="D7209" s="10" t="s">
        <v>754</v>
      </c>
      <c r="E7209" s="10" t="s">
        <v>838</v>
      </c>
      <c r="F7209" s="59" t="s">
        <v>23931</v>
      </c>
    </row>
    <row r="7210" spans="3:6" x14ac:dyDescent="0.25">
      <c r="C7210" s="12" t="str">
        <f>IF(D7210=Inp_Gemeente,MAX($C$29:C7209)+1,"")</f>
        <v/>
      </c>
      <c r="D7210" s="10" t="s">
        <v>754</v>
      </c>
      <c r="E7210" s="10" t="s">
        <v>6365</v>
      </c>
      <c r="F7210" s="59" t="s">
        <v>23908</v>
      </c>
    </row>
    <row r="7211" spans="3:6" x14ac:dyDescent="0.25">
      <c r="C7211" s="12" t="str">
        <f>IF(D7211=Inp_Gemeente,MAX($C$29:C7210)+1,"")</f>
        <v/>
      </c>
      <c r="D7211" s="10" t="s">
        <v>754</v>
      </c>
      <c r="E7211" s="10" t="s">
        <v>686</v>
      </c>
      <c r="F7211" s="59" t="s">
        <v>23921</v>
      </c>
    </row>
    <row r="7212" spans="3:6" x14ac:dyDescent="0.25">
      <c r="C7212" s="12" t="str">
        <f>IF(D7212=Inp_Gemeente,MAX($C$29:C7211)+1,"")</f>
        <v/>
      </c>
      <c r="D7212" s="10" t="s">
        <v>754</v>
      </c>
      <c r="E7212" s="10" t="s">
        <v>686</v>
      </c>
      <c r="F7212" s="59" t="s">
        <v>23953</v>
      </c>
    </row>
    <row r="7213" spans="3:6" x14ac:dyDescent="0.25">
      <c r="C7213" s="12" t="str">
        <f>IF(D7213=Inp_Gemeente,MAX($C$29:C7212)+1,"")</f>
        <v/>
      </c>
      <c r="D7213" s="10" t="s">
        <v>754</v>
      </c>
      <c r="E7213" s="10" t="s">
        <v>6366</v>
      </c>
      <c r="F7213" s="59" t="s">
        <v>23947</v>
      </c>
    </row>
    <row r="7214" spans="3:6" x14ac:dyDescent="0.25">
      <c r="C7214" s="12" t="str">
        <f>IF(D7214=Inp_Gemeente,MAX($C$29:C7213)+1,"")</f>
        <v/>
      </c>
      <c r="D7214" s="10" t="s">
        <v>754</v>
      </c>
      <c r="E7214" s="10" t="s">
        <v>6367</v>
      </c>
      <c r="F7214" s="59" t="s">
        <v>23961</v>
      </c>
    </row>
    <row r="7215" spans="3:6" x14ac:dyDescent="0.25">
      <c r="C7215" s="12" t="str">
        <f>IF(D7215=Inp_Gemeente,MAX($C$29:C7214)+1,"")</f>
        <v/>
      </c>
      <c r="D7215" s="10" t="s">
        <v>754</v>
      </c>
      <c r="E7215" s="10" t="s">
        <v>6368</v>
      </c>
      <c r="F7215" s="59" t="s">
        <v>23933</v>
      </c>
    </row>
    <row r="7216" spans="3:6" x14ac:dyDescent="0.25">
      <c r="C7216" s="12" t="str">
        <f>IF(D7216=Inp_Gemeente,MAX($C$29:C7215)+1,"")</f>
        <v/>
      </c>
      <c r="D7216" s="10" t="s">
        <v>754</v>
      </c>
      <c r="E7216" s="10" t="s">
        <v>6369</v>
      </c>
      <c r="F7216" s="59" t="s">
        <v>23920</v>
      </c>
    </row>
    <row r="7217" spans="3:6" x14ac:dyDescent="0.25">
      <c r="C7217" s="12" t="str">
        <f>IF(D7217=Inp_Gemeente,MAX($C$29:C7216)+1,"")</f>
        <v/>
      </c>
      <c r="D7217" s="10" t="s">
        <v>754</v>
      </c>
      <c r="E7217" s="10" t="s">
        <v>6370</v>
      </c>
      <c r="F7217" s="59" t="s">
        <v>23965</v>
      </c>
    </row>
    <row r="7218" spans="3:6" x14ac:dyDescent="0.25">
      <c r="C7218" s="12" t="str">
        <f>IF(D7218=Inp_Gemeente,MAX($C$29:C7217)+1,"")</f>
        <v/>
      </c>
      <c r="D7218" s="10" t="s">
        <v>754</v>
      </c>
      <c r="E7218" s="10" t="s">
        <v>699</v>
      </c>
      <c r="F7218" s="59" t="s">
        <v>23929</v>
      </c>
    </row>
    <row r="7219" spans="3:6" x14ac:dyDescent="0.25">
      <c r="C7219" s="12" t="str">
        <f>IF(D7219=Inp_Gemeente,MAX($C$29:C7218)+1,"")</f>
        <v/>
      </c>
      <c r="D7219" s="10" t="s">
        <v>754</v>
      </c>
      <c r="E7219" s="10" t="s">
        <v>6371</v>
      </c>
      <c r="F7219" s="59" t="s">
        <v>23936</v>
      </c>
    </row>
    <row r="7220" spans="3:6" x14ac:dyDescent="0.25">
      <c r="C7220" s="12" t="str">
        <f>IF(D7220=Inp_Gemeente,MAX($C$29:C7219)+1,"")</f>
        <v/>
      </c>
      <c r="D7220" s="10" t="s">
        <v>754</v>
      </c>
      <c r="E7220" s="10" t="s">
        <v>6372</v>
      </c>
      <c r="F7220" s="59" t="s">
        <v>23963</v>
      </c>
    </row>
    <row r="7221" spans="3:6" x14ac:dyDescent="0.25">
      <c r="C7221" s="12" t="str">
        <f>IF(D7221=Inp_Gemeente,MAX($C$29:C7220)+1,"")</f>
        <v/>
      </c>
      <c r="D7221" s="10" t="s">
        <v>754</v>
      </c>
      <c r="E7221" s="10" t="s">
        <v>701</v>
      </c>
      <c r="F7221" s="59" t="s">
        <v>23950</v>
      </c>
    </row>
    <row r="7222" spans="3:6" x14ac:dyDescent="0.25">
      <c r="C7222" s="12" t="str">
        <f>IF(D7222=Inp_Gemeente,MAX($C$29:C7221)+1,"")</f>
        <v/>
      </c>
      <c r="D7222" s="10" t="s">
        <v>754</v>
      </c>
      <c r="E7222" s="10" t="s">
        <v>6373</v>
      </c>
      <c r="F7222" s="59" t="s">
        <v>23915</v>
      </c>
    </row>
    <row r="7223" spans="3:6" x14ac:dyDescent="0.25">
      <c r="C7223" s="12" t="str">
        <f>IF(D7223=Inp_Gemeente,MAX($C$29:C7222)+1,"")</f>
        <v/>
      </c>
      <c r="D7223" s="10" t="s">
        <v>754</v>
      </c>
      <c r="E7223" s="10" t="s">
        <v>6374</v>
      </c>
      <c r="F7223" s="59" t="s">
        <v>23945</v>
      </c>
    </row>
    <row r="7224" spans="3:6" x14ac:dyDescent="0.25">
      <c r="C7224" s="12" t="str">
        <f>IF(D7224=Inp_Gemeente,MAX($C$29:C7223)+1,"")</f>
        <v/>
      </c>
      <c r="D7224" s="10" t="s">
        <v>754</v>
      </c>
      <c r="E7224" s="10" t="s">
        <v>1854</v>
      </c>
      <c r="F7224" s="59" t="s">
        <v>23924</v>
      </c>
    </row>
    <row r="7225" spans="3:6" x14ac:dyDescent="0.25">
      <c r="C7225" s="12" t="str">
        <f>IF(D7225=Inp_Gemeente,MAX($C$29:C7224)+1,"")</f>
        <v/>
      </c>
      <c r="D7225" s="10" t="s">
        <v>754</v>
      </c>
      <c r="E7225" s="10" t="s">
        <v>1854</v>
      </c>
      <c r="F7225" s="59" t="s">
        <v>23956</v>
      </c>
    </row>
    <row r="7226" spans="3:6" x14ac:dyDescent="0.25">
      <c r="C7226" s="12" t="str">
        <f>IF(D7226=Inp_Gemeente,MAX($C$29:C7225)+1,"")</f>
        <v/>
      </c>
      <c r="D7226" s="10" t="s">
        <v>754</v>
      </c>
      <c r="E7226" s="10" t="s">
        <v>6375</v>
      </c>
      <c r="F7226" s="59" t="s">
        <v>23944</v>
      </c>
    </row>
    <row r="7227" spans="3:6" x14ac:dyDescent="0.25">
      <c r="C7227" s="12" t="str">
        <f>IF(D7227=Inp_Gemeente,MAX($C$29:C7226)+1,"")</f>
        <v/>
      </c>
      <c r="D7227" s="10" t="s">
        <v>754</v>
      </c>
      <c r="E7227" s="10" t="s">
        <v>709</v>
      </c>
      <c r="F7227" s="59" t="s">
        <v>23934</v>
      </c>
    </row>
    <row r="7228" spans="3:6" x14ac:dyDescent="0.25">
      <c r="C7228" s="12" t="str">
        <f>IF(D7228=Inp_Gemeente,MAX($C$29:C7227)+1,"")</f>
        <v/>
      </c>
      <c r="D7228" s="10" t="s">
        <v>754</v>
      </c>
      <c r="E7228" s="10" t="s">
        <v>709</v>
      </c>
      <c r="F7228" s="59" t="s">
        <v>23959</v>
      </c>
    </row>
    <row r="7229" spans="3:6" x14ac:dyDescent="0.25">
      <c r="C7229" s="12" t="str">
        <f>IF(D7229=Inp_Gemeente,MAX($C$29:C7228)+1,"")</f>
        <v/>
      </c>
      <c r="D7229" s="10" t="s">
        <v>754</v>
      </c>
      <c r="E7229" s="10" t="s">
        <v>6376</v>
      </c>
      <c r="F7229" s="59" t="s">
        <v>23918</v>
      </c>
    </row>
    <row r="7230" spans="3:6" x14ac:dyDescent="0.25">
      <c r="C7230" s="12" t="str">
        <f>IF(D7230=Inp_Gemeente,MAX($C$29:C7229)+1,"")</f>
        <v/>
      </c>
      <c r="D7230" s="10" t="s">
        <v>754</v>
      </c>
      <c r="E7230" s="10" t="s">
        <v>6377</v>
      </c>
      <c r="F7230" s="59" t="s">
        <v>23917</v>
      </c>
    </row>
    <row r="7231" spans="3:6" x14ac:dyDescent="0.25">
      <c r="C7231" s="12" t="str">
        <f>IF(D7231=Inp_Gemeente,MAX($C$29:C7230)+1,"")</f>
        <v/>
      </c>
      <c r="D7231" s="10" t="s">
        <v>754</v>
      </c>
      <c r="E7231" s="10" t="s">
        <v>6378</v>
      </c>
      <c r="F7231" s="59" t="s">
        <v>23935</v>
      </c>
    </row>
    <row r="7232" spans="3:6" x14ac:dyDescent="0.25">
      <c r="C7232" s="12" t="str">
        <f>IF(D7232=Inp_Gemeente,MAX($C$29:C7231)+1,"")</f>
        <v/>
      </c>
      <c r="D7232" s="10" t="s">
        <v>754</v>
      </c>
      <c r="E7232" s="10" t="s">
        <v>6379</v>
      </c>
      <c r="F7232" s="59" t="s">
        <v>23913</v>
      </c>
    </row>
    <row r="7233" spans="3:6" x14ac:dyDescent="0.25">
      <c r="C7233" s="12" t="str">
        <f>IF(D7233=Inp_Gemeente,MAX($C$29:C7232)+1,"")</f>
        <v/>
      </c>
      <c r="D7233" s="10" t="s">
        <v>754</v>
      </c>
      <c r="E7233" s="10" t="s">
        <v>1150</v>
      </c>
      <c r="F7233" s="59" t="s">
        <v>23951</v>
      </c>
    </row>
    <row r="7234" spans="3:6" x14ac:dyDescent="0.25">
      <c r="C7234" s="12" t="str">
        <f>IF(D7234=Inp_Gemeente,MAX($C$29:C7233)+1,"")</f>
        <v/>
      </c>
      <c r="D7234" s="10" t="s">
        <v>754</v>
      </c>
      <c r="E7234" s="10" t="s">
        <v>6380</v>
      </c>
      <c r="F7234" s="59" t="s">
        <v>23954</v>
      </c>
    </row>
    <row r="7235" spans="3:6" x14ac:dyDescent="0.25">
      <c r="C7235" s="12" t="str">
        <f>IF(D7235=Inp_Gemeente,MAX($C$29:C7234)+1,"")</f>
        <v/>
      </c>
      <c r="D7235" s="10" t="s">
        <v>756</v>
      </c>
      <c r="E7235" s="10" t="s">
        <v>6381</v>
      </c>
      <c r="F7235" s="59" t="s">
        <v>18735</v>
      </c>
    </row>
    <row r="7236" spans="3:6" x14ac:dyDescent="0.25">
      <c r="C7236" s="12" t="str">
        <f>IF(D7236=Inp_Gemeente,MAX($C$29:C7235)+1,"")</f>
        <v/>
      </c>
      <c r="D7236" s="10" t="s">
        <v>756</v>
      </c>
      <c r="E7236" s="10" t="s">
        <v>6382</v>
      </c>
      <c r="F7236" s="59" t="s">
        <v>18736</v>
      </c>
    </row>
    <row r="7237" spans="3:6" x14ac:dyDescent="0.25">
      <c r="C7237" s="12" t="str">
        <f>IF(D7237=Inp_Gemeente,MAX($C$29:C7236)+1,"")</f>
        <v/>
      </c>
      <c r="D7237" s="10" t="s">
        <v>756</v>
      </c>
      <c r="E7237" s="10" t="s">
        <v>6383</v>
      </c>
      <c r="F7237" s="59" t="s">
        <v>18737</v>
      </c>
    </row>
    <row r="7238" spans="3:6" x14ac:dyDescent="0.25">
      <c r="C7238" s="12" t="str">
        <f>IF(D7238=Inp_Gemeente,MAX($C$29:C7237)+1,"")</f>
        <v/>
      </c>
      <c r="D7238" s="10" t="s">
        <v>756</v>
      </c>
      <c r="E7238" s="10" t="s">
        <v>6384</v>
      </c>
      <c r="F7238" s="59" t="s">
        <v>18738</v>
      </c>
    </row>
    <row r="7239" spans="3:6" x14ac:dyDescent="0.25">
      <c r="C7239" s="12" t="str">
        <f>IF(D7239=Inp_Gemeente,MAX($C$29:C7238)+1,"")</f>
        <v/>
      </c>
      <c r="D7239" s="10" t="s">
        <v>756</v>
      </c>
      <c r="E7239" s="10" t="s">
        <v>6385</v>
      </c>
      <c r="F7239" s="59" t="s">
        <v>18739</v>
      </c>
    </row>
    <row r="7240" spans="3:6" x14ac:dyDescent="0.25">
      <c r="C7240" s="12" t="str">
        <f>IF(D7240=Inp_Gemeente,MAX($C$29:C7239)+1,"")</f>
        <v/>
      </c>
      <c r="D7240" s="10" t="s">
        <v>756</v>
      </c>
      <c r="E7240" s="10" t="s">
        <v>6386</v>
      </c>
      <c r="F7240" s="59" t="s">
        <v>18740</v>
      </c>
    </row>
    <row r="7241" spans="3:6" x14ac:dyDescent="0.25">
      <c r="C7241" s="12" t="str">
        <f>IF(D7241=Inp_Gemeente,MAX($C$29:C7240)+1,"")</f>
        <v/>
      </c>
      <c r="D7241" s="10" t="s">
        <v>756</v>
      </c>
      <c r="E7241" s="10" t="s">
        <v>6387</v>
      </c>
      <c r="F7241" s="59" t="s">
        <v>18741</v>
      </c>
    </row>
    <row r="7242" spans="3:6" x14ac:dyDescent="0.25">
      <c r="C7242" s="12" t="str">
        <f>IF(D7242=Inp_Gemeente,MAX($C$29:C7241)+1,"")</f>
        <v/>
      </c>
      <c r="D7242" s="10" t="s">
        <v>756</v>
      </c>
      <c r="E7242" s="10" t="s">
        <v>954</v>
      </c>
      <c r="F7242" s="59" t="s">
        <v>18742</v>
      </c>
    </row>
    <row r="7243" spans="3:6" x14ac:dyDescent="0.25">
      <c r="C7243" s="12" t="str">
        <f>IF(D7243=Inp_Gemeente,MAX($C$29:C7242)+1,"")</f>
        <v/>
      </c>
      <c r="D7243" s="10" t="s">
        <v>756</v>
      </c>
      <c r="E7243" s="10" t="s">
        <v>6388</v>
      </c>
      <c r="F7243" s="59" t="s">
        <v>18743</v>
      </c>
    </row>
    <row r="7244" spans="3:6" x14ac:dyDescent="0.25">
      <c r="C7244" s="12" t="str">
        <f>IF(D7244=Inp_Gemeente,MAX($C$29:C7243)+1,"")</f>
        <v/>
      </c>
      <c r="D7244" s="10" t="s">
        <v>756</v>
      </c>
      <c r="E7244" s="10" t="s">
        <v>6389</v>
      </c>
      <c r="F7244" s="59" t="s">
        <v>18744</v>
      </c>
    </row>
    <row r="7245" spans="3:6" x14ac:dyDescent="0.25">
      <c r="C7245" s="12" t="str">
        <f>IF(D7245=Inp_Gemeente,MAX($C$29:C7244)+1,"")</f>
        <v/>
      </c>
      <c r="D7245" s="10" t="s">
        <v>758</v>
      </c>
      <c r="E7245" s="10" t="s">
        <v>6390</v>
      </c>
      <c r="F7245" s="59" t="s">
        <v>13216</v>
      </c>
    </row>
    <row r="7246" spans="3:6" x14ac:dyDescent="0.25">
      <c r="C7246" s="12" t="str">
        <f>IF(D7246=Inp_Gemeente,MAX($C$29:C7245)+1,"")</f>
        <v/>
      </c>
      <c r="D7246" s="10" t="s">
        <v>758</v>
      </c>
      <c r="E7246" s="10" t="s">
        <v>6391</v>
      </c>
      <c r="F7246" s="59" t="s">
        <v>13289</v>
      </c>
    </row>
    <row r="7247" spans="3:6" x14ac:dyDescent="0.25">
      <c r="C7247" s="12" t="str">
        <f>IF(D7247=Inp_Gemeente,MAX($C$29:C7246)+1,"")</f>
        <v/>
      </c>
      <c r="D7247" s="10" t="s">
        <v>758</v>
      </c>
      <c r="E7247" s="10" t="s">
        <v>6392</v>
      </c>
      <c r="F7247" s="59" t="s">
        <v>13290</v>
      </c>
    </row>
    <row r="7248" spans="3:6" x14ac:dyDescent="0.25">
      <c r="C7248" s="12" t="str">
        <f>IF(D7248=Inp_Gemeente,MAX($C$29:C7247)+1,"")</f>
        <v/>
      </c>
      <c r="D7248" s="10" t="s">
        <v>758</v>
      </c>
      <c r="E7248" s="10" t="s">
        <v>6393</v>
      </c>
      <c r="F7248" s="59" t="s">
        <v>13291</v>
      </c>
    </row>
    <row r="7249" spans="3:6" x14ac:dyDescent="0.25">
      <c r="C7249" s="12" t="str">
        <f>IF(D7249=Inp_Gemeente,MAX($C$29:C7248)+1,"")</f>
        <v/>
      </c>
      <c r="D7249" s="10" t="s">
        <v>758</v>
      </c>
      <c r="E7249" s="10" t="s">
        <v>6394</v>
      </c>
      <c r="F7249" s="59" t="s">
        <v>13336</v>
      </c>
    </row>
    <row r="7250" spans="3:6" x14ac:dyDescent="0.25">
      <c r="C7250" s="12" t="str">
        <f>IF(D7250=Inp_Gemeente,MAX($C$29:C7249)+1,"")</f>
        <v/>
      </c>
      <c r="D7250" s="10" t="s">
        <v>758</v>
      </c>
      <c r="E7250" s="10" t="s">
        <v>13306</v>
      </c>
      <c r="F7250" s="59" t="s">
        <v>13305</v>
      </c>
    </row>
    <row r="7251" spans="3:6" x14ac:dyDescent="0.25">
      <c r="C7251" s="12" t="str">
        <f>IF(D7251=Inp_Gemeente,MAX($C$29:C7250)+1,"")</f>
        <v/>
      </c>
      <c r="D7251" s="10" t="s">
        <v>758</v>
      </c>
      <c r="E7251" s="10" t="s">
        <v>6395</v>
      </c>
      <c r="F7251" s="59" t="s">
        <v>13328</v>
      </c>
    </row>
    <row r="7252" spans="3:6" x14ac:dyDescent="0.25">
      <c r="C7252" s="12" t="str">
        <f>IF(D7252=Inp_Gemeente,MAX($C$29:C7251)+1,"")</f>
        <v/>
      </c>
      <c r="D7252" s="10" t="s">
        <v>758</v>
      </c>
      <c r="E7252" s="10" t="s">
        <v>6396</v>
      </c>
      <c r="F7252" s="59" t="s">
        <v>13268</v>
      </c>
    </row>
    <row r="7253" spans="3:6" x14ac:dyDescent="0.25">
      <c r="C7253" s="12" t="str">
        <f>IF(D7253=Inp_Gemeente,MAX($C$29:C7252)+1,"")</f>
        <v/>
      </c>
      <c r="D7253" s="10" t="s">
        <v>758</v>
      </c>
      <c r="E7253" s="10" t="s">
        <v>6397</v>
      </c>
      <c r="F7253" s="59" t="s">
        <v>13276</v>
      </c>
    </row>
    <row r="7254" spans="3:6" x14ac:dyDescent="0.25">
      <c r="C7254" s="12" t="str">
        <f>IF(D7254=Inp_Gemeente,MAX($C$29:C7253)+1,"")</f>
        <v/>
      </c>
      <c r="D7254" s="10" t="s">
        <v>758</v>
      </c>
      <c r="E7254" s="10" t="s">
        <v>999</v>
      </c>
      <c r="F7254" s="59" t="s">
        <v>13226</v>
      </c>
    </row>
    <row r="7255" spans="3:6" x14ac:dyDescent="0.25">
      <c r="C7255" s="12" t="str">
        <f>IF(D7255=Inp_Gemeente,MAX($C$29:C7254)+1,"")</f>
        <v/>
      </c>
      <c r="D7255" s="10" t="s">
        <v>758</v>
      </c>
      <c r="E7255" s="10" t="s">
        <v>6398</v>
      </c>
      <c r="F7255" s="59" t="s">
        <v>13211</v>
      </c>
    </row>
    <row r="7256" spans="3:6" x14ac:dyDescent="0.25">
      <c r="C7256" s="12" t="str">
        <f>IF(D7256=Inp_Gemeente,MAX($C$29:C7255)+1,"")</f>
        <v/>
      </c>
      <c r="D7256" s="10" t="s">
        <v>758</v>
      </c>
      <c r="E7256" s="10" t="s">
        <v>13312</v>
      </c>
      <c r="F7256" s="59" t="s">
        <v>13311</v>
      </c>
    </row>
    <row r="7257" spans="3:6" x14ac:dyDescent="0.25">
      <c r="C7257" s="12" t="str">
        <f>IF(D7257=Inp_Gemeente,MAX($C$29:C7256)+1,"")</f>
        <v/>
      </c>
      <c r="D7257" s="10" t="s">
        <v>758</v>
      </c>
      <c r="E7257" s="10" t="s">
        <v>6399</v>
      </c>
      <c r="F7257" s="59" t="s">
        <v>13235</v>
      </c>
    </row>
    <row r="7258" spans="3:6" x14ac:dyDescent="0.25">
      <c r="C7258" s="12" t="str">
        <f>IF(D7258=Inp_Gemeente,MAX($C$29:C7257)+1,"")</f>
        <v/>
      </c>
      <c r="D7258" s="10" t="s">
        <v>758</v>
      </c>
      <c r="E7258" s="10" t="s">
        <v>6400</v>
      </c>
      <c r="F7258" s="59" t="s">
        <v>13281</v>
      </c>
    </row>
    <row r="7259" spans="3:6" x14ac:dyDescent="0.25">
      <c r="C7259" s="12" t="str">
        <f>IF(D7259=Inp_Gemeente,MAX($C$29:C7258)+1,"")</f>
        <v/>
      </c>
      <c r="D7259" s="10" t="s">
        <v>758</v>
      </c>
      <c r="E7259" s="10" t="s">
        <v>6401</v>
      </c>
      <c r="F7259" s="59" t="s">
        <v>13282</v>
      </c>
    </row>
    <row r="7260" spans="3:6" x14ac:dyDescent="0.25">
      <c r="C7260" s="12" t="str">
        <f>IF(D7260=Inp_Gemeente,MAX($C$29:C7259)+1,"")</f>
        <v/>
      </c>
      <c r="D7260" s="10" t="s">
        <v>758</v>
      </c>
      <c r="E7260" s="10" t="s">
        <v>6402</v>
      </c>
      <c r="F7260" s="59" t="s">
        <v>13258</v>
      </c>
    </row>
    <row r="7261" spans="3:6" x14ac:dyDescent="0.25">
      <c r="C7261" s="12" t="str">
        <f>IF(D7261=Inp_Gemeente,MAX($C$29:C7260)+1,"")</f>
        <v/>
      </c>
      <c r="D7261" s="10" t="s">
        <v>758</v>
      </c>
      <c r="E7261" s="10" t="s">
        <v>6403</v>
      </c>
      <c r="F7261" s="59" t="s">
        <v>13338</v>
      </c>
    </row>
    <row r="7262" spans="3:6" x14ac:dyDescent="0.25">
      <c r="C7262" s="12" t="str">
        <f>IF(D7262=Inp_Gemeente,MAX($C$29:C7261)+1,"")</f>
        <v/>
      </c>
      <c r="D7262" s="10" t="s">
        <v>758</v>
      </c>
      <c r="E7262" s="10" t="s">
        <v>6404</v>
      </c>
      <c r="F7262" s="59" t="s">
        <v>13286</v>
      </c>
    </row>
    <row r="7263" spans="3:6" x14ac:dyDescent="0.25">
      <c r="C7263" s="12" t="str">
        <f>IF(D7263=Inp_Gemeente,MAX($C$29:C7262)+1,"")</f>
        <v/>
      </c>
      <c r="D7263" s="10" t="s">
        <v>758</v>
      </c>
      <c r="E7263" s="10" t="s">
        <v>6405</v>
      </c>
      <c r="F7263" s="59" t="s">
        <v>13345</v>
      </c>
    </row>
    <row r="7264" spans="3:6" x14ac:dyDescent="0.25">
      <c r="C7264" s="12" t="str">
        <f>IF(D7264=Inp_Gemeente,MAX($C$29:C7263)+1,"")</f>
        <v/>
      </c>
      <c r="D7264" s="10" t="s">
        <v>758</v>
      </c>
      <c r="E7264" s="10" t="s">
        <v>6406</v>
      </c>
      <c r="F7264" s="59" t="s">
        <v>13296</v>
      </c>
    </row>
    <row r="7265" spans="3:6" x14ac:dyDescent="0.25">
      <c r="C7265" s="12" t="str">
        <f>IF(D7265=Inp_Gemeente,MAX($C$29:C7264)+1,"")</f>
        <v/>
      </c>
      <c r="D7265" s="10" t="s">
        <v>758</v>
      </c>
      <c r="E7265" s="10" t="s">
        <v>6407</v>
      </c>
      <c r="F7265" s="59" t="s">
        <v>13288</v>
      </c>
    </row>
    <row r="7266" spans="3:6" x14ac:dyDescent="0.25">
      <c r="C7266" s="12" t="str">
        <f>IF(D7266=Inp_Gemeente,MAX($C$29:C7265)+1,"")</f>
        <v/>
      </c>
      <c r="D7266" s="10" t="s">
        <v>758</v>
      </c>
      <c r="E7266" s="10" t="s">
        <v>6408</v>
      </c>
      <c r="F7266" s="59" t="s">
        <v>13332</v>
      </c>
    </row>
    <row r="7267" spans="3:6" x14ac:dyDescent="0.25">
      <c r="C7267" s="12" t="str">
        <f>IF(D7267=Inp_Gemeente,MAX($C$29:C7266)+1,"")</f>
        <v/>
      </c>
      <c r="D7267" s="10" t="s">
        <v>758</v>
      </c>
      <c r="E7267" s="10" t="s">
        <v>6409</v>
      </c>
      <c r="F7267" s="59" t="s">
        <v>13278</v>
      </c>
    </row>
    <row r="7268" spans="3:6" x14ac:dyDescent="0.25">
      <c r="C7268" s="12" t="str">
        <f>IF(D7268=Inp_Gemeente,MAX($C$29:C7267)+1,"")</f>
        <v/>
      </c>
      <c r="D7268" s="10" t="s">
        <v>758</v>
      </c>
      <c r="E7268" s="10" t="s">
        <v>6410</v>
      </c>
      <c r="F7268" s="59" t="s">
        <v>13347</v>
      </c>
    </row>
    <row r="7269" spans="3:6" x14ac:dyDescent="0.25">
      <c r="C7269" s="12" t="str">
        <f>IF(D7269=Inp_Gemeente,MAX($C$29:C7268)+1,"")</f>
        <v/>
      </c>
      <c r="D7269" s="10" t="s">
        <v>758</v>
      </c>
      <c r="E7269" s="10" t="s">
        <v>6411</v>
      </c>
      <c r="F7269" s="59" t="s">
        <v>13330</v>
      </c>
    </row>
    <row r="7270" spans="3:6" x14ac:dyDescent="0.25">
      <c r="C7270" s="12" t="str">
        <f>IF(D7270=Inp_Gemeente,MAX($C$29:C7269)+1,"")</f>
        <v/>
      </c>
      <c r="D7270" s="10" t="s">
        <v>758</v>
      </c>
      <c r="E7270" s="10" t="s">
        <v>6412</v>
      </c>
      <c r="F7270" s="59" t="s">
        <v>13280</v>
      </c>
    </row>
    <row r="7271" spans="3:6" x14ac:dyDescent="0.25">
      <c r="C7271" s="12" t="str">
        <f>IF(D7271=Inp_Gemeente,MAX($C$29:C7270)+1,"")</f>
        <v/>
      </c>
      <c r="D7271" s="10" t="s">
        <v>758</v>
      </c>
      <c r="E7271" s="10" t="s">
        <v>6413</v>
      </c>
      <c r="F7271" s="59" t="s">
        <v>13275</v>
      </c>
    </row>
    <row r="7272" spans="3:6" x14ac:dyDescent="0.25">
      <c r="C7272" s="12" t="str">
        <f>IF(D7272=Inp_Gemeente,MAX($C$29:C7271)+1,"")</f>
        <v/>
      </c>
      <c r="D7272" s="10" t="s">
        <v>758</v>
      </c>
      <c r="E7272" s="10" t="s">
        <v>6414</v>
      </c>
      <c r="F7272" s="59" t="s">
        <v>13324</v>
      </c>
    </row>
    <row r="7273" spans="3:6" x14ac:dyDescent="0.25">
      <c r="C7273" s="12" t="str">
        <f>IF(D7273=Inp_Gemeente,MAX($C$29:C7272)+1,"")</f>
        <v/>
      </c>
      <c r="D7273" s="10" t="s">
        <v>758</v>
      </c>
      <c r="E7273" s="10" t="s">
        <v>6415</v>
      </c>
      <c r="F7273" s="59" t="s">
        <v>13242</v>
      </c>
    </row>
    <row r="7274" spans="3:6" x14ac:dyDescent="0.25">
      <c r="C7274" s="12" t="str">
        <f>IF(D7274=Inp_Gemeente,MAX($C$29:C7273)+1,"")</f>
        <v/>
      </c>
      <c r="D7274" s="10" t="s">
        <v>758</v>
      </c>
      <c r="E7274" s="10" t="s">
        <v>6416</v>
      </c>
      <c r="F7274" s="59" t="s">
        <v>13340</v>
      </c>
    </row>
    <row r="7275" spans="3:6" x14ac:dyDescent="0.25">
      <c r="C7275" s="12" t="str">
        <f>IF(D7275=Inp_Gemeente,MAX($C$29:C7274)+1,"")</f>
        <v/>
      </c>
      <c r="D7275" s="10" t="s">
        <v>758</v>
      </c>
      <c r="E7275" s="10" t="s">
        <v>6417</v>
      </c>
      <c r="F7275" s="59" t="s">
        <v>13284</v>
      </c>
    </row>
    <row r="7276" spans="3:6" x14ac:dyDescent="0.25">
      <c r="C7276" s="12" t="str">
        <f>IF(D7276=Inp_Gemeente,MAX($C$29:C7275)+1,"")</f>
        <v/>
      </c>
      <c r="D7276" s="10" t="s">
        <v>758</v>
      </c>
      <c r="E7276" s="10" t="s">
        <v>6418</v>
      </c>
      <c r="F7276" s="59" t="s">
        <v>13320</v>
      </c>
    </row>
    <row r="7277" spans="3:6" x14ac:dyDescent="0.25">
      <c r="C7277" s="12" t="str">
        <f>IF(D7277=Inp_Gemeente,MAX($C$29:C7276)+1,"")</f>
        <v/>
      </c>
      <c r="D7277" s="10" t="s">
        <v>758</v>
      </c>
      <c r="E7277" s="10" t="s">
        <v>6419</v>
      </c>
      <c r="F7277" s="59" t="s">
        <v>13326</v>
      </c>
    </row>
    <row r="7278" spans="3:6" x14ac:dyDescent="0.25">
      <c r="C7278" s="12" t="str">
        <f>IF(D7278=Inp_Gemeente,MAX($C$29:C7277)+1,"")</f>
        <v/>
      </c>
      <c r="D7278" s="10" t="s">
        <v>758</v>
      </c>
      <c r="E7278" s="10" t="s">
        <v>6420</v>
      </c>
      <c r="F7278" s="59" t="s">
        <v>13317</v>
      </c>
    </row>
    <row r="7279" spans="3:6" x14ac:dyDescent="0.25">
      <c r="C7279" s="12" t="str">
        <f>IF(D7279=Inp_Gemeente,MAX($C$29:C7278)+1,"")</f>
        <v/>
      </c>
      <c r="D7279" s="10" t="s">
        <v>758</v>
      </c>
      <c r="E7279" s="10" t="s">
        <v>6421</v>
      </c>
      <c r="F7279" s="59" t="s">
        <v>13259</v>
      </c>
    </row>
    <row r="7280" spans="3:6" x14ac:dyDescent="0.25">
      <c r="C7280" s="12" t="str">
        <f>IF(D7280=Inp_Gemeente,MAX($C$29:C7279)+1,"")</f>
        <v/>
      </c>
      <c r="D7280" s="10" t="s">
        <v>758</v>
      </c>
      <c r="E7280" s="10" t="s">
        <v>6422</v>
      </c>
      <c r="F7280" s="59" t="s">
        <v>13315</v>
      </c>
    </row>
    <row r="7281" spans="3:6" x14ac:dyDescent="0.25">
      <c r="C7281" s="12" t="str">
        <f>IF(D7281=Inp_Gemeente,MAX($C$29:C7280)+1,"")</f>
        <v/>
      </c>
      <c r="D7281" s="10" t="s">
        <v>758</v>
      </c>
      <c r="E7281" s="10" t="s">
        <v>6423</v>
      </c>
      <c r="F7281" s="59" t="s">
        <v>13322</v>
      </c>
    </row>
    <row r="7282" spans="3:6" x14ac:dyDescent="0.25">
      <c r="C7282" s="12" t="str">
        <f>IF(D7282=Inp_Gemeente,MAX($C$29:C7281)+1,"")</f>
        <v/>
      </c>
      <c r="D7282" s="10" t="s">
        <v>758</v>
      </c>
      <c r="E7282" s="10" t="s">
        <v>6424</v>
      </c>
      <c r="F7282" s="59" t="s">
        <v>13229</v>
      </c>
    </row>
    <row r="7283" spans="3:6" x14ac:dyDescent="0.25">
      <c r="C7283" s="12" t="str">
        <f>IF(D7283=Inp_Gemeente,MAX($C$29:C7282)+1,"")</f>
        <v/>
      </c>
      <c r="D7283" s="10" t="s">
        <v>758</v>
      </c>
      <c r="E7283" s="10" t="s">
        <v>6425</v>
      </c>
      <c r="F7283" s="59" t="s">
        <v>13227</v>
      </c>
    </row>
    <row r="7284" spans="3:6" x14ac:dyDescent="0.25">
      <c r="C7284" s="12" t="str">
        <f>IF(D7284=Inp_Gemeente,MAX($C$29:C7283)+1,"")</f>
        <v/>
      </c>
      <c r="D7284" s="10" t="s">
        <v>758</v>
      </c>
      <c r="E7284" s="10" t="s">
        <v>6426</v>
      </c>
      <c r="F7284" s="59" t="s">
        <v>13264</v>
      </c>
    </row>
    <row r="7285" spans="3:6" x14ac:dyDescent="0.25">
      <c r="C7285" s="12" t="str">
        <f>IF(D7285=Inp_Gemeente,MAX($C$29:C7284)+1,"")</f>
        <v/>
      </c>
      <c r="D7285" s="10" t="s">
        <v>758</v>
      </c>
      <c r="E7285" s="10" t="s">
        <v>6427</v>
      </c>
      <c r="F7285" s="59" t="s">
        <v>13263</v>
      </c>
    </row>
    <row r="7286" spans="3:6" x14ac:dyDescent="0.25">
      <c r="C7286" s="12" t="str">
        <f>IF(D7286=Inp_Gemeente,MAX($C$29:C7285)+1,"")</f>
        <v/>
      </c>
      <c r="D7286" s="10" t="s">
        <v>758</v>
      </c>
      <c r="E7286" s="10" t="s">
        <v>6428</v>
      </c>
      <c r="F7286" s="59" t="s">
        <v>13265</v>
      </c>
    </row>
    <row r="7287" spans="3:6" x14ac:dyDescent="0.25">
      <c r="C7287" s="12" t="str">
        <f>IF(D7287=Inp_Gemeente,MAX($C$29:C7286)+1,"")</f>
        <v/>
      </c>
      <c r="D7287" s="10" t="s">
        <v>758</v>
      </c>
      <c r="E7287" s="10" t="s">
        <v>6429</v>
      </c>
      <c r="F7287" s="59" t="s">
        <v>13262</v>
      </c>
    </row>
    <row r="7288" spans="3:6" x14ac:dyDescent="0.25">
      <c r="C7288" s="12" t="str">
        <f>IF(D7288=Inp_Gemeente,MAX($C$29:C7287)+1,"")</f>
        <v/>
      </c>
      <c r="D7288" s="10" t="s">
        <v>758</v>
      </c>
      <c r="E7288" s="10" t="s">
        <v>13310</v>
      </c>
      <c r="F7288" s="59" t="s">
        <v>13309</v>
      </c>
    </row>
    <row r="7289" spans="3:6" x14ac:dyDescent="0.25">
      <c r="C7289" s="12" t="str">
        <f>IF(D7289=Inp_Gemeente,MAX($C$29:C7288)+1,"")</f>
        <v/>
      </c>
      <c r="D7289" s="10" t="s">
        <v>758</v>
      </c>
      <c r="E7289" s="10" t="s">
        <v>6430</v>
      </c>
      <c r="F7289" s="59" t="s">
        <v>13267</v>
      </c>
    </row>
    <row r="7290" spans="3:6" x14ac:dyDescent="0.25">
      <c r="C7290" s="12" t="str">
        <f>IF(D7290=Inp_Gemeente,MAX($C$29:C7289)+1,"")</f>
        <v/>
      </c>
      <c r="D7290" s="10" t="s">
        <v>758</v>
      </c>
      <c r="E7290" s="10" t="s">
        <v>6431</v>
      </c>
      <c r="F7290" s="59" t="s">
        <v>13302</v>
      </c>
    </row>
    <row r="7291" spans="3:6" x14ac:dyDescent="0.25">
      <c r="C7291" s="12" t="str">
        <f>IF(D7291=Inp_Gemeente,MAX($C$29:C7290)+1,"")</f>
        <v/>
      </c>
      <c r="D7291" s="10" t="s">
        <v>758</v>
      </c>
      <c r="E7291" s="10" t="s">
        <v>6432</v>
      </c>
      <c r="F7291" s="59" t="s">
        <v>13206</v>
      </c>
    </row>
    <row r="7292" spans="3:6" x14ac:dyDescent="0.25">
      <c r="C7292" s="12" t="str">
        <f>IF(D7292=Inp_Gemeente,MAX($C$29:C7291)+1,"")</f>
        <v/>
      </c>
      <c r="D7292" s="10" t="s">
        <v>758</v>
      </c>
      <c r="E7292" s="10" t="s">
        <v>6433</v>
      </c>
      <c r="F7292" s="59" t="s">
        <v>13300</v>
      </c>
    </row>
    <row r="7293" spans="3:6" x14ac:dyDescent="0.25">
      <c r="C7293" s="12" t="str">
        <f>IF(D7293=Inp_Gemeente,MAX($C$29:C7292)+1,"")</f>
        <v/>
      </c>
      <c r="D7293" s="10" t="s">
        <v>758</v>
      </c>
      <c r="E7293" s="10" t="s">
        <v>6434</v>
      </c>
      <c r="F7293" s="59" t="s">
        <v>13301</v>
      </c>
    </row>
    <row r="7294" spans="3:6" x14ac:dyDescent="0.25">
      <c r="C7294" s="12" t="str">
        <f>IF(D7294=Inp_Gemeente,MAX($C$29:C7293)+1,"")</f>
        <v/>
      </c>
      <c r="D7294" s="10" t="s">
        <v>758</v>
      </c>
      <c r="E7294" s="10" t="s">
        <v>6435</v>
      </c>
      <c r="F7294" s="59" t="s">
        <v>13251</v>
      </c>
    </row>
    <row r="7295" spans="3:6" x14ac:dyDescent="0.25">
      <c r="C7295" s="12" t="str">
        <f>IF(D7295=Inp_Gemeente,MAX($C$29:C7294)+1,"")</f>
        <v/>
      </c>
      <c r="D7295" s="10" t="s">
        <v>758</v>
      </c>
      <c r="E7295" s="10" t="s">
        <v>6436</v>
      </c>
      <c r="F7295" s="59" t="s">
        <v>13252</v>
      </c>
    </row>
    <row r="7296" spans="3:6" x14ac:dyDescent="0.25">
      <c r="C7296" s="12" t="str">
        <f>IF(D7296=Inp_Gemeente,MAX($C$29:C7295)+1,"")</f>
        <v/>
      </c>
      <c r="D7296" s="10" t="s">
        <v>758</v>
      </c>
      <c r="E7296" s="10" t="s">
        <v>6437</v>
      </c>
      <c r="F7296" s="59" t="s">
        <v>13253</v>
      </c>
    </row>
    <row r="7297" spans="3:6" x14ac:dyDescent="0.25">
      <c r="C7297" s="12" t="str">
        <f>IF(D7297=Inp_Gemeente,MAX($C$29:C7296)+1,"")</f>
        <v/>
      </c>
      <c r="D7297" s="10" t="s">
        <v>758</v>
      </c>
      <c r="E7297" s="10" t="s">
        <v>6438</v>
      </c>
      <c r="F7297" s="59" t="s">
        <v>13254</v>
      </c>
    </row>
    <row r="7298" spans="3:6" x14ac:dyDescent="0.25">
      <c r="C7298" s="12" t="str">
        <f>IF(D7298=Inp_Gemeente,MAX($C$29:C7297)+1,"")</f>
        <v/>
      </c>
      <c r="D7298" s="10" t="s">
        <v>758</v>
      </c>
      <c r="E7298" s="10" t="s">
        <v>6439</v>
      </c>
      <c r="F7298" s="59" t="s">
        <v>13255</v>
      </c>
    </row>
    <row r="7299" spans="3:6" x14ac:dyDescent="0.25">
      <c r="C7299" s="12" t="str">
        <f>IF(D7299=Inp_Gemeente,MAX($C$29:C7298)+1,"")</f>
        <v/>
      </c>
      <c r="D7299" s="10" t="s">
        <v>758</v>
      </c>
      <c r="E7299" s="10" t="s">
        <v>6440</v>
      </c>
      <c r="F7299" s="59" t="s">
        <v>13256</v>
      </c>
    </row>
    <row r="7300" spans="3:6" x14ac:dyDescent="0.25">
      <c r="C7300" s="12" t="str">
        <f>IF(D7300=Inp_Gemeente,MAX($C$29:C7299)+1,"")</f>
        <v/>
      </c>
      <c r="D7300" s="10" t="s">
        <v>758</v>
      </c>
      <c r="E7300" s="10" t="s">
        <v>6441</v>
      </c>
      <c r="F7300" s="59" t="s">
        <v>13341</v>
      </c>
    </row>
    <row r="7301" spans="3:6" x14ac:dyDescent="0.25">
      <c r="C7301" s="12" t="str">
        <f>IF(D7301=Inp_Gemeente,MAX($C$29:C7300)+1,"")</f>
        <v/>
      </c>
      <c r="D7301" s="10" t="s">
        <v>758</v>
      </c>
      <c r="E7301" s="10" t="s">
        <v>6442</v>
      </c>
      <c r="F7301" s="59" t="s">
        <v>13337</v>
      </c>
    </row>
    <row r="7302" spans="3:6" x14ac:dyDescent="0.25">
      <c r="C7302" s="12" t="str">
        <f>IF(D7302=Inp_Gemeente,MAX($C$29:C7301)+1,"")</f>
        <v/>
      </c>
      <c r="D7302" s="10" t="s">
        <v>758</v>
      </c>
      <c r="E7302" s="10" t="s">
        <v>6443</v>
      </c>
      <c r="F7302" s="59" t="s">
        <v>13257</v>
      </c>
    </row>
    <row r="7303" spans="3:6" x14ac:dyDescent="0.25">
      <c r="C7303" s="12" t="str">
        <f>IF(D7303=Inp_Gemeente,MAX($C$29:C7302)+1,"")</f>
        <v/>
      </c>
      <c r="D7303" s="10" t="s">
        <v>758</v>
      </c>
      <c r="E7303" s="10" t="s">
        <v>6444</v>
      </c>
      <c r="F7303" s="59" t="s">
        <v>13285</v>
      </c>
    </row>
    <row r="7304" spans="3:6" x14ac:dyDescent="0.25">
      <c r="C7304" s="12" t="str">
        <f>IF(D7304=Inp_Gemeente,MAX($C$29:C7303)+1,"")</f>
        <v/>
      </c>
      <c r="D7304" s="10" t="s">
        <v>758</v>
      </c>
      <c r="E7304" s="10" t="s">
        <v>6445</v>
      </c>
      <c r="F7304" s="59" t="s">
        <v>13343</v>
      </c>
    </row>
    <row r="7305" spans="3:6" x14ac:dyDescent="0.25">
      <c r="C7305" s="12" t="str">
        <f>IF(D7305=Inp_Gemeente,MAX($C$29:C7304)+1,"")</f>
        <v/>
      </c>
      <c r="D7305" s="10" t="s">
        <v>758</v>
      </c>
      <c r="E7305" s="10" t="s">
        <v>6446</v>
      </c>
      <c r="F7305" s="59" t="s">
        <v>13247</v>
      </c>
    </row>
    <row r="7306" spans="3:6" x14ac:dyDescent="0.25">
      <c r="C7306" s="12" t="str">
        <f>IF(D7306=Inp_Gemeente,MAX($C$29:C7305)+1,"")</f>
        <v/>
      </c>
      <c r="D7306" s="10" t="s">
        <v>758</v>
      </c>
      <c r="E7306" s="10" t="s">
        <v>6447</v>
      </c>
      <c r="F7306" s="59" t="s">
        <v>13294</v>
      </c>
    </row>
    <row r="7307" spans="3:6" x14ac:dyDescent="0.25">
      <c r="C7307" s="12" t="str">
        <f>IF(D7307=Inp_Gemeente,MAX($C$29:C7306)+1,"")</f>
        <v/>
      </c>
      <c r="D7307" s="10" t="s">
        <v>758</v>
      </c>
      <c r="E7307" s="10" t="s">
        <v>6448</v>
      </c>
      <c r="F7307" s="59" t="s">
        <v>13209</v>
      </c>
    </row>
    <row r="7308" spans="3:6" x14ac:dyDescent="0.25">
      <c r="C7308" s="12" t="str">
        <f>IF(D7308=Inp_Gemeente,MAX($C$29:C7307)+1,"")</f>
        <v/>
      </c>
      <c r="D7308" s="10" t="s">
        <v>758</v>
      </c>
      <c r="E7308" s="10" t="s">
        <v>6449</v>
      </c>
      <c r="F7308" s="59" t="s">
        <v>13266</v>
      </c>
    </row>
    <row r="7309" spans="3:6" x14ac:dyDescent="0.25">
      <c r="C7309" s="12" t="str">
        <f>IF(D7309=Inp_Gemeente,MAX($C$29:C7308)+1,"")</f>
        <v/>
      </c>
      <c r="D7309" s="10" t="s">
        <v>758</v>
      </c>
      <c r="E7309" s="10" t="s">
        <v>6450</v>
      </c>
      <c r="F7309" s="59" t="s">
        <v>13344</v>
      </c>
    </row>
    <row r="7310" spans="3:6" x14ac:dyDescent="0.25">
      <c r="C7310" s="12" t="str">
        <f>IF(D7310=Inp_Gemeente,MAX($C$29:C7309)+1,"")</f>
        <v/>
      </c>
      <c r="D7310" s="10" t="s">
        <v>758</v>
      </c>
      <c r="E7310" s="10" t="s">
        <v>6451</v>
      </c>
      <c r="F7310" s="59" t="s">
        <v>13245</v>
      </c>
    </row>
    <row r="7311" spans="3:6" x14ac:dyDescent="0.25">
      <c r="C7311" s="12" t="str">
        <f>IF(D7311=Inp_Gemeente,MAX($C$29:C7310)+1,"")</f>
        <v/>
      </c>
      <c r="D7311" s="10" t="s">
        <v>758</v>
      </c>
      <c r="E7311" s="10" t="s">
        <v>6452</v>
      </c>
      <c r="F7311" s="59" t="s">
        <v>13269</v>
      </c>
    </row>
    <row r="7312" spans="3:6" x14ac:dyDescent="0.25">
      <c r="C7312" s="12" t="str">
        <f>IF(D7312=Inp_Gemeente,MAX($C$29:C7311)+1,"")</f>
        <v/>
      </c>
      <c r="D7312" s="10" t="s">
        <v>758</v>
      </c>
      <c r="E7312" s="10" t="s">
        <v>13304</v>
      </c>
      <c r="F7312" s="59" t="s">
        <v>13303</v>
      </c>
    </row>
    <row r="7313" spans="3:6" x14ac:dyDescent="0.25">
      <c r="C7313" s="12" t="str">
        <f>IF(D7313=Inp_Gemeente,MAX($C$29:C7312)+1,"")</f>
        <v/>
      </c>
      <c r="D7313" s="10" t="s">
        <v>758</v>
      </c>
      <c r="E7313" s="10" t="s">
        <v>6453</v>
      </c>
      <c r="F7313" s="59" t="s">
        <v>13260</v>
      </c>
    </row>
    <row r="7314" spans="3:6" x14ac:dyDescent="0.25">
      <c r="C7314" s="12" t="str">
        <f>IF(D7314=Inp_Gemeente,MAX($C$29:C7313)+1,"")</f>
        <v/>
      </c>
      <c r="D7314" s="10" t="s">
        <v>758</v>
      </c>
      <c r="E7314" s="10" t="s">
        <v>6454</v>
      </c>
      <c r="F7314" s="59" t="s">
        <v>13244</v>
      </c>
    </row>
    <row r="7315" spans="3:6" x14ac:dyDescent="0.25">
      <c r="C7315" s="12" t="str">
        <f>IF(D7315=Inp_Gemeente,MAX($C$29:C7314)+1,"")</f>
        <v/>
      </c>
      <c r="D7315" s="10" t="s">
        <v>758</v>
      </c>
      <c r="E7315" s="10" t="s">
        <v>6455</v>
      </c>
      <c r="F7315" s="59" t="s">
        <v>13295</v>
      </c>
    </row>
    <row r="7316" spans="3:6" x14ac:dyDescent="0.25">
      <c r="C7316" s="12" t="str">
        <f>IF(D7316=Inp_Gemeente,MAX($C$29:C7315)+1,"")</f>
        <v/>
      </c>
      <c r="D7316" s="10" t="s">
        <v>758</v>
      </c>
      <c r="E7316" s="10" t="s">
        <v>6456</v>
      </c>
      <c r="F7316" s="59" t="s">
        <v>13293</v>
      </c>
    </row>
    <row r="7317" spans="3:6" x14ac:dyDescent="0.25">
      <c r="C7317" s="12" t="str">
        <f>IF(D7317=Inp_Gemeente,MAX($C$29:C7316)+1,"")</f>
        <v/>
      </c>
      <c r="D7317" s="10" t="s">
        <v>758</v>
      </c>
      <c r="E7317" s="10" t="s">
        <v>6457</v>
      </c>
      <c r="F7317" s="59" t="s">
        <v>13287</v>
      </c>
    </row>
    <row r="7318" spans="3:6" x14ac:dyDescent="0.25">
      <c r="C7318" s="12" t="str">
        <f>IF(D7318=Inp_Gemeente,MAX($C$29:C7317)+1,"")</f>
        <v/>
      </c>
      <c r="D7318" s="10" t="s">
        <v>758</v>
      </c>
      <c r="E7318" s="10" t="s">
        <v>6458</v>
      </c>
      <c r="F7318" s="59" t="s">
        <v>13331</v>
      </c>
    </row>
    <row r="7319" spans="3:6" x14ac:dyDescent="0.25">
      <c r="C7319" s="12" t="str">
        <f>IF(D7319=Inp_Gemeente,MAX($C$29:C7318)+1,"")</f>
        <v/>
      </c>
      <c r="D7319" s="10" t="s">
        <v>758</v>
      </c>
      <c r="E7319" s="10" t="s">
        <v>6459</v>
      </c>
      <c r="F7319" s="59" t="s">
        <v>13210</v>
      </c>
    </row>
    <row r="7320" spans="3:6" x14ac:dyDescent="0.25">
      <c r="C7320" s="12" t="str">
        <f>IF(D7320=Inp_Gemeente,MAX($C$29:C7319)+1,"")</f>
        <v/>
      </c>
      <c r="D7320" s="10" t="s">
        <v>758</v>
      </c>
      <c r="E7320" s="10" t="s">
        <v>6460</v>
      </c>
      <c r="F7320" s="59" t="s">
        <v>13246</v>
      </c>
    </row>
    <row r="7321" spans="3:6" x14ac:dyDescent="0.25">
      <c r="C7321" s="12" t="str">
        <f>IF(D7321=Inp_Gemeente,MAX($C$29:C7320)+1,"")</f>
        <v/>
      </c>
      <c r="D7321" s="10" t="s">
        <v>758</v>
      </c>
      <c r="E7321" s="10" t="s">
        <v>6461</v>
      </c>
      <c r="F7321" s="59" t="s">
        <v>13223</v>
      </c>
    </row>
    <row r="7322" spans="3:6" x14ac:dyDescent="0.25">
      <c r="C7322" s="12" t="str">
        <f>IF(D7322=Inp_Gemeente,MAX($C$29:C7321)+1,"")</f>
        <v/>
      </c>
      <c r="D7322" s="10" t="s">
        <v>758</v>
      </c>
      <c r="E7322" s="10" t="s">
        <v>6462</v>
      </c>
      <c r="F7322" s="59" t="s">
        <v>13222</v>
      </c>
    </row>
    <row r="7323" spans="3:6" x14ac:dyDescent="0.25">
      <c r="C7323" s="12" t="str">
        <f>IF(D7323=Inp_Gemeente,MAX($C$29:C7322)+1,"")</f>
        <v/>
      </c>
      <c r="D7323" s="10" t="s">
        <v>758</v>
      </c>
      <c r="E7323" s="10" t="s">
        <v>6463</v>
      </c>
      <c r="F7323" s="59" t="s">
        <v>13220</v>
      </c>
    </row>
    <row r="7324" spans="3:6" x14ac:dyDescent="0.25">
      <c r="C7324" s="12" t="str">
        <f>IF(D7324=Inp_Gemeente,MAX($C$29:C7323)+1,"")</f>
        <v/>
      </c>
      <c r="D7324" s="10" t="s">
        <v>758</v>
      </c>
      <c r="E7324" s="10" t="s">
        <v>6464</v>
      </c>
      <c r="F7324" s="59" t="s">
        <v>13221</v>
      </c>
    </row>
    <row r="7325" spans="3:6" x14ac:dyDescent="0.25">
      <c r="C7325" s="12" t="str">
        <f>IF(D7325=Inp_Gemeente,MAX($C$29:C7324)+1,"")</f>
        <v/>
      </c>
      <c r="D7325" s="10" t="s">
        <v>758</v>
      </c>
      <c r="E7325" s="10" t="s">
        <v>13334</v>
      </c>
      <c r="F7325" s="59" t="s">
        <v>13333</v>
      </c>
    </row>
    <row r="7326" spans="3:6" x14ac:dyDescent="0.25">
      <c r="C7326" s="12" t="str">
        <f>IF(D7326=Inp_Gemeente,MAX($C$29:C7325)+1,"")</f>
        <v/>
      </c>
      <c r="D7326" s="10" t="s">
        <v>758</v>
      </c>
      <c r="E7326" s="10" t="s">
        <v>6465</v>
      </c>
      <c r="F7326" s="59" t="s">
        <v>13342</v>
      </c>
    </row>
    <row r="7327" spans="3:6" x14ac:dyDescent="0.25">
      <c r="C7327" s="12" t="str">
        <f>IF(D7327=Inp_Gemeente,MAX($C$29:C7326)+1,"")</f>
        <v/>
      </c>
      <c r="D7327" s="10" t="s">
        <v>758</v>
      </c>
      <c r="E7327" s="10" t="s">
        <v>3920</v>
      </c>
      <c r="F7327" s="59" t="s">
        <v>13231</v>
      </c>
    </row>
    <row r="7328" spans="3:6" x14ac:dyDescent="0.25">
      <c r="C7328" s="12" t="str">
        <f>IF(D7328=Inp_Gemeente,MAX($C$29:C7327)+1,"")</f>
        <v/>
      </c>
      <c r="D7328" s="10" t="s">
        <v>758</v>
      </c>
      <c r="E7328" s="10" t="s">
        <v>6466</v>
      </c>
      <c r="F7328" s="59" t="s">
        <v>13249</v>
      </c>
    </row>
    <row r="7329" spans="3:6" x14ac:dyDescent="0.25">
      <c r="C7329" s="12" t="str">
        <f>IF(D7329=Inp_Gemeente,MAX($C$29:C7328)+1,"")</f>
        <v/>
      </c>
      <c r="D7329" s="10" t="s">
        <v>758</v>
      </c>
      <c r="E7329" s="10" t="s">
        <v>6467</v>
      </c>
      <c r="F7329" s="59" t="s">
        <v>13327</v>
      </c>
    </row>
    <row r="7330" spans="3:6" x14ac:dyDescent="0.25">
      <c r="C7330" s="12" t="str">
        <f>IF(D7330=Inp_Gemeente,MAX($C$29:C7329)+1,"")</f>
        <v/>
      </c>
      <c r="D7330" s="10" t="s">
        <v>758</v>
      </c>
      <c r="E7330" s="10" t="s">
        <v>6468</v>
      </c>
      <c r="F7330" s="59" t="s">
        <v>13277</v>
      </c>
    </row>
    <row r="7331" spans="3:6" x14ac:dyDescent="0.25">
      <c r="C7331" s="12" t="str">
        <f>IF(D7331=Inp_Gemeente,MAX($C$29:C7330)+1,"")</f>
        <v/>
      </c>
      <c r="D7331" s="10" t="s">
        <v>758</v>
      </c>
      <c r="E7331" s="10" t="s">
        <v>6469</v>
      </c>
      <c r="F7331" s="59" t="s">
        <v>13346</v>
      </c>
    </row>
    <row r="7332" spans="3:6" x14ac:dyDescent="0.25">
      <c r="C7332" s="12" t="str">
        <f>IF(D7332=Inp_Gemeente,MAX($C$29:C7331)+1,"")</f>
        <v/>
      </c>
      <c r="D7332" s="10" t="s">
        <v>758</v>
      </c>
      <c r="E7332" s="10" t="s">
        <v>6470</v>
      </c>
      <c r="F7332" s="59" t="s">
        <v>13329</v>
      </c>
    </row>
    <row r="7333" spans="3:6" x14ac:dyDescent="0.25">
      <c r="C7333" s="12" t="str">
        <f>IF(D7333=Inp_Gemeente,MAX($C$29:C7332)+1,"")</f>
        <v/>
      </c>
      <c r="D7333" s="10" t="s">
        <v>758</v>
      </c>
      <c r="E7333" s="10" t="s">
        <v>1442</v>
      </c>
      <c r="F7333" s="59" t="s">
        <v>13248</v>
      </c>
    </row>
    <row r="7334" spans="3:6" x14ac:dyDescent="0.25">
      <c r="C7334" s="12" t="str">
        <f>IF(D7334=Inp_Gemeente,MAX($C$29:C7333)+1,"")</f>
        <v/>
      </c>
      <c r="D7334" s="10" t="s">
        <v>758</v>
      </c>
      <c r="E7334" s="10" t="s">
        <v>6471</v>
      </c>
      <c r="F7334" s="59" t="s">
        <v>13279</v>
      </c>
    </row>
    <row r="7335" spans="3:6" x14ac:dyDescent="0.25">
      <c r="C7335" s="12" t="str">
        <f>IF(D7335=Inp_Gemeente,MAX($C$29:C7334)+1,"")</f>
        <v/>
      </c>
      <c r="D7335" s="10" t="s">
        <v>758</v>
      </c>
      <c r="E7335" s="10" t="s">
        <v>6472</v>
      </c>
      <c r="F7335" s="59" t="s">
        <v>13273</v>
      </c>
    </row>
    <row r="7336" spans="3:6" x14ac:dyDescent="0.25">
      <c r="C7336" s="12" t="str">
        <f>IF(D7336=Inp_Gemeente,MAX($C$29:C7335)+1,"")</f>
        <v/>
      </c>
      <c r="D7336" s="10" t="s">
        <v>758</v>
      </c>
      <c r="E7336" s="10" t="s">
        <v>6473</v>
      </c>
      <c r="F7336" s="59" t="s">
        <v>13335</v>
      </c>
    </row>
    <row r="7337" spans="3:6" x14ac:dyDescent="0.25">
      <c r="C7337" s="12" t="str">
        <f>IF(D7337=Inp_Gemeente,MAX($C$29:C7336)+1,"")</f>
        <v/>
      </c>
      <c r="D7337" s="10" t="s">
        <v>758</v>
      </c>
      <c r="E7337" s="10" t="s">
        <v>6474</v>
      </c>
      <c r="F7337" s="59" t="s">
        <v>13240</v>
      </c>
    </row>
    <row r="7338" spans="3:6" x14ac:dyDescent="0.25">
      <c r="C7338" s="12" t="str">
        <f>IF(D7338=Inp_Gemeente,MAX($C$29:C7337)+1,"")</f>
        <v/>
      </c>
      <c r="D7338" s="10" t="s">
        <v>758</v>
      </c>
      <c r="E7338" s="10" t="s">
        <v>6475</v>
      </c>
      <c r="F7338" s="59" t="s">
        <v>13323</v>
      </c>
    </row>
    <row r="7339" spans="3:6" x14ac:dyDescent="0.25">
      <c r="C7339" s="12" t="str">
        <f>IF(D7339=Inp_Gemeente,MAX($C$29:C7338)+1,"")</f>
        <v/>
      </c>
      <c r="D7339" s="10" t="s">
        <v>758</v>
      </c>
      <c r="E7339" s="10" t="s">
        <v>6476</v>
      </c>
      <c r="F7339" s="59" t="s">
        <v>13232</v>
      </c>
    </row>
    <row r="7340" spans="3:6" x14ac:dyDescent="0.25">
      <c r="C7340" s="12" t="str">
        <f>IF(D7340=Inp_Gemeente,MAX($C$29:C7339)+1,"")</f>
        <v/>
      </c>
      <c r="D7340" s="10" t="s">
        <v>758</v>
      </c>
      <c r="E7340" s="10" t="s">
        <v>6477</v>
      </c>
      <c r="F7340" s="59" t="s">
        <v>13207</v>
      </c>
    </row>
    <row r="7341" spans="3:6" x14ac:dyDescent="0.25">
      <c r="C7341" s="12" t="str">
        <f>IF(D7341=Inp_Gemeente,MAX($C$29:C7340)+1,"")</f>
        <v/>
      </c>
      <c r="D7341" s="10" t="s">
        <v>758</v>
      </c>
      <c r="E7341" s="10" t="s">
        <v>6478</v>
      </c>
      <c r="F7341" s="59" t="s">
        <v>13250</v>
      </c>
    </row>
    <row r="7342" spans="3:6" x14ac:dyDescent="0.25">
      <c r="C7342" s="12" t="str">
        <f>IF(D7342=Inp_Gemeente,MAX($C$29:C7341)+1,"")</f>
        <v/>
      </c>
      <c r="D7342" s="10" t="s">
        <v>758</v>
      </c>
      <c r="E7342" s="10" t="s">
        <v>13225</v>
      </c>
      <c r="F7342" s="59" t="s">
        <v>13224</v>
      </c>
    </row>
    <row r="7343" spans="3:6" x14ac:dyDescent="0.25">
      <c r="C7343" s="12" t="str">
        <f>IF(D7343=Inp_Gemeente,MAX($C$29:C7342)+1,"")</f>
        <v/>
      </c>
      <c r="D7343" s="10" t="s">
        <v>758</v>
      </c>
      <c r="E7343" s="10" t="s">
        <v>2158</v>
      </c>
      <c r="F7343" s="59" t="s">
        <v>13208</v>
      </c>
    </row>
    <row r="7344" spans="3:6" x14ac:dyDescent="0.25">
      <c r="C7344" s="12" t="str">
        <f>IF(D7344=Inp_Gemeente,MAX($C$29:C7343)+1,"")</f>
        <v/>
      </c>
      <c r="D7344" s="10" t="s">
        <v>758</v>
      </c>
      <c r="E7344" s="10" t="s">
        <v>2320</v>
      </c>
      <c r="F7344" s="59" t="s">
        <v>13215</v>
      </c>
    </row>
    <row r="7345" spans="3:6" x14ac:dyDescent="0.25">
      <c r="C7345" s="12" t="str">
        <f>IF(D7345=Inp_Gemeente,MAX($C$29:C7344)+1,"")</f>
        <v/>
      </c>
      <c r="D7345" s="10" t="s">
        <v>758</v>
      </c>
      <c r="E7345" s="10" t="s">
        <v>1518</v>
      </c>
      <c r="F7345" s="59" t="s">
        <v>13292</v>
      </c>
    </row>
    <row r="7346" spans="3:6" x14ac:dyDescent="0.25">
      <c r="C7346" s="12" t="str">
        <f>IF(D7346=Inp_Gemeente,MAX($C$29:C7345)+1,"")</f>
        <v/>
      </c>
      <c r="D7346" s="10" t="s">
        <v>758</v>
      </c>
      <c r="E7346" s="10" t="s">
        <v>6479</v>
      </c>
      <c r="F7346" s="59" t="s">
        <v>13339</v>
      </c>
    </row>
    <row r="7347" spans="3:6" x14ac:dyDescent="0.25">
      <c r="C7347" s="12" t="str">
        <f>IF(D7347=Inp_Gemeente,MAX($C$29:C7346)+1,"")</f>
        <v/>
      </c>
      <c r="D7347" s="10" t="s">
        <v>758</v>
      </c>
      <c r="E7347" s="10" t="s">
        <v>6480</v>
      </c>
      <c r="F7347" s="59" t="s">
        <v>13236</v>
      </c>
    </row>
    <row r="7348" spans="3:6" x14ac:dyDescent="0.25">
      <c r="C7348" s="12" t="str">
        <f>IF(D7348=Inp_Gemeente,MAX($C$29:C7347)+1,"")</f>
        <v/>
      </c>
      <c r="D7348" s="10" t="s">
        <v>758</v>
      </c>
      <c r="E7348" s="10" t="s">
        <v>3382</v>
      </c>
      <c r="F7348" s="59" t="s">
        <v>13217</v>
      </c>
    </row>
    <row r="7349" spans="3:6" x14ac:dyDescent="0.25">
      <c r="C7349" s="12" t="str">
        <f>IF(D7349=Inp_Gemeente,MAX($C$29:C7348)+1,"")</f>
        <v/>
      </c>
      <c r="D7349" s="10" t="s">
        <v>758</v>
      </c>
      <c r="E7349" s="10" t="s">
        <v>6481</v>
      </c>
      <c r="F7349" s="59" t="s">
        <v>13261</v>
      </c>
    </row>
    <row r="7350" spans="3:6" x14ac:dyDescent="0.25">
      <c r="C7350" s="12" t="str">
        <f>IF(D7350=Inp_Gemeente,MAX($C$29:C7349)+1,"")</f>
        <v/>
      </c>
      <c r="D7350" s="10" t="s">
        <v>758</v>
      </c>
      <c r="E7350" s="10" t="s">
        <v>6482</v>
      </c>
      <c r="F7350" s="59" t="s">
        <v>13274</v>
      </c>
    </row>
    <row r="7351" spans="3:6" x14ac:dyDescent="0.25">
      <c r="C7351" s="12" t="str">
        <f>IF(D7351=Inp_Gemeente,MAX($C$29:C7350)+1,"")</f>
        <v/>
      </c>
      <c r="D7351" s="10" t="s">
        <v>758</v>
      </c>
      <c r="E7351" s="10" t="s">
        <v>6483</v>
      </c>
      <c r="F7351" s="59" t="s">
        <v>13238</v>
      </c>
    </row>
    <row r="7352" spans="3:6" x14ac:dyDescent="0.25">
      <c r="C7352" s="12" t="str">
        <f>IF(D7352=Inp_Gemeente,MAX($C$29:C7351)+1,"")</f>
        <v/>
      </c>
      <c r="D7352" s="10" t="s">
        <v>758</v>
      </c>
      <c r="E7352" s="10" t="s">
        <v>6099</v>
      </c>
      <c r="F7352" s="59" t="s">
        <v>13213</v>
      </c>
    </row>
    <row r="7353" spans="3:6" x14ac:dyDescent="0.25">
      <c r="C7353" s="12" t="str">
        <f>IF(D7353=Inp_Gemeente,MAX($C$29:C7352)+1,"")</f>
        <v/>
      </c>
      <c r="D7353" s="10" t="s">
        <v>758</v>
      </c>
      <c r="E7353" s="10" t="s">
        <v>6484</v>
      </c>
      <c r="F7353" s="59" t="s">
        <v>13283</v>
      </c>
    </row>
    <row r="7354" spans="3:6" x14ac:dyDescent="0.25">
      <c r="C7354" s="12" t="str">
        <f>IF(D7354=Inp_Gemeente,MAX($C$29:C7353)+1,"")</f>
        <v/>
      </c>
      <c r="D7354" s="10" t="s">
        <v>758</v>
      </c>
      <c r="E7354" s="10" t="s">
        <v>6485</v>
      </c>
      <c r="F7354" s="59" t="s">
        <v>13314</v>
      </c>
    </row>
    <row r="7355" spans="3:6" x14ac:dyDescent="0.25">
      <c r="C7355" s="12" t="str">
        <f>IF(D7355=Inp_Gemeente,MAX($C$29:C7354)+1,"")</f>
        <v/>
      </c>
      <c r="D7355" s="10" t="s">
        <v>758</v>
      </c>
      <c r="E7355" s="10" t="s">
        <v>6486</v>
      </c>
      <c r="F7355" s="59" t="s">
        <v>13298</v>
      </c>
    </row>
    <row r="7356" spans="3:6" x14ac:dyDescent="0.25">
      <c r="C7356" s="12" t="str">
        <f>IF(D7356=Inp_Gemeente,MAX($C$29:C7355)+1,"")</f>
        <v/>
      </c>
      <c r="D7356" s="10" t="s">
        <v>758</v>
      </c>
      <c r="E7356" s="10" t="s">
        <v>6487</v>
      </c>
      <c r="F7356" s="59" t="s">
        <v>13234</v>
      </c>
    </row>
    <row r="7357" spans="3:6" x14ac:dyDescent="0.25">
      <c r="C7357" s="12" t="str">
        <f>IF(D7357=Inp_Gemeente,MAX($C$29:C7356)+1,"")</f>
        <v/>
      </c>
      <c r="D7357" s="10" t="s">
        <v>758</v>
      </c>
      <c r="E7357" s="10" t="s">
        <v>6488</v>
      </c>
      <c r="F7357" s="59" t="s">
        <v>13214</v>
      </c>
    </row>
    <row r="7358" spans="3:6" x14ac:dyDescent="0.25">
      <c r="C7358" s="12" t="str">
        <f>IF(D7358=Inp_Gemeente,MAX($C$29:C7357)+1,"")</f>
        <v/>
      </c>
      <c r="D7358" s="10" t="s">
        <v>758</v>
      </c>
      <c r="E7358" s="10" t="s">
        <v>6489</v>
      </c>
      <c r="F7358" s="59" t="s">
        <v>13239</v>
      </c>
    </row>
    <row r="7359" spans="3:6" x14ac:dyDescent="0.25">
      <c r="C7359" s="12" t="str">
        <f>IF(D7359=Inp_Gemeente,MAX($C$29:C7358)+1,"")</f>
        <v/>
      </c>
      <c r="D7359" s="10" t="s">
        <v>758</v>
      </c>
      <c r="E7359" s="10" t="s">
        <v>6490</v>
      </c>
      <c r="F7359" s="59" t="s">
        <v>13270</v>
      </c>
    </row>
    <row r="7360" spans="3:6" x14ac:dyDescent="0.25">
      <c r="C7360" s="12" t="str">
        <f>IF(D7360=Inp_Gemeente,MAX($C$29:C7359)+1,"")</f>
        <v/>
      </c>
      <c r="D7360" s="10" t="s">
        <v>758</v>
      </c>
      <c r="E7360" s="10" t="s">
        <v>6491</v>
      </c>
      <c r="F7360" s="59" t="s">
        <v>13237</v>
      </c>
    </row>
    <row r="7361" spans="3:6" x14ac:dyDescent="0.25">
      <c r="C7361" s="12" t="str">
        <f>IF(D7361=Inp_Gemeente,MAX($C$29:C7360)+1,"")</f>
        <v/>
      </c>
      <c r="D7361" s="10" t="s">
        <v>758</v>
      </c>
      <c r="E7361" s="10" t="s">
        <v>6492</v>
      </c>
      <c r="F7361" s="59" t="s">
        <v>13243</v>
      </c>
    </row>
    <row r="7362" spans="3:6" x14ac:dyDescent="0.25">
      <c r="C7362" s="12" t="str">
        <f>IF(D7362=Inp_Gemeente,MAX($C$29:C7361)+1,"")</f>
        <v/>
      </c>
      <c r="D7362" s="10" t="s">
        <v>758</v>
      </c>
      <c r="E7362" s="10" t="s">
        <v>6493</v>
      </c>
      <c r="F7362" s="59" t="s">
        <v>13272</v>
      </c>
    </row>
    <row r="7363" spans="3:6" x14ac:dyDescent="0.25">
      <c r="C7363" s="12" t="str">
        <f>IF(D7363=Inp_Gemeente,MAX($C$29:C7362)+1,"")</f>
        <v/>
      </c>
      <c r="D7363" s="10" t="s">
        <v>758</v>
      </c>
      <c r="E7363" s="10" t="s">
        <v>6494</v>
      </c>
      <c r="F7363" s="59" t="s">
        <v>13271</v>
      </c>
    </row>
    <row r="7364" spans="3:6" x14ac:dyDescent="0.25">
      <c r="C7364" s="12" t="str">
        <f>IF(D7364=Inp_Gemeente,MAX($C$29:C7363)+1,"")</f>
        <v/>
      </c>
      <c r="D7364" s="10" t="s">
        <v>758</v>
      </c>
      <c r="E7364" s="10" t="s">
        <v>6495</v>
      </c>
      <c r="F7364" s="59" t="s">
        <v>13318</v>
      </c>
    </row>
    <row r="7365" spans="3:6" x14ac:dyDescent="0.25">
      <c r="C7365" s="12" t="str">
        <f>IF(D7365=Inp_Gemeente,MAX($C$29:C7364)+1,"")</f>
        <v/>
      </c>
      <c r="D7365" s="10" t="s">
        <v>758</v>
      </c>
      <c r="E7365" s="10" t="s">
        <v>6496</v>
      </c>
      <c r="F7365" s="59" t="s">
        <v>13319</v>
      </c>
    </row>
    <row r="7366" spans="3:6" x14ac:dyDescent="0.25">
      <c r="C7366" s="12" t="str">
        <f>IF(D7366=Inp_Gemeente,MAX($C$29:C7365)+1,"")</f>
        <v/>
      </c>
      <c r="D7366" s="10" t="s">
        <v>758</v>
      </c>
      <c r="E7366" s="10" t="s">
        <v>6497</v>
      </c>
      <c r="F7366" s="59" t="s">
        <v>13325</v>
      </c>
    </row>
    <row r="7367" spans="3:6" x14ac:dyDescent="0.25">
      <c r="C7367" s="12" t="str">
        <f>IF(D7367=Inp_Gemeente,MAX($C$29:C7366)+1,"")</f>
        <v/>
      </c>
      <c r="D7367" s="10" t="s">
        <v>758</v>
      </c>
      <c r="E7367" s="10" t="s">
        <v>1216</v>
      </c>
      <c r="F7367" s="59" t="s">
        <v>13233</v>
      </c>
    </row>
    <row r="7368" spans="3:6" x14ac:dyDescent="0.25">
      <c r="C7368" s="12" t="str">
        <f>IF(D7368=Inp_Gemeente,MAX($C$29:C7367)+1,"")</f>
        <v/>
      </c>
      <c r="D7368" s="10" t="s">
        <v>758</v>
      </c>
      <c r="E7368" s="10" t="s">
        <v>6498</v>
      </c>
      <c r="F7368" s="59" t="s">
        <v>13316</v>
      </c>
    </row>
    <row r="7369" spans="3:6" x14ac:dyDescent="0.25">
      <c r="C7369" s="12" t="str">
        <f>IF(D7369=Inp_Gemeente,MAX($C$29:C7368)+1,"")</f>
        <v/>
      </c>
      <c r="D7369" s="10" t="s">
        <v>758</v>
      </c>
      <c r="E7369" s="10" t="s">
        <v>2493</v>
      </c>
      <c r="F7369" s="59" t="s">
        <v>13241</v>
      </c>
    </row>
    <row r="7370" spans="3:6" x14ac:dyDescent="0.25">
      <c r="C7370" s="12" t="str">
        <f>IF(D7370=Inp_Gemeente,MAX($C$29:C7369)+1,"")</f>
        <v/>
      </c>
      <c r="D7370" s="10" t="s">
        <v>758</v>
      </c>
      <c r="E7370" s="10" t="s">
        <v>13308</v>
      </c>
      <c r="F7370" s="59" t="s">
        <v>13307</v>
      </c>
    </row>
    <row r="7371" spans="3:6" x14ac:dyDescent="0.25">
      <c r="C7371" s="12" t="str">
        <f>IF(D7371=Inp_Gemeente,MAX($C$29:C7370)+1,"")</f>
        <v/>
      </c>
      <c r="D7371" s="10" t="s">
        <v>758</v>
      </c>
      <c r="E7371" s="10" t="s">
        <v>6499</v>
      </c>
      <c r="F7371" s="59" t="s">
        <v>13299</v>
      </c>
    </row>
    <row r="7372" spans="3:6" x14ac:dyDescent="0.25">
      <c r="C7372" s="12" t="str">
        <f>IF(D7372=Inp_Gemeente,MAX($C$29:C7371)+1,"")</f>
        <v/>
      </c>
      <c r="D7372" s="10" t="s">
        <v>758</v>
      </c>
      <c r="E7372" s="10" t="s">
        <v>13219</v>
      </c>
      <c r="F7372" s="59" t="s">
        <v>13218</v>
      </c>
    </row>
    <row r="7373" spans="3:6" x14ac:dyDescent="0.25">
      <c r="C7373" s="12" t="str">
        <f>IF(D7373=Inp_Gemeente,MAX($C$29:C7372)+1,"")</f>
        <v/>
      </c>
      <c r="D7373" s="10" t="s">
        <v>758</v>
      </c>
      <c r="E7373" s="10" t="s">
        <v>6500</v>
      </c>
      <c r="F7373" s="59" t="s">
        <v>13313</v>
      </c>
    </row>
    <row r="7374" spans="3:6" x14ac:dyDescent="0.25">
      <c r="C7374" s="12" t="str">
        <f>IF(D7374=Inp_Gemeente,MAX($C$29:C7373)+1,"")</f>
        <v/>
      </c>
      <c r="D7374" s="10" t="s">
        <v>758</v>
      </c>
      <c r="E7374" s="10" t="s">
        <v>6501</v>
      </c>
      <c r="F7374" s="59" t="s">
        <v>13321</v>
      </c>
    </row>
    <row r="7375" spans="3:6" x14ac:dyDescent="0.25">
      <c r="C7375" s="12" t="str">
        <f>IF(D7375=Inp_Gemeente,MAX($C$29:C7374)+1,"")</f>
        <v/>
      </c>
      <c r="D7375" s="10" t="s">
        <v>758</v>
      </c>
      <c r="E7375" s="10" t="s">
        <v>6502</v>
      </c>
      <c r="F7375" s="59" t="s">
        <v>13212</v>
      </c>
    </row>
    <row r="7376" spans="3:6" x14ac:dyDescent="0.25">
      <c r="C7376" s="12" t="str">
        <f>IF(D7376=Inp_Gemeente,MAX($C$29:C7375)+1,"")</f>
        <v/>
      </c>
      <c r="D7376" s="10" t="s">
        <v>758</v>
      </c>
      <c r="E7376" s="10" t="s">
        <v>6503</v>
      </c>
      <c r="F7376" s="59" t="s">
        <v>13228</v>
      </c>
    </row>
    <row r="7377" spans="3:6" x14ac:dyDescent="0.25">
      <c r="C7377" s="12" t="str">
        <f>IF(D7377=Inp_Gemeente,MAX($C$29:C7376)+1,"")</f>
        <v/>
      </c>
      <c r="D7377" s="10" t="s">
        <v>758</v>
      </c>
      <c r="E7377" s="10" t="s">
        <v>1150</v>
      </c>
      <c r="F7377" s="59" t="s">
        <v>13230</v>
      </c>
    </row>
    <row r="7378" spans="3:6" x14ac:dyDescent="0.25">
      <c r="C7378" s="12" t="str">
        <f>IF(D7378=Inp_Gemeente,MAX($C$29:C7377)+1,"")</f>
        <v/>
      </c>
      <c r="D7378" s="10" t="s">
        <v>758</v>
      </c>
      <c r="E7378" s="10" t="s">
        <v>6504</v>
      </c>
      <c r="F7378" s="59" t="s">
        <v>13297</v>
      </c>
    </row>
    <row r="7379" spans="3:6" x14ac:dyDescent="0.25">
      <c r="C7379" s="12" t="str">
        <f>IF(D7379=Inp_Gemeente,MAX($C$29:C7378)+1,"")</f>
        <v/>
      </c>
      <c r="D7379" s="10" t="s">
        <v>760</v>
      </c>
      <c r="E7379" s="10" t="s">
        <v>6505</v>
      </c>
      <c r="F7379" s="59" t="s">
        <v>20089</v>
      </c>
    </row>
    <row r="7380" spans="3:6" x14ac:dyDescent="0.25">
      <c r="C7380" s="12" t="str">
        <f>IF(D7380=Inp_Gemeente,MAX($C$29:C7379)+1,"")</f>
        <v/>
      </c>
      <c r="D7380" s="10" t="s">
        <v>760</v>
      </c>
      <c r="E7380" s="10" t="s">
        <v>6506</v>
      </c>
      <c r="F7380" s="59" t="s">
        <v>20120</v>
      </c>
    </row>
    <row r="7381" spans="3:6" x14ac:dyDescent="0.25">
      <c r="C7381" s="12" t="str">
        <f>IF(D7381=Inp_Gemeente,MAX($C$29:C7380)+1,"")</f>
        <v/>
      </c>
      <c r="D7381" s="10" t="s">
        <v>760</v>
      </c>
      <c r="E7381" s="10" t="s">
        <v>1672</v>
      </c>
      <c r="F7381" s="59" t="s">
        <v>20109</v>
      </c>
    </row>
    <row r="7382" spans="3:6" x14ac:dyDescent="0.25">
      <c r="C7382" s="12" t="str">
        <f>IF(D7382=Inp_Gemeente,MAX($C$29:C7381)+1,"")</f>
        <v/>
      </c>
      <c r="D7382" s="10" t="s">
        <v>760</v>
      </c>
      <c r="E7382" s="10" t="s">
        <v>6507</v>
      </c>
      <c r="F7382" s="59" t="s">
        <v>20112</v>
      </c>
    </row>
    <row r="7383" spans="3:6" x14ac:dyDescent="0.25">
      <c r="C7383" s="12" t="str">
        <f>IF(D7383=Inp_Gemeente,MAX($C$29:C7382)+1,"")</f>
        <v/>
      </c>
      <c r="D7383" s="10" t="s">
        <v>760</v>
      </c>
      <c r="E7383" s="10" t="s">
        <v>6508</v>
      </c>
      <c r="F7383" s="59" t="s">
        <v>20092</v>
      </c>
    </row>
    <row r="7384" spans="3:6" x14ac:dyDescent="0.25">
      <c r="C7384" s="12" t="str">
        <f>IF(D7384=Inp_Gemeente,MAX($C$29:C7383)+1,"")</f>
        <v/>
      </c>
      <c r="D7384" s="10" t="s">
        <v>760</v>
      </c>
      <c r="E7384" s="10" t="s">
        <v>6509</v>
      </c>
      <c r="F7384" s="59" t="s">
        <v>20105</v>
      </c>
    </row>
    <row r="7385" spans="3:6" x14ac:dyDescent="0.25">
      <c r="C7385" s="12" t="str">
        <f>IF(D7385=Inp_Gemeente,MAX($C$29:C7384)+1,"")</f>
        <v/>
      </c>
      <c r="D7385" s="10" t="s">
        <v>760</v>
      </c>
      <c r="E7385" s="10" t="s">
        <v>6084</v>
      </c>
      <c r="F7385" s="59" t="s">
        <v>20101</v>
      </c>
    </row>
    <row r="7386" spans="3:6" x14ac:dyDescent="0.25">
      <c r="C7386" s="12" t="str">
        <f>IF(D7386=Inp_Gemeente,MAX($C$29:C7385)+1,"")</f>
        <v/>
      </c>
      <c r="D7386" s="10" t="s">
        <v>760</v>
      </c>
      <c r="E7386" s="10" t="s">
        <v>6510</v>
      </c>
      <c r="F7386" s="59" t="s">
        <v>20140</v>
      </c>
    </row>
    <row r="7387" spans="3:6" x14ac:dyDescent="0.25">
      <c r="C7387" s="12" t="str">
        <f>IF(D7387=Inp_Gemeente,MAX($C$29:C7386)+1,"")</f>
        <v/>
      </c>
      <c r="D7387" s="10" t="s">
        <v>760</v>
      </c>
      <c r="E7387" s="10" t="s">
        <v>6511</v>
      </c>
      <c r="F7387" s="59" t="s">
        <v>20141</v>
      </c>
    </row>
    <row r="7388" spans="3:6" x14ac:dyDescent="0.25">
      <c r="C7388" s="12" t="str">
        <f>IF(D7388=Inp_Gemeente,MAX($C$29:C7387)+1,"")</f>
        <v/>
      </c>
      <c r="D7388" s="10" t="s">
        <v>760</v>
      </c>
      <c r="E7388" s="10" t="s">
        <v>6512</v>
      </c>
      <c r="F7388" s="59" t="s">
        <v>20096</v>
      </c>
    </row>
    <row r="7389" spans="3:6" x14ac:dyDescent="0.25">
      <c r="C7389" s="12" t="str">
        <f>IF(D7389=Inp_Gemeente,MAX($C$29:C7388)+1,"")</f>
        <v/>
      </c>
      <c r="D7389" s="10" t="s">
        <v>760</v>
      </c>
      <c r="E7389" s="10" t="s">
        <v>6513</v>
      </c>
      <c r="F7389" s="59" t="s">
        <v>20119</v>
      </c>
    </row>
    <row r="7390" spans="3:6" x14ac:dyDescent="0.25">
      <c r="C7390" s="12" t="str">
        <f>IF(D7390=Inp_Gemeente,MAX($C$29:C7389)+1,"")</f>
        <v/>
      </c>
      <c r="D7390" s="10" t="s">
        <v>760</v>
      </c>
      <c r="E7390" s="10" t="s">
        <v>6514</v>
      </c>
      <c r="F7390" s="59" t="s">
        <v>20123</v>
      </c>
    </row>
    <row r="7391" spans="3:6" x14ac:dyDescent="0.25">
      <c r="C7391" s="12" t="str">
        <f>IF(D7391=Inp_Gemeente,MAX($C$29:C7390)+1,"")</f>
        <v/>
      </c>
      <c r="D7391" s="10" t="s">
        <v>760</v>
      </c>
      <c r="E7391" s="10" t="s">
        <v>6515</v>
      </c>
      <c r="F7391" s="59" t="s">
        <v>20118</v>
      </c>
    </row>
    <row r="7392" spans="3:6" x14ac:dyDescent="0.25">
      <c r="C7392" s="12" t="str">
        <f>IF(D7392=Inp_Gemeente,MAX($C$29:C7391)+1,"")</f>
        <v/>
      </c>
      <c r="D7392" s="10" t="s">
        <v>760</v>
      </c>
      <c r="E7392" s="10" t="s">
        <v>1101</v>
      </c>
      <c r="F7392" s="59" t="s">
        <v>20103</v>
      </c>
    </row>
    <row r="7393" spans="3:6" x14ac:dyDescent="0.25">
      <c r="C7393" s="12" t="str">
        <f>IF(D7393=Inp_Gemeente,MAX($C$29:C7392)+1,"")</f>
        <v/>
      </c>
      <c r="D7393" s="10" t="s">
        <v>760</v>
      </c>
      <c r="E7393" s="10" t="s">
        <v>6516</v>
      </c>
      <c r="F7393" s="59" t="s">
        <v>20117</v>
      </c>
    </row>
    <row r="7394" spans="3:6" x14ac:dyDescent="0.25">
      <c r="C7394" s="12" t="str">
        <f>IF(D7394=Inp_Gemeente,MAX($C$29:C7393)+1,"")</f>
        <v/>
      </c>
      <c r="D7394" s="10" t="s">
        <v>760</v>
      </c>
      <c r="E7394" s="10" t="s">
        <v>6517</v>
      </c>
      <c r="F7394" s="59" t="s">
        <v>20122</v>
      </c>
    </row>
    <row r="7395" spans="3:6" x14ac:dyDescent="0.25">
      <c r="C7395" s="12" t="str">
        <f>IF(D7395=Inp_Gemeente,MAX($C$29:C7394)+1,"")</f>
        <v/>
      </c>
      <c r="D7395" s="10" t="s">
        <v>760</v>
      </c>
      <c r="E7395" s="10" t="s">
        <v>6518</v>
      </c>
      <c r="F7395" s="59" t="s">
        <v>20098</v>
      </c>
    </row>
    <row r="7396" spans="3:6" x14ac:dyDescent="0.25">
      <c r="C7396" s="12" t="str">
        <f>IF(D7396=Inp_Gemeente,MAX($C$29:C7395)+1,"")</f>
        <v/>
      </c>
      <c r="D7396" s="10" t="s">
        <v>760</v>
      </c>
      <c r="E7396" s="10" t="s">
        <v>6519</v>
      </c>
      <c r="F7396" s="59" t="s">
        <v>20099</v>
      </c>
    </row>
    <row r="7397" spans="3:6" x14ac:dyDescent="0.25">
      <c r="C7397" s="12" t="str">
        <f>IF(D7397=Inp_Gemeente,MAX($C$29:C7396)+1,"")</f>
        <v/>
      </c>
      <c r="D7397" s="10" t="s">
        <v>760</v>
      </c>
      <c r="E7397" s="10" t="s">
        <v>6520</v>
      </c>
      <c r="F7397" s="59" t="s">
        <v>20126</v>
      </c>
    </row>
    <row r="7398" spans="3:6" x14ac:dyDescent="0.25">
      <c r="C7398" s="12" t="str">
        <f>IF(D7398=Inp_Gemeente,MAX($C$29:C7397)+1,"")</f>
        <v/>
      </c>
      <c r="D7398" s="10" t="s">
        <v>760</v>
      </c>
      <c r="E7398" s="10" t="s">
        <v>6521</v>
      </c>
      <c r="F7398" s="59" t="s">
        <v>20128</v>
      </c>
    </row>
    <row r="7399" spans="3:6" x14ac:dyDescent="0.25">
      <c r="C7399" s="12" t="str">
        <f>IF(D7399=Inp_Gemeente,MAX($C$29:C7398)+1,"")</f>
        <v/>
      </c>
      <c r="D7399" s="10" t="s">
        <v>760</v>
      </c>
      <c r="E7399" s="10" t="s">
        <v>6522</v>
      </c>
      <c r="F7399" s="59" t="s">
        <v>20113</v>
      </c>
    </row>
    <row r="7400" spans="3:6" x14ac:dyDescent="0.25">
      <c r="C7400" s="12" t="str">
        <f>IF(D7400=Inp_Gemeente,MAX($C$29:C7399)+1,"")</f>
        <v/>
      </c>
      <c r="D7400" s="10" t="s">
        <v>760</v>
      </c>
      <c r="E7400" s="10" t="s">
        <v>6523</v>
      </c>
      <c r="F7400" s="59" t="s">
        <v>20139</v>
      </c>
    </row>
    <row r="7401" spans="3:6" x14ac:dyDescent="0.25">
      <c r="C7401" s="12" t="str">
        <f>IF(D7401=Inp_Gemeente,MAX($C$29:C7400)+1,"")</f>
        <v/>
      </c>
      <c r="D7401" s="10" t="s">
        <v>760</v>
      </c>
      <c r="E7401" s="10" t="s">
        <v>6524</v>
      </c>
      <c r="F7401" s="59" t="s">
        <v>20125</v>
      </c>
    </row>
    <row r="7402" spans="3:6" x14ac:dyDescent="0.25">
      <c r="C7402" s="12" t="str">
        <f>IF(D7402=Inp_Gemeente,MAX($C$29:C7401)+1,"")</f>
        <v/>
      </c>
      <c r="D7402" s="10" t="s">
        <v>760</v>
      </c>
      <c r="E7402" s="10" t="s">
        <v>6525</v>
      </c>
      <c r="F7402" s="59" t="s">
        <v>20137</v>
      </c>
    </row>
    <row r="7403" spans="3:6" x14ac:dyDescent="0.25">
      <c r="C7403" s="12" t="str">
        <f>IF(D7403=Inp_Gemeente,MAX($C$29:C7402)+1,"")</f>
        <v/>
      </c>
      <c r="D7403" s="10" t="s">
        <v>760</v>
      </c>
      <c r="E7403" s="10" t="s">
        <v>6526</v>
      </c>
      <c r="F7403" s="59" t="s">
        <v>20136</v>
      </c>
    </row>
    <row r="7404" spans="3:6" x14ac:dyDescent="0.25">
      <c r="C7404" s="12" t="str">
        <f>IF(D7404=Inp_Gemeente,MAX($C$29:C7403)+1,"")</f>
        <v/>
      </c>
      <c r="D7404" s="10" t="s">
        <v>760</v>
      </c>
      <c r="E7404" s="10" t="s">
        <v>6527</v>
      </c>
      <c r="F7404" s="59" t="s">
        <v>20131</v>
      </c>
    </row>
    <row r="7405" spans="3:6" x14ac:dyDescent="0.25">
      <c r="C7405" s="12" t="str">
        <f>IF(D7405=Inp_Gemeente,MAX($C$29:C7404)+1,"")</f>
        <v/>
      </c>
      <c r="D7405" s="10" t="s">
        <v>760</v>
      </c>
      <c r="E7405" s="10" t="s">
        <v>6528</v>
      </c>
      <c r="F7405" s="59" t="s">
        <v>20091</v>
      </c>
    </row>
    <row r="7406" spans="3:6" x14ac:dyDescent="0.25">
      <c r="C7406" s="12" t="str">
        <f>IF(D7406=Inp_Gemeente,MAX($C$29:C7405)+1,"")</f>
        <v/>
      </c>
      <c r="D7406" s="10" t="s">
        <v>760</v>
      </c>
      <c r="E7406" s="10" t="s">
        <v>6529</v>
      </c>
      <c r="F7406" s="59" t="s">
        <v>20090</v>
      </c>
    </row>
    <row r="7407" spans="3:6" x14ac:dyDescent="0.25">
      <c r="C7407" s="12" t="str">
        <f>IF(D7407=Inp_Gemeente,MAX($C$29:C7406)+1,"")</f>
        <v/>
      </c>
      <c r="D7407" s="10" t="s">
        <v>760</v>
      </c>
      <c r="E7407" s="10" t="s">
        <v>6530</v>
      </c>
      <c r="F7407" s="59" t="s">
        <v>20093</v>
      </c>
    </row>
    <row r="7408" spans="3:6" x14ac:dyDescent="0.25">
      <c r="C7408" s="12" t="str">
        <f>IF(D7408=Inp_Gemeente,MAX($C$29:C7407)+1,"")</f>
        <v/>
      </c>
      <c r="D7408" s="10" t="s">
        <v>760</v>
      </c>
      <c r="E7408" s="10" t="s">
        <v>6531</v>
      </c>
      <c r="F7408" s="59" t="s">
        <v>20106</v>
      </c>
    </row>
    <row r="7409" spans="3:6" x14ac:dyDescent="0.25">
      <c r="C7409" s="12" t="str">
        <f>IF(D7409=Inp_Gemeente,MAX($C$29:C7408)+1,"")</f>
        <v/>
      </c>
      <c r="D7409" s="10" t="s">
        <v>760</v>
      </c>
      <c r="E7409" s="10" t="s">
        <v>6532</v>
      </c>
      <c r="F7409" s="59" t="s">
        <v>20135</v>
      </c>
    </row>
    <row r="7410" spans="3:6" x14ac:dyDescent="0.25">
      <c r="C7410" s="12" t="str">
        <f>IF(D7410=Inp_Gemeente,MAX($C$29:C7409)+1,"")</f>
        <v/>
      </c>
      <c r="D7410" s="10" t="s">
        <v>760</v>
      </c>
      <c r="E7410" s="10" t="s">
        <v>1039</v>
      </c>
      <c r="F7410" s="59" t="s">
        <v>20100</v>
      </c>
    </row>
    <row r="7411" spans="3:6" x14ac:dyDescent="0.25">
      <c r="C7411" s="12" t="str">
        <f>IF(D7411=Inp_Gemeente,MAX($C$29:C7410)+1,"")</f>
        <v/>
      </c>
      <c r="D7411" s="10" t="s">
        <v>760</v>
      </c>
      <c r="E7411" s="10" t="s">
        <v>3671</v>
      </c>
      <c r="F7411" s="59" t="s">
        <v>20104</v>
      </c>
    </row>
    <row r="7412" spans="3:6" x14ac:dyDescent="0.25">
      <c r="C7412" s="12" t="str">
        <f>IF(D7412=Inp_Gemeente,MAX($C$29:C7411)+1,"")</f>
        <v/>
      </c>
      <c r="D7412" s="10" t="s">
        <v>760</v>
      </c>
      <c r="E7412" s="10" t="s">
        <v>6533</v>
      </c>
      <c r="F7412" s="59" t="s">
        <v>20097</v>
      </c>
    </row>
    <row r="7413" spans="3:6" x14ac:dyDescent="0.25">
      <c r="C7413" s="12" t="str">
        <f>IF(D7413=Inp_Gemeente,MAX($C$29:C7412)+1,"")</f>
        <v/>
      </c>
      <c r="D7413" s="10" t="s">
        <v>760</v>
      </c>
      <c r="E7413" s="10" t="s">
        <v>6534</v>
      </c>
      <c r="F7413" s="59" t="s">
        <v>20121</v>
      </c>
    </row>
    <row r="7414" spans="3:6" x14ac:dyDescent="0.25">
      <c r="C7414" s="12" t="str">
        <f>IF(D7414=Inp_Gemeente,MAX($C$29:C7413)+1,"")</f>
        <v/>
      </c>
      <c r="D7414" s="10" t="s">
        <v>760</v>
      </c>
      <c r="E7414" s="10" t="s">
        <v>6535</v>
      </c>
      <c r="F7414" s="59" t="s">
        <v>20095</v>
      </c>
    </row>
    <row r="7415" spans="3:6" x14ac:dyDescent="0.25">
      <c r="C7415" s="12" t="str">
        <f>IF(D7415=Inp_Gemeente,MAX($C$29:C7414)+1,"")</f>
        <v/>
      </c>
      <c r="D7415" s="10" t="s">
        <v>760</v>
      </c>
      <c r="E7415" s="10" t="s">
        <v>6536</v>
      </c>
      <c r="F7415" s="59" t="s">
        <v>20094</v>
      </c>
    </row>
    <row r="7416" spans="3:6" x14ac:dyDescent="0.25">
      <c r="C7416" s="12" t="str">
        <f>IF(D7416=Inp_Gemeente,MAX($C$29:C7415)+1,"")</f>
        <v/>
      </c>
      <c r="D7416" s="10" t="s">
        <v>760</v>
      </c>
      <c r="E7416" s="10" t="s">
        <v>6537</v>
      </c>
      <c r="F7416" s="59" t="s">
        <v>20127</v>
      </c>
    </row>
    <row r="7417" spans="3:6" x14ac:dyDescent="0.25">
      <c r="C7417" s="12" t="str">
        <f>IF(D7417=Inp_Gemeente,MAX($C$29:C7416)+1,"")</f>
        <v/>
      </c>
      <c r="D7417" s="10" t="s">
        <v>760</v>
      </c>
      <c r="E7417" s="10" t="s">
        <v>6538</v>
      </c>
      <c r="F7417" s="59" t="s">
        <v>20088</v>
      </c>
    </row>
    <row r="7418" spans="3:6" x14ac:dyDescent="0.25">
      <c r="C7418" s="12" t="str">
        <f>IF(D7418=Inp_Gemeente,MAX($C$29:C7417)+1,"")</f>
        <v/>
      </c>
      <c r="D7418" s="10" t="s">
        <v>760</v>
      </c>
      <c r="E7418" s="10" t="s">
        <v>6539</v>
      </c>
      <c r="F7418" s="59" t="s">
        <v>20108</v>
      </c>
    </row>
    <row r="7419" spans="3:6" x14ac:dyDescent="0.25">
      <c r="C7419" s="12" t="str">
        <f>IF(D7419=Inp_Gemeente,MAX($C$29:C7418)+1,"")</f>
        <v/>
      </c>
      <c r="D7419" s="10" t="s">
        <v>760</v>
      </c>
      <c r="E7419" s="10" t="s">
        <v>6540</v>
      </c>
      <c r="F7419" s="59" t="s">
        <v>20110</v>
      </c>
    </row>
    <row r="7420" spans="3:6" x14ac:dyDescent="0.25">
      <c r="C7420" s="12" t="str">
        <f>IF(D7420=Inp_Gemeente,MAX($C$29:C7419)+1,"")</f>
        <v/>
      </c>
      <c r="D7420" s="10" t="s">
        <v>760</v>
      </c>
      <c r="E7420" s="10" t="s">
        <v>6541</v>
      </c>
      <c r="F7420" s="59" t="s">
        <v>20129</v>
      </c>
    </row>
    <row r="7421" spans="3:6" x14ac:dyDescent="0.25">
      <c r="C7421" s="12" t="str">
        <f>IF(D7421=Inp_Gemeente,MAX($C$29:C7420)+1,"")</f>
        <v/>
      </c>
      <c r="D7421" s="10" t="s">
        <v>760</v>
      </c>
      <c r="E7421" s="10" t="s">
        <v>6542</v>
      </c>
      <c r="F7421" s="59" t="s">
        <v>20107</v>
      </c>
    </row>
    <row r="7422" spans="3:6" x14ac:dyDescent="0.25">
      <c r="C7422" s="12" t="str">
        <f>IF(D7422=Inp_Gemeente,MAX($C$29:C7421)+1,"")</f>
        <v/>
      </c>
      <c r="D7422" s="10" t="s">
        <v>760</v>
      </c>
      <c r="E7422" s="10" t="s">
        <v>6543</v>
      </c>
      <c r="F7422" s="59" t="s">
        <v>20114</v>
      </c>
    </row>
    <row r="7423" spans="3:6" x14ac:dyDescent="0.25">
      <c r="C7423" s="12" t="str">
        <f>IF(D7423=Inp_Gemeente,MAX($C$29:C7422)+1,"")</f>
        <v/>
      </c>
      <c r="D7423" s="10" t="s">
        <v>760</v>
      </c>
      <c r="E7423" s="10" t="s">
        <v>6544</v>
      </c>
      <c r="F7423" s="59" t="s">
        <v>20138</v>
      </c>
    </row>
    <row r="7424" spans="3:6" x14ac:dyDescent="0.25">
      <c r="C7424" s="12" t="str">
        <f>IF(D7424=Inp_Gemeente,MAX($C$29:C7423)+1,"")</f>
        <v/>
      </c>
      <c r="D7424" s="10" t="s">
        <v>760</v>
      </c>
      <c r="E7424" s="10" t="s">
        <v>6545</v>
      </c>
      <c r="F7424" s="59" t="s">
        <v>20132</v>
      </c>
    </row>
    <row r="7425" spans="3:6" x14ac:dyDescent="0.25">
      <c r="C7425" s="12" t="str">
        <f>IF(D7425=Inp_Gemeente,MAX($C$29:C7424)+1,"")</f>
        <v/>
      </c>
      <c r="D7425" s="10" t="s">
        <v>760</v>
      </c>
      <c r="E7425" s="10" t="s">
        <v>6099</v>
      </c>
      <c r="F7425" s="59" t="s">
        <v>20102</v>
      </c>
    </row>
    <row r="7426" spans="3:6" x14ac:dyDescent="0.25">
      <c r="C7426" s="12" t="str">
        <f>IF(D7426=Inp_Gemeente,MAX($C$29:C7425)+1,"")</f>
        <v/>
      </c>
      <c r="D7426" s="10" t="s">
        <v>760</v>
      </c>
      <c r="E7426" s="10" t="s">
        <v>1734</v>
      </c>
      <c r="F7426" s="59" t="s">
        <v>20124</v>
      </c>
    </row>
    <row r="7427" spans="3:6" x14ac:dyDescent="0.25">
      <c r="C7427" s="12" t="str">
        <f>IF(D7427=Inp_Gemeente,MAX($C$29:C7426)+1,"")</f>
        <v/>
      </c>
      <c r="D7427" s="10" t="s">
        <v>760</v>
      </c>
      <c r="E7427" s="10" t="s">
        <v>6546</v>
      </c>
      <c r="F7427" s="59" t="s">
        <v>20111</v>
      </c>
    </row>
    <row r="7428" spans="3:6" x14ac:dyDescent="0.25">
      <c r="C7428" s="12" t="str">
        <f>IF(D7428=Inp_Gemeente,MAX($C$29:C7427)+1,"")</f>
        <v/>
      </c>
      <c r="D7428" s="10" t="s">
        <v>760</v>
      </c>
      <c r="E7428" s="10" t="s">
        <v>6491</v>
      </c>
      <c r="F7428" s="59" t="s">
        <v>20130</v>
      </c>
    </row>
    <row r="7429" spans="3:6" x14ac:dyDescent="0.25">
      <c r="C7429" s="12" t="str">
        <f>IF(D7429=Inp_Gemeente,MAX($C$29:C7428)+1,"")</f>
        <v/>
      </c>
      <c r="D7429" s="10" t="s">
        <v>760</v>
      </c>
      <c r="E7429" s="10" t="s">
        <v>4638</v>
      </c>
      <c r="F7429" s="59" t="s">
        <v>20116</v>
      </c>
    </row>
    <row r="7430" spans="3:6" x14ac:dyDescent="0.25">
      <c r="C7430" s="12" t="str">
        <f>IF(D7430=Inp_Gemeente,MAX($C$29:C7429)+1,"")</f>
        <v/>
      </c>
      <c r="D7430" s="10" t="s">
        <v>760</v>
      </c>
      <c r="E7430" s="10" t="s">
        <v>6547</v>
      </c>
      <c r="F7430" s="59" t="s">
        <v>20115</v>
      </c>
    </row>
    <row r="7431" spans="3:6" x14ac:dyDescent="0.25">
      <c r="C7431" s="12" t="str">
        <f>IF(D7431=Inp_Gemeente,MAX($C$29:C7430)+1,"")</f>
        <v/>
      </c>
      <c r="D7431" s="10" t="s">
        <v>760</v>
      </c>
      <c r="E7431" s="10" t="s">
        <v>6548</v>
      </c>
      <c r="F7431" s="59" t="s">
        <v>20134</v>
      </c>
    </row>
    <row r="7432" spans="3:6" x14ac:dyDescent="0.25">
      <c r="C7432" s="12" t="str">
        <f>IF(D7432=Inp_Gemeente,MAX($C$29:C7431)+1,"")</f>
        <v/>
      </c>
      <c r="D7432" s="10" t="s">
        <v>760</v>
      </c>
      <c r="E7432" s="10" t="s">
        <v>6549</v>
      </c>
      <c r="F7432" s="59" t="s">
        <v>20133</v>
      </c>
    </row>
    <row r="7433" spans="3:6" x14ac:dyDescent="0.25">
      <c r="C7433" s="12" t="str">
        <f>IF(D7433=Inp_Gemeente,MAX($C$29:C7432)+1,"")</f>
        <v/>
      </c>
      <c r="D7433" s="10" t="s">
        <v>762</v>
      </c>
      <c r="E7433" s="10" t="s">
        <v>6550</v>
      </c>
      <c r="F7433" s="59" t="s">
        <v>20151</v>
      </c>
    </row>
    <row r="7434" spans="3:6" x14ac:dyDescent="0.25">
      <c r="C7434" s="12" t="str">
        <f>IF(D7434=Inp_Gemeente,MAX($C$29:C7433)+1,"")</f>
        <v/>
      </c>
      <c r="D7434" s="10" t="s">
        <v>762</v>
      </c>
      <c r="E7434" s="10" t="s">
        <v>20163</v>
      </c>
      <c r="F7434" s="59" t="s">
        <v>20162</v>
      </c>
    </row>
    <row r="7435" spans="3:6" x14ac:dyDescent="0.25">
      <c r="C7435" s="12" t="str">
        <f>IF(D7435=Inp_Gemeente,MAX($C$29:C7434)+1,"")</f>
        <v/>
      </c>
      <c r="D7435" s="10" t="s">
        <v>762</v>
      </c>
      <c r="E7435" s="10" t="s">
        <v>717</v>
      </c>
      <c r="F7435" s="59" t="s">
        <v>20161</v>
      </c>
    </row>
    <row r="7436" spans="3:6" x14ac:dyDescent="0.25">
      <c r="C7436" s="12" t="str">
        <f>IF(D7436=Inp_Gemeente,MAX($C$29:C7435)+1,"")</f>
        <v/>
      </c>
      <c r="D7436" s="10" t="s">
        <v>762</v>
      </c>
      <c r="E7436" s="10" t="s">
        <v>6551</v>
      </c>
      <c r="F7436" s="59" t="s">
        <v>20165</v>
      </c>
    </row>
    <row r="7437" spans="3:6" x14ac:dyDescent="0.25">
      <c r="C7437" s="12" t="str">
        <f>IF(D7437=Inp_Gemeente,MAX($C$29:C7436)+1,"")</f>
        <v/>
      </c>
      <c r="D7437" s="10" t="s">
        <v>762</v>
      </c>
      <c r="E7437" s="10" t="s">
        <v>6552</v>
      </c>
      <c r="F7437" s="59" t="s">
        <v>20164</v>
      </c>
    </row>
    <row r="7438" spans="3:6" x14ac:dyDescent="0.25">
      <c r="C7438" s="12" t="str">
        <f>IF(D7438=Inp_Gemeente,MAX($C$29:C7437)+1,"")</f>
        <v/>
      </c>
      <c r="D7438" s="10" t="s">
        <v>762</v>
      </c>
      <c r="E7438" s="10" t="s">
        <v>6553</v>
      </c>
      <c r="F7438" s="59" t="s">
        <v>20147</v>
      </c>
    </row>
    <row r="7439" spans="3:6" x14ac:dyDescent="0.25">
      <c r="C7439" s="12" t="str">
        <f>IF(D7439=Inp_Gemeente,MAX($C$29:C7438)+1,"")</f>
        <v/>
      </c>
      <c r="D7439" s="10" t="s">
        <v>762</v>
      </c>
      <c r="E7439" s="10" t="s">
        <v>20156</v>
      </c>
      <c r="F7439" s="59" t="s">
        <v>20155</v>
      </c>
    </row>
    <row r="7440" spans="3:6" x14ac:dyDescent="0.25">
      <c r="C7440" s="12" t="str">
        <f>IF(D7440=Inp_Gemeente,MAX($C$29:C7439)+1,"")</f>
        <v/>
      </c>
      <c r="D7440" s="10" t="s">
        <v>762</v>
      </c>
      <c r="E7440" s="10" t="s">
        <v>6554</v>
      </c>
      <c r="F7440" s="59" t="s">
        <v>20146</v>
      </c>
    </row>
    <row r="7441" spans="3:6" x14ac:dyDescent="0.25">
      <c r="C7441" s="12" t="str">
        <f>IF(D7441=Inp_Gemeente,MAX($C$29:C7440)+1,"")</f>
        <v/>
      </c>
      <c r="D7441" s="10" t="s">
        <v>762</v>
      </c>
      <c r="E7441" s="10" t="s">
        <v>6555</v>
      </c>
      <c r="F7441" s="59" t="s">
        <v>20158</v>
      </c>
    </row>
    <row r="7442" spans="3:6" x14ac:dyDescent="0.25">
      <c r="C7442" s="12" t="str">
        <f>IF(D7442=Inp_Gemeente,MAX($C$29:C7441)+1,"")</f>
        <v/>
      </c>
      <c r="D7442" s="10" t="s">
        <v>762</v>
      </c>
      <c r="E7442" s="10" t="s">
        <v>20168</v>
      </c>
      <c r="F7442" s="59" t="s">
        <v>20167</v>
      </c>
    </row>
    <row r="7443" spans="3:6" x14ac:dyDescent="0.25">
      <c r="C7443" s="12" t="str">
        <f>IF(D7443=Inp_Gemeente,MAX($C$29:C7442)+1,"")</f>
        <v/>
      </c>
      <c r="D7443" s="10" t="s">
        <v>762</v>
      </c>
      <c r="E7443" s="10" t="s">
        <v>20154</v>
      </c>
      <c r="F7443" s="59" t="s">
        <v>20153</v>
      </c>
    </row>
    <row r="7444" spans="3:6" x14ac:dyDescent="0.25">
      <c r="C7444" s="12" t="str">
        <f>IF(D7444=Inp_Gemeente,MAX($C$29:C7443)+1,"")</f>
        <v/>
      </c>
      <c r="D7444" s="10" t="s">
        <v>762</v>
      </c>
      <c r="E7444" s="10" t="s">
        <v>6556</v>
      </c>
      <c r="F7444" s="59" t="s">
        <v>20142</v>
      </c>
    </row>
    <row r="7445" spans="3:6" x14ac:dyDescent="0.25">
      <c r="C7445" s="12" t="str">
        <f>IF(D7445=Inp_Gemeente,MAX($C$29:C7444)+1,"")</f>
        <v/>
      </c>
      <c r="D7445" s="10" t="s">
        <v>762</v>
      </c>
      <c r="E7445" s="10" t="s">
        <v>6557</v>
      </c>
      <c r="F7445" s="59" t="s">
        <v>20166</v>
      </c>
    </row>
    <row r="7446" spans="3:6" x14ac:dyDescent="0.25">
      <c r="C7446" s="12" t="str">
        <f>IF(D7446=Inp_Gemeente,MAX($C$29:C7445)+1,"")</f>
        <v/>
      </c>
      <c r="D7446" s="10" t="s">
        <v>762</v>
      </c>
      <c r="E7446" s="10" t="s">
        <v>2320</v>
      </c>
      <c r="F7446" s="59" t="s">
        <v>20157</v>
      </c>
    </row>
    <row r="7447" spans="3:6" x14ac:dyDescent="0.25">
      <c r="C7447" s="12" t="str">
        <f>IF(D7447=Inp_Gemeente,MAX($C$29:C7446)+1,"")</f>
        <v/>
      </c>
      <c r="D7447" s="10" t="s">
        <v>762</v>
      </c>
      <c r="E7447" s="10" t="s">
        <v>20144</v>
      </c>
      <c r="F7447" s="59" t="s">
        <v>20143</v>
      </c>
    </row>
    <row r="7448" spans="3:6" x14ac:dyDescent="0.25">
      <c r="C7448" s="12" t="str">
        <f>IF(D7448=Inp_Gemeente,MAX($C$29:C7447)+1,"")</f>
        <v/>
      </c>
      <c r="D7448" s="10" t="s">
        <v>762</v>
      </c>
      <c r="E7448" s="10" t="s">
        <v>20149</v>
      </c>
      <c r="F7448" s="59" t="s">
        <v>20148</v>
      </c>
    </row>
    <row r="7449" spans="3:6" x14ac:dyDescent="0.25">
      <c r="C7449" s="12" t="str">
        <f>IF(D7449=Inp_Gemeente,MAX($C$29:C7448)+1,"")</f>
        <v/>
      </c>
      <c r="D7449" s="10" t="s">
        <v>762</v>
      </c>
      <c r="E7449" s="10" t="s">
        <v>20160</v>
      </c>
      <c r="F7449" s="59" t="s">
        <v>20159</v>
      </c>
    </row>
    <row r="7450" spans="3:6" x14ac:dyDescent="0.25">
      <c r="C7450" s="12" t="str">
        <f>IF(D7450=Inp_Gemeente,MAX($C$29:C7449)+1,"")</f>
        <v/>
      </c>
      <c r="D7450" s="10" t="s">
        <v>762</v>
      </c>
      <c r="E7450" s="10" t="s">
        <v>6558</v>
      </c>
      <c r="F7450" s="59" t="s">
        <v>20152</v>
      </c>
    </row>
    <row r="7451" spans="3:6" x14ac:dyDescent="0.25">
      <c r="C7451" s="12" t="str">
        <f>IF(D7451=Inp_Gemeente,MAX($C$29:C7450)+1,"")</f>
        <v/>
      </c>
      <c r="D7451" s="10" t="s">
        <v>762</v>
      </c>
      <c r="E7451" s="10" t="s">
        <v>6559</v>
      </c>
      <c r="F7451" s="59" t="s">
        <v>20150</v>
      </c>
    </row>
    <row r="7452" spans="3:6" x14ac:dyDescent="0.25">
      <c r="C7452" s="12" t="str">
        <f>IF(D7452=Inp_Gemeente,MAX($C$29:C7451)+1,"")</f>
        <v/>
      </c>
      <c r="D7452" s="10" t="s">
        <v>762</v>
      </c>
      <c r="E7452" s="10" t="s">
        <v>6560</v>
      </c>
      <c r="F7452" s="59" t="s">
        <v>20145</v>
      </c>
    </row>
    <row r="7453" spans="3:6" x14ac:dyDescent="0.25">
      <c r="C7453" s="12" t="str">
        <f>IF(D7453=Inp_Gemeente,MAX($C$29:C7452)+1,"")</f>
        <v/>
      </c>
      <c r="D7453" s="10" t="s">
        <v>764</v>
      </c>
      <c r="E7453" s="10" t="s">
        <v>6561</v>
      </c>
      <c r="F7453" s="59" t="s">
        <v>26538</v>
      </c>
    </row>
    <row r="7454" spans="3:6" x14ac:dyDescent="0.25">
      <c r="C7454" s="12" t="str">
        <f>IF(D7454=Inp_Gemeente,MAX($C$29:C7453)+1,"")</f>
        <v/>
      </c>
      <c r="D7454" s="10" t="s">
        <v>764</v>
      </c>
      <c r="E7454" s="10" t="s">
        <v>6562</v>
      </c>
      <c r="F7454" s="59" t="s">
        <v>26554</v>
      </c>
    </row>
    <row r="7455" spans="3:6" x14ac:dyDescent="0.25">
      <c r="C7455" s="12" t="str">
        <f>IF(D7455=Inp_Gemeente,MAX($C$29:C7454)+1,"")</f>
        <v/>
      </c>
      <c r="D7455" s="10" t="s">
        <v>764</v>
      </c>
      <c r="E7455" s="10" t="s">
        <v>6563</v>
      </c>
      <c r="F7455" s="59" t="s">
        <v>26553</v>
      </c>
    </row>
    <row r="7456" spans="3:6" x14ac:dyDescent="0.25">
      <c r="C7456" s="12" t="str">
        <f>IF(D7456=Inp_Gemeente,MAX($C$29:C7455)+1,"")</f>
        <v/>
      </c>
      <c r="D7456" s="10" t="s">
        <v>764</v>
      </c>
      <c r="E7456" s="10" t="s">
        <v>6564</v>
      </c>
      <c r="F7456" s="59" t="s">
        <v>26555</v>
      </c>
    </row>
    <row r="7457" spans="3:6" x14ac:dyDescent="0.25">
      <c r="C7457" s="12" t="str">
        <f>IF(D7457=Inp_Gemeente,MAX($C$29:C7456)+1,"")</f>
        <v/>
      </c>
      <c r="D7457" s="10" t="s">
        <v>764</v>
      </c>
      <c r="E7457" s="10" t="s">
        <v>6565</v>
      </c>
      <c r="F7457" s="59" t="s">
        <v>26532</v>
      </c>
    </row>
    <row r="7458" spans="3:6" x14ac:dyDescent="0.25">
      <c r="C7458" s="12" t="str">
        <f>IF(D7458=Inp_Gemeente,MAX($C$29:C7457)+1,"")</f>
        <v/>
      </c>
      <c r="D7458" s="10" t="s">
        <v>764</v>
      </c>
      <c r="E7458" s="10" t="s">
        <v>6566</v>
      </c>
      <c r="F7458" s="59" t="s">
        <v>26540</v>
      </c>
    </row>
    <row r="7459" spans="3:6" x14ac:dyDescent="0.25">
      <c r="C7459" s="12" t="str">
        <f>IF(D7459=Inp_Gemeente,MAX($C$29:C7458)+1,"")</f>
        <v/>
      </c>
      <c r="D7459" s="10" t="s">
        <v>764</v>
      </c>
      <c r="E7459" s="10" t="s">
        <v>6567</v>
      </c>
      <c r="F7459" s="59" t="s">
        <v>26539</v>
      </c>
    </row>
    <row r="7460" spans="3:6" x14ac:dyDescent="0.25">
      <c r="C7460" s="12" t="str">
        <f>IF(D7460=Inp_Gemeente,MAX($C$29:C7459)+1,"")</f>
        <v/>
      </c>
      <c r="D7460" s="10" t="s">
        <v>764</v>
      </c>
      <c r="E7460" s="10" t="s">
        <v>6568</v>
      </c>
      <c r="F7460" s="59" t="s">
        <v>26537</v>
      </c>
    </row>
    <row r="7461" spans="3:6" x14ac:dyDescent="0.25">
      <c r="C7461" s="12" t="str">
        <f>IF(D7461=Inp_Gemeente,MAX($C$29:C7460)+1,"")</f>
        <v/>
      </c>
      <c r="D7461" s="10" t="s">
        <v>764</v>
      </c>
      <c r="E7461" s="10" t="s">
        <v>6569</v>
      </c>
      <c r="F7461" s="59" t="s">
        <v>26528</v>
      </c>
    </row>
    <row r="7462" spans="3:6" x14ac:dyDescent="0.25">
      <c r="C7462" s="12" t="str">
        <f>IF(D7462=Inp_Gemeente,MAX($C$29:C7461)+1,"")</f>
        <v/>
      </c>
      <c r="D7462" s="10" t="s">
        <v>764</v>
      </c>
      <c r="E7462" s="10" t="s">
        <v>6570</v>
      </c>
      <c r="F7462" s="59" t="s">
        <v>26520</v>
      </c>
    </row>
    <row r="7463" spans="3:6" x14ac:dyDescent="0.25">
      <c r="C7463" s="12" t="str">
        <f>IF(D7463=Inp_Gemeente,MAX($C$29:C7462)+1,"")</f>
        <v/>
      </c>
      <c r="D7463" s="10" t="s">
        <v>764</v>
      </c>
      <c r="E7463" s="10" t="s">
        <v>6571</v>
      </c>
      <c r="F7463" s="59" t="s">
        <v>26521</v>
      </c>
    </row>
    <row r="7464" spans="3:6" x14ac:dyDescent="0.25">
      <c r="C7464" s="12" t="str">
        <f>IF(D7464=Inp_Gemeente,MAX($C$29:C7463)+1,"")</f>
        <v/>
      </c>
      <c r="D7464" s="10" t="s">
        <v>764</v>
      </c>
      <c r="E7464" s="10" t="s">
        <v>6572</v>
      </c>
      <c r="F7464" s="59" t="s">
        <v>26549</v>
      </c>
    </row>
    <row r="7465" spans="3:6" x14ac:dyDescent="0.25">
      <c r="C7465" s="12" t="str">
        <f>IF(D7465=Inp_Gemeente,MAX($C$29:C7464)+1,"")</f>
        <v/>
      </c>
      <c r="D7465" s="10" t="s">
        <v>764</v>
      </c>
      <c r="E7465" s="10" t="s">
        <v>6573</v>
      </c>
      <c r="F7465" s="59" t="s">
        <v>26545</v>
      </c>
    </row>
    <row r="7466" spans="3:6" x14ac:dyDescent="0.25">
      <c r="C7466" s="12" t="str">
        <f>IF(D7466=Inp_Gemeente,MAX($C$29:C7465)+1,"")</f>
        <v/>
      </c>
      <c r="D7466" s="10" t="s">
        <v>764</v>
      </c>
      <c r="E7466" s="10" t="s">
        <v>6574</v>
      </c>
      <c r="F7466" s="59" t="s">
        <v>26548</v>
      </c>
    </row>
    <row r="7467" spans="3:6" x14ac:dyDescent="0.25">
      <c r="C7467" s="12" t="str">
        <f>IF(D7467=Inp_Gemeente,MAX($C$29:C7466)+1,"")</f>
        <v/>
      </c>
      <c r="D7467" s="10" t="s">
        <v>764</v>
      </c>
      <c r="E7467" s="10" t="s">
        <v>6575</v>
      </c>
      <c r="F7467" s="59" t="s">
        <v>26547</v>
      </c>
    </row>
    <row r="7468" spans="3:6" x14ac:dyDescent="0.25">
      <c r="C7468" s="12" t="str">
        <f>IF(D7468=Inp_Gemeente,MAX($C$29:C7467)+1,"")</f>
        <v/>
      </c>
      <c r="D7468" s="10" t="s">
        <v>764</v>
      </c>
      <c r="E7468" s="10" t="s">
        <v>6576</v>
      </c>
      <c r="F7468" s="59" t="s">
        <v>26530</v>
      </c>
    </row>
    <row r="7469" spans="3:6" x14ac:dyDescent="0.25">
      <c r="C7469" s="12" t="str">
        <f>IF(D7469=Inp_Gemeente,MAX($C$29:C7468)+1,"")</f>
        <v/>
      </c>
      <c r="D7469" s="10" t="s">
        <v>764</v>
      </c>
      <c r="E7469" s="10" t="s">
        <v>6577</v>
      </c>
      <c r="F7469" s="59" t="s">
        <v>26533</v>
      </c>
    </row>
    <row r="7470" spans="3:6" x14ac:dyDescent="0.25">
      <c r="C7470" s="12" t="str">
        <f>IF(D7470=Inp_Gemeente,MAX($C$29:C7469)+1,"")</f>
        <v/>
      </c>
      <c r="D7470" s="10" t="s">
        <v>764</v>
      </c>
      <c r="E7470" s="10" t="s">
        <v>6578</v>
      </c>
      <c r="F7470" s="59" t="s">
        <v>26544</v>
      </c>
    </row>
    <row r="7471" spans="3:6" x14ac:dyDescent="0.25">
      <c r="C7471" s="12" t="str">
        <f>IF(D7471=Inp_Gemeente,MAX($C$29:C7470)+1,"")</f>
        <v/>
      </c>
      <c r="D7471" s="10" t="s">
        <v>764</v>
      </c>
      <c r="E7471" s="10" t="s">
        <v>6579</v>
      </c>
      <c r="F7471" s="59" t="s">
        <v>26531</v>
      </c>
    </row>
    <row r="7472" spans="3:6" x14ac:dyDescent="0.25">
      <c r="C7472" s="12" t="str">
        <f>IF(D7472=Inp_Gemeente,MAX($C$29:C7471)+1,"")</f>
        <v/>
      </c>
      <c r="D7472" s="10" t="s">
        <v>764</v>
      </c>
      <c r="E7472" s="10" t="s">
        <v>6580</v>
      </c>
      <c r="F7472" s="59" t="s">
        <v>26536</v>
      </c>
    </row>
    <row r="7473" spans="3:6" x14ac:dyDescent="0.25">
      <c r="C7473" s="12" t="str">
        <f>IF(D7473=Inp_Gemeente,MAX($C$29:C7472)+1,"")</f>
        <v/>
      </c>
      <c r="D7473" s="10" t="s">
        <v>764</v>
      </c>
      <c r="E7473" s="10" t="s">
        <v>6581</v>
      </c>
      <c r="F7473" s="59" t="s">
        <v>26534</v>
      </c>
    </row>
    <row r="7474" spans="3:6" x14ac:dyDescent="0.25">
      <c r="C7474" s="12" t="str">
        <f>IF(D7474=Inp_Gemeente,MAX($C$29:C7473)+1,"")</f>
        <v/>
      </c>
      <c r="D7474" s="10" t="s">
        <v>764</v>
      </c>
      <c r="E7474" s="10" t="s">
        <v>6582</v>
      </c>
      <c r="F7474" s="59" t="s">
        <v>26523</v>
      </c>
    </row>
    <row r="7475" spans="3:6" x14ac:dyDescent="0.25">
      <c r="C7475" s="12" t="str">
        <f>IF(D7475=Inp_Gemeente,MAX($C$29:C7474)+1,"")</f>
        <v/>
      </c>
      <c r="D7475" s="10" t="s">
        <v>764</v>
      </c>
      <c r="E7475" s="10" t="s">
        <v>6583</v>
      </c>
      <c r="F7475" s="59" t="s">
        <v>26546</v>
      </c>
    </row>
    <row r="7476" spans="3:6" x14ac:dyDescent="0.25">
      <c r="C7476" s="12" t="str">
        <f>IF(D7476=Inp_Gemeente,MAX($C$29:C7475)+1,"")</f>
        <v/>
      </c>
      <c r="D7476" s="10" t="s">
        <v>764</v>
      </c>
      <c r="E7476" s="10" t="s">
        <v>6584</v>
      </c>
      <c r="F7476" s="59" t="s">
        <v>26559</v>
      </c>
    </row>
    <row r="7477" spans="3:6" x14ac:dyDescent="0.25">
      <c r="C7477" s="12" t="str">
        <f>IF(D7477=Inp_Gemeente,MAX($C$29:C7476)+1,"")</f>
        <v/>
      </c>
      <c r="D7477" s="10" t="s">
        <v>764</v>
      </c>
      <c r="E7477" s="10" t="s">
        <v>6585</v>
      </c>
      <c r="F7477" s="59" t="s">
        <v>26522</v>
      </c>
    </row>
    <row r="7478" spans="3:6" x14ac:dyDescent="0.25">
      <c r="C7478" s="12" t="str">
        <f>IF(D7478=Inp_Gemeente,MAX($C$29:C7477)+1,"")</f>
        <v/>
      </c>
      <c r="D7478" s="10" t="s">
        <v>764</v>
      </c>
      <c r="E7478" s="10" t="s">
        <v>6586</v>
      </c>
      <c r="F7478" s="59" t="s">
        <v>26525</v>
      </c>
    </row>
    <row r="7479" spans="3:6" x14ac:dyDescent="0.25">
      <c r="C7479" s="12" t="str">
        <f>IF(D7479=Inp_Gemeente,MAX($C$29:C7478)+1,"")</f>
        <v/>
      </c>
      <c r="D7479" s="10" t="s">
        <v>764</v>
      </c>
      <c r="E7479" s="10" t="s">
        <v>6587</v>
      </c>
      <c r="F7479" s="59" t="s">
        <v>26526</v>
      </c>
    </row>
    <row r="7480" spans="3:6" x14ac:dyDescent="0.25">
      <c r="C7480" s="12" t="str">
        <f>IF(D7480=Inp_Gemeente,MAX($C$29:C7479)+1,"")</f>
        <v/>
      </c>
      <c r="D7480" s="10" t="s">
        <v>764</v>
      </c>
      <c r="E7480" s="10" t="s">
        <v>5631</v>
      </c>
      <c r="F7480" s="59" t="s">
        <v>26542</v>
      </c>
    </row>
    <row r="7481" spans="3:6" x14ac:dyDescent="0.25">
      <c r="C7481" s="12" t="str">
        <f>IF(D7481=Inp_Gemeente,MAX($C$29:C7480)+1,"")</f>
        <v/>
      </c>
      <c r="D7481" s="10" t="s">
        <v>764</v>
      </c>
      <c r="E7481" s="10" t="s">
        <v>6588</v>
      </c>
      <c r="F7481" s="59" t="s">
        <v>26524</v>
      </c>
    </row>
    <row r="7482" spans="3:6" x14ac:dyDescent="0.25">
      <c r="C7482" s="12" t="str">
        <f>IF(D7482=Inp_Gemeente,MAX($C$29:C7481)+1,"")</f>
        <v/>
      </c>
      <c r="D7482" s="10" t="s">
        <v>764</v>
      </c>
      <c r="E7482" s="10" t="s">
        <v>6589</v>
      </c>
      <c r="F7482" s="59" t="s">
        <v>26543</v>
      </c>
    </row>
    <row r="7483" spans="3:6" x14ac:dyDescent="0.25">
      <c r="C7483" s="12" t="str">
        <f>IF(D7483=Inp_Gemeente,MAX($C$29:C7482)+1,"")</f>
        <v/>
      </c>
      <c r="D7483" s="10" t="s">
        <v>764</v>
      </c>
      <c r="E7483" s="10" t="s">
        <v>6590</v>
      </c>
      <c r="F7483" s="59" t="s">
        <v>26529</v>
      </c>
    </row>
    <row r="7484" spans="3:6" x14ac:dyDescent="0.25">
      <c r="C7484" s="12" t="str">
        <f>IF(D7484=Inp_Gemeente,MAX($C$29:C7483)+1,"")</f>
        <v/>
      </c>
      <c r="D7484" s="10" t="s">
        <v>764</v>
      </c>
      <c r="E7484" s="10" t="s">
        <v>6591</v>
      </c>
      <c r="F7484" s="59" t="s">
        <v>26527</v>
      </c>
    </row>
    <row r="7485" spans="3:6" x14ac:dyDescent="0.25">
      <c r="C7485" s="12" t="str">
        <f>IF(D7485=Inp_Gemeente,MAX($C$29:C7484)+1,"")</f>
        <v/>
      </c>
      <c r="D7485" s="10" t="s">
        <v>764</v>
      </c>
      <c r="E7485" s="10" t="s">
        <v>6592</v>
      </c>
      <c r="F7485" s="59" t="s">
        <v>26541</v>
      </c>
    </row>
    <row r="7486" spans="3:6" x14ac:dyDescent="0.25">
      <c r="C7486" s="12" t="str">
        <f>IF(D7486=Inp_Gemeente,MAX($C$29:C7485)+1,"")</f>
        <v/>
      </c>
      <c r="D7486" s="10" t="s">
        <v>764</v>
      </c>
      <c r="E7486" s="10" t="s">
        <v>6593</v>
      </c>
      <c r="F7486" s="59" t="s">
        <v>26551</v>
      </c>
    </row>
    <row r="7487" spans="3:6" x14ac:dyDescent="0.25">
      <c r="C7487" s="12" t="str">
        <f>IF(D7487=Inp_Gemeente,MAX($C$29:C7486)+1,"")</f>
        <v/>
      </c>
      <c r="D7487" s="10" t="s">
        <v>764</v>
      </c>
      <c r="E7487" s="10" t="s">
        <v>6594</v>
      </c>
      <c r="F7487" s="59" t="s">
        <v>26550</v>
      </c>
    </row>
    <row r="7488" spans="3:6" x14ac:dyDescent="0.25">
      <c r="C7488" s="12" t="str">
        <f>IF(D7488=Inp_Gemeente,MAX($C$29:C7487)+1,"")</f>
        <v/>
      </c>
      <c r="D7488" s="10" t="s">
        <v>764</v>
      </c>
      <c r="E7488" s="10" t="s">
        <v>6595</v>
      </c>
      <c r="F7488" s="59" t="s">
        <v>26552</v>
      </c>
    </row>
    <row r="7489" spans="3:6" x14ac:dyDescent="0.25">
      <c r="C7489" s="12" t="str">
        <f>IF(D7489=Inp_Gemeente,MAX($C$29:C7488)+1,"")</f>
        <v/>
      </c>
      <c r="D7489" s="10" t="s">
        <v>764</v>
      </c>
      <c r="E7489" s="10" t="s">
        <v>6596</v>
      </c>
      <c r="F7489" s="59" t="s">
        <v>26557</v>
      </c>
    </row>
    <row r="7490" spans="3:6" x14ac:dyDescent="0.25">
      <c r="C7490" s="12" t="str">
        <f>IF(D7490=Inp_Gemeente,MAX($C$29:C7489)+1,"")</f>
        <v/>
      </c>
      <c r="D7490" s="10" t="s">
        <v>764</v>
      </c>
      <c r="E7490" s="10" t="s">
        <v>6597</v>
      </c>
      <c r="F7490" s="59" t="s">
        <v>26556</v>
      </c>
    </row>
    <row r="7491" spans="3:6" x14ac:dyDescent="0.25">
      <c r="C7491" s="12" t="str">
        <f>IF(D7491=Inp_Gemeente,MAX($C$29:C7490)+1,"")</f>
        <v/>
      </c>
      <c r="D7491" s="10" t="s">
        <v>764</v>
      </c>
      <c r="E7491" s="10" t="s">
        <v>6598</v>
      </c>
      <c r="F7491" s="59" t="s">
        <v>26561</v>
      </c>
    </row>
    <row r="7492" spans="3:6" x14ac:dyDescent="0.25">
      <c r="C7492" s="12" t="str">
        <f>IF(D7492=Inp_Gemeente,MAX($C$29:C7491)+1,"")</f>
        <v/>
      </c>
      <c r="D7492" s="10" t="s">
        <v>764</v>
      </c>
      <c r="E7492" s="10" t="s">
        <v>6599</v>
      </c>
      <c r="F7492" s="59" t="s">
        <v>26562</v>
      </c>
    </row>
    <row r="7493" spans="3:6" x14ac:dyDescent="0.25">
      <c r="C7493" s="12" t="str">
        <f>IF(D7493=Inp_Gemeente,MAX($C$29:C7492)+1,"")</f>
        <v/>
      </c>
      <c r="D7493" s="10" t="s">
        <v>764</v>
      </c>
      <c r="E7493" s="10" t="s">
        <v>6600</v>
      </c>
      <c r="F7493" s="59" t="s">
        <v>26560</v>
      </c>
    </row>
    <row r="7494" spans="3:6" x14ac:dyDescent="0.25">
      <c r="C7494" s="12" t="str">
        <f>IF(D7494=Inp_Gemeente,MAX($C$29:C7493)+1,"")</f>
        <v/>
      </c>
      <c r="D7494" s="10" t="s">
        <v>764</v>
      </c>
      <c r="E7494" s="10" t="s">
        <v>6601</v>
      </c>
      <c r="F7494" s="59" t="s">
        <v>26558</v>
      </c>
    </row>
    <row r="7495" spans="3:6" x14ac:dyDescent="0.25">
      <c r="C7495" s="12" t="str">
        <f>IF(D7495=Inp_Gemeente,MAX($C$29:C7494)+1,"")</f>
        <v/>
      </c>
      <c r="D7495" s="10" t="s">
        <v>764</v>
      </c>
      <c r="E7495" s="10" t="s">
        <v>1982</v>
      </c>
      <c r="F7495" s="59" t="s">
        <v>26535</v>
      </c>
    </row>
    <row r="7496" spans="3:6" x14ac:dyDescent="0.25">
      <c r="C7496" s="12" t="str">
        <f>IF(D7496=Inp_Gemeente,MAX($C$29:C7495)+1,"")</f>
        <v/>
      </c>
      <c r="D7496" s="10" t="s">
        <v>766</v>
      </c>
      <c r="E7496" s="10" t="s">
        <v>6602</v>
      </c>
      <c r="F7496" s="59" t="s">
        <v>23577</v>
      </c>
    </row>
    <row r="7497" spans="3:6" x14ac:dyDescent="0.25">
      <c r="C7497" s="12" t="str">
        <f>IF(D7497=Inp_Gemeente,MAX($C$29:C7496)+1,"")</f>
        <v/>
      </c>
      <c r="D7497" s="10" t="s">
        <v>766</v>
      </c>
      <c r="E7497" s="10" t="s">
        <v>6603</v>
      </c>
      <c r="F7497" s="59" t="s">
        <v>23502</v>
      </c>
    </row>
    <row r="7498" spans="3:6" x14ac:dyDescent="0.25">
      <c r="C7498" s="12" t="str">
        <f>IF(D7498=Inp_Gemeente,MAX($C$29:C7497)+1,"")</f>
        <v/>
      </c>
      <c r="D7498" s="10" t="s">
        <v>766</v>
      </c>
      <c r="E7498" s="10" t="s">
        <v>6604</v>
      </c>
      <c r="F7498" s="59" t="s">
        <v>23488</v>
      </c>
    </row>
    <row r="7499" spans="3:6" x14ac:dyDescent="0.25">
      <c r="C7499" s="12" t="str">
        <f>IF(D7499=Inp_Gemeente,MAX($C$29:C7498)+1,"")</f>
        <v/>
      </c>
      <c r="D7499" s="10" t="s">
        <v>766</v>
      </c>
      <c r="E7499" s="10" t="s">
        <v>6605</v>
      </c>
      <c r="F7499" s="59" t="s">
        <v>23482</v>
      </c>
    </row>
    <row r="7500" spans="3:6" x14ac:dyDescent="0.25">
      <c r="C7500" s="12" t="str">
        <f>IF(D7500=Inp_Gemeente,MAX($C$29:C7499)+1,"")</f>
        <v/>
      </c>
      <c r="D7500" s="10" t="s">
        <v>766</v>
      </c>
      <c r="E7500" s="10" t="s">
        <v>6606</v>
      </c>
      <c r="F7500" s="59" t="s">
        <v>23595</v>
      </c>
    </row>
    <row r="7501" spans="3:6" x14ac:dyDescent="0.25">
      <c r="C7501" s="12" t="str">
        <f>IF(D7501=Inp_Gemeente,MAX($C$29:C7500)+1,"")</f>
        <v/>
      </c>
      <c r="D7501" s="10" t="s">
        <v>766</v>
      </c>
      <c r="E7501" s="10" t="s">
        <v>6607</v>
      </c>
      <c r="F7501" s="59" t="s">
        <v>23480</v>
      </c>
    </row>
    <row r="7502" spans="3:6" x14ac:dyDescent="0.25">
      <c r="C7502" s="12" t="str">
        <f>IF(D7502=Inp_Gemeente,MAX($C$29:C7501)+1,"")</f>
        <v/>
      </c>
      <c r="D7502" s="10" t="s">
        <v>766</v>
      </c>
      <c r="E7502" s="10" t="s">
        <v>6608</v>
      </c>
      <c r="F7502" s="59" t="s">
        <v>23534</v>
      </c>
    </row>
    <row r="7503" spans="3:6" x14ac:dyDescent="0.25">
      <c r="C7503" s="12" t="str">
        <f>IF(D7503=Inp_Gemeente,MAX($C$29:C7502)+1,"")</f>
        <v/>
      </c>
      <c r="D7503" s="10" t="s">
        <v>766</v>
      </c>
      <c r="E7503" s="10" t="s">
        <v>6609</v>
      </c>
      <c r="F7503" s="59" t="s">
        <v>23522</v>
      </c>
    </row>
    <row r="7504" spans="3:6" x14ac:dyDescent="0.25">
      <c r="C7504" s="12" t="str">
        <f>IF(D7504=Inp_Gemeente,MAX($C$29:C7503)+1,"")</f>
        <v/>
      </c>
      <c r="D7504" s="10" t="s">
        <v>766</v>
      </c>
      <c r="E7504" s="10" t="s">
        <v>6610</v>
      </c>
      <c r="F7504" s="59" t="s">
        <v>23510</v>
      </c>
    </row>
    <row r="7505" spans="3:6" x14ac:dyDescent="0.25">
      <c r="C7505" s="12" t="str">
        <f>IF(D7505=Inp_Gemeente,MAX($C$29:C7504)+1,"")</f>
        <v/>
      </c>
      <c r="D7505" s="10" t="s">
        <v>766</v>
      </c>
      <c r="E7505" s="10" t="s">
        <v>6611</v>
      </c>
      <c r="F7505" s="59" t="s">
        <v>23545</v>
      </c>
    </row>
    <row r="7506" spans="3:6" x14ac:dyDescent="0.25">
      <c r="C7506" s="12" t="str">
        <f>IF(D7506=Inp_Gemeente,MAX($C$29:C7505)+1,"")</f>
        <v/>
      </c>
      <c r="D7506" s="10" t="s">
        <v>766</v>
      </c>
      <c r="E7506" s="10" t="s">
        <v>6612</v>
      </c>
      <c r="F7506" s="59" t="s">
        <v>23551</v>
      </c>
    </row>
    <row r="7507" spans="3:6" x14ac:dyDescent="0.25">
      <c r="C7507" s="12" t="str">
        <f>IF(D7507=Inp_Gemeente,MAX($C$29:C7506)+1,"")</f>
        <v/>
      </c>
      <c r="D7507" s="10" t="s">
        <v>766</v>
      </c>
      <c r="E7507" s="10" t="s">
        <v>6613</v>
      </c>
      <c r="F7507" s="59" t="s">
        <v>23571</v>
      </c>
    </row>
    <row r="7508" spans="3:6" x14ac:dyDescent="0.25">
      <c r="C7508" s="12" t="str">
        <f>IF(D7508=Inp_Gemeente,MAX($C$29:C7507)+1,"")</f>
        <v/>
      </c>
      <c r="D7508" s="10" t="s">
        <v>766</v>
      </c>
      <c r="E7508" s="10" t="s">
        <v>6614</v>
      </c>
      <c r="F7508" s="59" t="s">
        <v>23603</v>
      </c>
    </row>
    <row r="7509" spans="3:6" x14ac:dyDescent="0.25">
      <c r="C7509" s="12" t="str">
        <f>IF(D7509=Inp_Gemeente,MAX($C$29:C7508)+1,"")</f>
        <v/>
      </c>
      <c r="D7509" s="10" t="s">
        <v>766</v>
      </c>
      <c r="E7509" s="10" t="s">
        <v>6615</v>
      </c>
      <c r="F7509" s="59" t="s">
        <v>23525</v>
      </c>
    </row>
    <row r="7510" spans="3:6" x14ac:dyDescent="0.25">
      <c r="C7510" s="12" t="str">
        <f>IF(D7510=Inp_Gemeente,MAX($C$29:C7509)+1,"")</f>
        <v/>
      </c>
      <c r="D7510" s="10" t="s">
        <v>766</v>
      </c>
      <c r="E7510" s="10" t="s">
        <v>6616</v>
      </c>
      <c r="F7510" s="59" t="s">
        <v>23490</v>
      </c>
    </row>
    <row r="7511" spans="3:6" x14ac:dyDescent="0.25">
      <c r="C7511" s="12" t="str">
        <f>IF(D7511=Inp_Gemeente,MAX($C$29:C7510)+1,"")</f>
        <v/>
      </c>
      <c r="D7511" s="10" t="s">
        <v>766</v>
      </c>
      <c r="E7511" s="10" t="s">
        <v>6617</v>
      </c>
      <c r="F7511" s="59" t="s">
        <v>23546</v>
      </c>
    </row>
    <row r="7512" spans="3:6" x14ac:dyDescent="0.25">
      <c r="C7512" s="12" t="str">
        <f>IF(D7512=Inp_Gemeente,MAX($C$29:C7511)+1,"")</f>
        <v/>
      </c>
      <c r="D7512" s="10" t="s">
        <v>766</v>
      </c>
      <c r="E7512" s="10" t="s">
        <v>6618</v>
      </c>
      <c r="F7512" s="59" t="s">
        <v>23547</v>
      </c>
    </row>
    <row r="7513" spans="3:6" x14ac:dyDescent="0.25">
      <c r="C7513" s="12" t="str">
        <f>IF(D7513=Inp_Gemeente,MAX($C$29:C7512)+1,"")</f>
        <v/>
      </c>
      <c r="D7513" s="10" t="s">
        <v>766</v>
      </c>
      <c r="E7513" s="10" t="s">
        <v>6619</v>
      </c>
      <c r="F7513" s="59" t="s">
        <v>23494</v>
      </c>
    </row>
    <row r="7514" spans="3:6" x14ac:dyDescent="0.25">
      <c r="C7514" s="12" t="str">
        <f>IF(D7514=Inp_Gemeente,MAX($C$29:C7513)+1,"")</f>
        <v/>
      </c>
      <c r="D7514" s="10" t="s">
        <v>766</v>
      </c>
      <c r="E7514" s="10" t="s">
        <v>6620</v>
      </c>
      <c r="F7514" s="59" t="s">
        <v>23489</v>
      </c>
    </row>
    <row r="7515" spans="3:6" x14ac:dyDescent="0.25">
      <c r="C7515" s="12" t="str">
        <f>IF(D7515=Inp_Gemeente,MAX($C$29:C7514)+1,"")</f>
        <v/>
      </c>
      <c r="D7515" s="10" t="s">
        <v>766</v>
      </c>
      <c r="E7515" s="10" t="s">
        <v>6621</v>
      </c>
      <c r="F7515" s="59" t="s">
        <v>23543</v>
      </c>
    </row>
    <row r="7516" spans="3:6" x14ac:dyDescent="0.25">
      <c r="C7516" s="12" t="str">
        <f>IF(D7516=Inp_Gemeente,MAX($C$29:C7515)+1,"")</f>
        <v/>
      </c>
      <c r="D7516" s="10" t="s">
        <v>766</v>
      </c>
      <c r="E7516" s="10" t="s">
        <v>6622</v>
      </c>
      <c r="F7516" s="59" t="s">
        <v>23495</v>
      </c>
    </row>
    <row r="7517" spans="3:6" x14ac:dyDescent="0.25">
      <c r="C7517" s="12" t="str">
        <f>IF(D7517=Inp_Gemeente,MAX($C$29:C7516)+1,"")</f>
        <v/>
      </c>
      <c r="D7517" s="10" t="s">
        <v>766</v>
      </c>
      <c r="E7517" s="10" t="s">
        <v>6623</v>
      </c>
      <c r="F7517" s="59" t="s">
        <v>23544</v>
      </c>
    </row>
    <row r="7518" spans="3:6" x14ac:dyDescent="0.25">
      <c r="C7518" s="12" t="str">
        <f>IF(D7518=Inp_Gemeente,MAX($C$29:C7517)+1,"")</f>
        <v/>
      </c>
      <c r="D7518" s="10" t="s">
        <v>766</v>
      </c>
      <c r="E7518" s="10" t="s">
        <v>6624</v>
      </c>
      <c r="F7518" s="59" t="s">
        <v>23491</v>
      </c>
    </row>
    <row r="7519" spans="3:6" x14ac:dyDescent="0.25">
      <c r="C7519" s="12" t="str">
        <f>IF(D7519=Inp_Gemeente,MAX($C$29:C7518)+1,"")</f>
        <v/>
      </c>
      <c r="D7519" s="10" t="s">
        <v>766</v>
      </c>
      <c r="E7519" s="10" t="s">
        <v>5422</v>
      </c>
      <c r="F7519" s="59" t="s">
        <v>23487</v>
      </c>
    </row>
    <row r="7520" spans="3:6" x14ac:dyDescent="0.25">
      <c r="C7520" s="12" t="str">
        <f>IF(D7520=Inp_Gemeente,MAX($C$29:C7519)+1,"")</f>
        <v/>
      </c>
      <c r="D7520" s="10" t="s">
        <v>766</v>
      </c>
      <c r="E7520" s="10" t="s">
        <v>6625</v>
      </c>
      <c r="F7520" s="59" t="s">
        <v>23570</v>
      </c>
    </row>
    <row r="7521" spans="3:6" x14ac:dyDescent="0.25">
      <c r="C7521" s="12" t="str">
        <f>IF(D7521=Inp_Gemeente,MAX($C$29:C7520)+1,"")</f>
        <v/>
      </c>
      <c r="D7521" s="10" t="s">
        <v>766</v>
      </c>
      <c r="E7521" s="10" t="s">
        <v>6626</v>
      </c>
      <c r="F7521" s="59" t="s">
        <v>23604</v>
      </c>
    </row>
    <row r="7522" spans="3:6" x14ac:dyDescent="0.25">
      <c r="C7522" s="12" t="str">
        <f>IF(D7522=Inp_Gemeente,MAX($C$29:C7521)+1,"")</f>
        <v/>
      </c>
      <c r="D7522" s="10" t="s">
        <v>766</v>
      </c>
      <c r="E7522" s="10" t="s">
        <v>6627</v>
      </c>
      <c r="F7522" s="59" t="s">
        <v>23583</v>
      </c>
    </row>
    <row r="7523" spans="3:6" x14ac:dyDescent="0.25">
      <c r="C7523" s="12" t="str">
        <f>IF(D7523=Inp_Gemeente,MAX($C$29:C7522)+1,"")</f>
        <v/>
      </c>
      <c r="D7523" s="10" t="s">
        <v>766</v>
      </c>
      <c r="E7523" s="10" t="s">
        <v>6628</v>
      </c>
      <c r="F7523" s="59" t="s">
        <v>23590</v>
      </c>
    </row>
    <row r="7524" spans="3:6" x14ac:dyDescent="0.25">
      <c r="C7524" s="12" t="str">
        <f>IF(D7524=Inp_Gemeente,MAX($C$29:C7523)+1,"")</f>
        <v/>
      </c>
      <c r="D7524" s="10" t="s">
        <v>766</v>
      </c>
      <c r="E7524" s="10" t="s">
        <v>6629</v>
      </c>
      <c r="F7524" s="59" t="s">
        <v>23589</v>
      </c>
    </row>
    <row r="7525" spans="3:6" x14ac:dyDescent="0.25">
      <c r="C7525" s="12" t="str">
        <f>IF(D7525=Inp_Gemeente,MAX($C$29:C7524)+1,"")</f>
        <v/>
      </c>
      <c r="D7525" s="10" t="s">
        <v>766</v>
      </c>
      <c r="E7525" s="10" t="s">
        <v>6630</v>
      </c>
      <c r="F7525" s="59" t="s">
        <v>23599</v>
      </c>
    </row>
    <row r="7526" spans="3:6" x14ac:dyDescent="0.25">
      <c r="C7526" s="12" t="str">
        <f>IF(D7526=Inp_Gemeente,MAX($C$29:C7525)+1,"")</f>
        <v/>
      </c>
      <c r="D7526" s="10" t="s">
        <v>766</v>
      </c>
      <c r="E7526" s="10" t="s">
        <v>6631</v>
      </c>
      <c r="F7526" s="59" t="s">
        <v>23600</v>
      </c>
    </row>
    <row r="7527" spans="3:6" x14ac:dyDescent="0.25">
      <c r="C7527" s="12" t="str">
        <f>IF(D7527=Inp_Gemeente,MAX($C$29:C7526)+1,"")</f>
        <v/>
      </c>
      <c r="D7527" s="10" t="s">
        <v>766</v>
      </c>
      <c r="E7527" s="10" t="s">
        <v>6632</v>
      </c>
      <c r="F7527" s="59" t="s">
        <v>23598</v>
      </c>
    </row>
    <row r="7528" spans="3:6" x14ac:dyDescent="0.25">
      <c r="C7528" s="12" t="str">
        <f>IF(D7528=Inp_Gemeente,MAX($C$29:C7527)+1,"")</f>
        <v/>
      </c>
      <c r="D7528" s="10" t="s">
        <v>766</v>
      </c>
      <c r="E7528" s="10" t="s">
        <v>6633</v>
      </c>
      <c r="F7528" s="59" t="s">
        <v>23531</v>
      </c>
    </row>
    <row r="7529" spans="3:6" x14ac:dyDescent="0.25">
      <c r="C7529" s="12" t="str">
        <f>IF(D7529=Inp_Gemeente,MAX($C$29:C7528)+1,"")</f>
        <v/>
      </c>
      <c r="D7529" s="10" t="s">
        <v>766</v>
      </c>
      <c r="E7529" s="10" t="s">
        <v>6634</v>
      </c>
      <c r="F7529" s="59" t="s">
        <v>23533</v>
      </c>
    </row>
    <row r="7530" spans="3:6" x14ac:dyDescent="0.25">
      <c r="C7530" s="12" t="str">
        <f>IF(D7530=Inp_Gemeente,MAX($C$29:C7529)+1,"")</f>
        <v/>
      </c>
      <c r="D7530" s="10" t="s">
        <v>766</v>
      </c>
      <c r="E7530" s="10" t="s">
        <v>6635</v>
      </c>
      <c r="F7530" s="59" t="s">
        <v>23582</v>
      </c>
    </row>
    <row r="7531" spans="3:6" x14ac:dyDescent="0.25">
      <c r="C7531" s="12" t="str">
        <f>IF(D7531=Inp_Gemeente,MAX($C$29:C7530)+1,"")</f>
        <v/>
      </c>
      <c r="D7531" s="10" t="s">
        <v>766</v>
      </c>
      <c r="E7531" s="10" t="s">
        <v>6636</v>
      </c>
      <c r="F7531" s="59" t="s">
        <v>23505</v>
      </c>
    </row>
    <row r="7532" spans="3:6" x14ac:dyDescent="0.25">
      <c r="C7532" s="12" t="str">
        <f>IF(D7532=Inp_Gemeente,MAX($C$29:C7531)+1,"")</f>
        <v/>
      </c>
      <c r="D7532" s="10" t="s">
        <v>766</v>
      </c>
      <c r="E7532" s="10" t="s">
        <v>6637</v>
      </c>
      <c r="F7532" s="59" t="s">
        <v>23527</v>
      </c>
    </row>
    <row r="7533" spans="3:6" x14ac:dyDescent="0.25">
      <c r="C7533" s="12" t="str">
        <f>IF(D7533=Inp_Gemeente,MAX($C$29:C7532)+1,"")</f>
        <v/>
      </c>
      <c r="D7533" s="10" t="s">
        <v>766</v>
      </c>
      <c r="E7533" s="10" t="s">
        <v>6638</v>
      </c>
      <c r="F7533" s="59" t="s">
        <v>23538</v>
      </c>
    </row>
    <row r="7534" spans="3:6" x14ac:dyDescent="0.25">
      <c r="C7534" s="12" t="str">
        <f>IF(D7534=Inp_Gemeente,MAX($C$29:C7533)+1,"")</f>
        <v/>
      </c>
      <c r="D7534" s="10" t="s">
        <v>766</v>
      </c>
      <c r="E7534" s="10" t="s">
        <v>6639</v>
      </c>
      <c r="F7534" s="59" t="s">
        <v>23520</v>
      </c>
    </row>
    <row r="7535" spans="3:6" x14ac:dyDescent="0.25">
      <c r="C7535" s="12" t="str">
        <f>IF(D7535=Inp_Gemeente,MAX($C$29:C7534)+1,"")</f>
        <v/>
      </c>
      <c r="D7535" s="10" t="s">
        <v>766</v>
      </c>
      <c r="E7535" s="10" t="s">
        <v>6640</v>
      </c>
      <c r="F7535" s="59" t="s">
        <v>23499</v>
      </c>
    </row>
    <row r="7536" spans="3:6" x14ac:dyDescent="0.25">
      <c r="C7536" s="12" t="str">
        <f>IF(D7536=Inp_Gemeente,MAX($C$29:C7535)+1,"")</f>
        <v/>
      </c>
      <c r="D7536" s="10" t="s">
        <v>766</v>
      </c>
      <c r="E7536" s="10" t="s">
        <v>6641</v>
      </c>
      <c r="F7536" s="59" t="s">
        <v>23542</v>
      </c>
    </row>
    <row r="7537" spans="3:6" x14ac:dyDescent="0.25">
      <c r="C7537" s="12" t="str">
        <f>IF(D7537=Inp_Gemeente,MAX($C$29:C7536)+1,"")</f>
        <v/>
      </c>
      <c r="D7537" s="10" t="s">
        <v>766</v>
      </c>
      <c r="E7537" s="10" t="s">
        <v>6642</v>
      </c>
      <c r="F7537" s="59" t="s">
        <v>23478</v>
      </c>
    </row>
    <row r="7538" spans="3:6" x14ac:dyDescent="0.25">
      <c r="C7538" s="12" t="str">
        <f>IF(D7538=Inp_Gemeente,MAX($C$29:C7537)+1,"")</f>
        <v/>
      </c>
      <c r="D7538" s="10" t="s">
        <v>766</v>
      </c>
      <c r="E7538" s="10" t="s">
        <v>6643</v>
      </c>
      <c r="F7538" s="59" t="s">
        <v>23518</v>
      </c>
    </row>
    <row r="7539" spans="3:6" x14ac:dyDescent="0.25">
      <c r="C7539" s="12" t="str">
        <f>IF(D7539=Inp_Gemeente,MAX($C$29:C7538)+1,"")</f>
        <v/>
      </c>
      <c r="D7539" s="10" t="s">
        <v>766</v>
      </c>
      <c r="E7539" s="10" t="s">
        <v>6644</v>
      </c>
      <c r="F7539" s="59" t="s">
        <v>23552</v>
      </c>
    </row>
    <row r="7540" spans="3:6" x14ac:dyDescent="0.25">
      <c r="C7540" s="12" t="str">
        <f>IF(D7540=Inp_Gemeente,MAX($C$29:C7539)+1,"")</f>
        <v/>
      </c>
      <c r="D7540" s="10" t="s">
        <v>766</v>
      </c>
      <c r="E7540" s="10" t="s">
        <v>6645</v>
      </c>
      <c r="F7540" s="59" t="s">
        <v>23492</v>
      </c>
    </row>
    <row r="7541" spans="3:6" x14ac:dyDescent="0.25">
      <c r="C7541" s="12" t="str">
        <f>IF(D7541=Inp_Gemeente,MAX($C$29:C7540)+1,"")</f>
        <v/>
      </c>
      <c r="D7541" s="10" t="s">
        <v>766</v>
      </c>
      <c r="E7541" s="10" t="s">
        <v>6646</v>
      </c>
      <c r="F7541" s="59" t="s">
        <v>23596</v>
      </c>
    </row>
    <row r="7542" spans="3:6" x14ac:dyDescent="0.25">
      <c r="C7542" s="12" t="str">
        <f>IF(D7542=Inp_Gemeente,MAX($C$29:C7541)+1,"")</f>
        <v/>
      </c>
      <c r="D7542" s="10" t="s">
        <v>766</v>
      </c>
      <c r="E7542" s="10" t="s">
        <v>6647</v>
      </c>
      <c r="F7542" s="59" t="s">
        <v>23553</v>
      </c>
    </row>
    <row r="7543" spans="3:6" x14ac:dyDescent="0.25">
      <c r="C7543" s="12" t="str">
        <f>IF(D7543=Inp_Gemeente,MAX($C$29:C7542)+1,"")</f>
        <v/>
      </c>
      <c r="D7543" s="10" t="s">
        <v>766</v>
      </c>
      <c r="E7543" s="10" t="s">
        <v>4297</v>
      </c>
      <c r="F7543" s="59" t="s">
        <v>23498</v>
      </c>
    </row>
    <row r="7544" spans="3:6" x14ac:dyDescent="0.25">
      <c r="C7544" s="12" t="str">
        <f>IF(D7544=Inp_Gemeente,MAX($C$29:C7543)+1,"")</f>
        <v/>
      </c>
      <c r="D7544" s="10" t="s">
        <v>766</v>
      </c>
      <c r="E7544" s="10" t="s">
        <v>6648</v>
      </c>
      <c r="F7544" s="59" t="s">
        <v>23536</v>
      </c>
    </row>
    <row r="7545" spans="3:6" x14ac:dyDescent="0.25">
      <c r="C7545" s="12" t="str">
        <f>IF(D7545=Inp_Gemeente,MAX($C$29:C7544)+1,"")</f>
        <v/>
      </c>
      <c r="D7545" s="10" t="s">
        <v>766</v>
      </c>
      <c r="E7545" s="10" t="s">
        <v>6649</v>
      </c>
      <c r="F7545" s="59" t="s">
        <v>23535</v>
      </c>
    </row>
    <row r="7546" spans="3:6" x14ac:dyDescent="0.25">
      <c r="C7546" s="12" t="str">
        <f>IF(D7546=Inp_Gemeente,MAX($C$29:C7545)+1,"")</f>
        <v/>
      </c>
      <c r="D7546" s="10" t="s">
        <v>766</v>
      </c>
      <c r="E7546" s="10" t="s">
        <v>6650</v>
      </c>
      <c r="F7546" s="59" t="s">
        <v>23475</v>
      </c>
    </row>
    <row r="7547" spans="3:6" x14ac:dyDescent="0.25">
      <c r="C7547" s="12" t="str">
        <f>IF(D7547=Inp_Gemeente,MAX($C$29:C7546)+1,"")</f>
        <v/>
      </c>
      <c r="D7547" s="10" t="s">
        <v>766</v>
      </c>
      <c r="E7547" s="10" t="s">
        <v>6651</v>
      </c>
      <c r="F7547" s="59" t="s">
        <v>23560</v>
      </c>
    </row>
    <row r="7548" spans="3:6" x14ac:dyDescent="0.25">
      <c r="C7548" s="12" t="str">
        <f>IF(D7548=Inp_Gemeente,MAX($C$29:C7547)+1,"")</f>
        <v/>
      </c>
      <c r="D7548" s="10" t="s">
        <v>766</v>
      </c>
      <c r="E7548" s="10" t="s">
        <v>6652</v>
      </c>
      <c r="F7548" s="59" t="s">
        <v>23561</v>
      </c>
    </row>
    <row r="7549" spans="3:6" x14ac:dyDescent="0.25">
      <c r="C7549" s="12" t="str">
        <f>IF(D7549=Inp_Gemeente,MAX($C$29:C7548)+1,"")</f>
        <v/>
      </c>
      <c r="D7549" s="10" t="s">
        <v>766</v>
      </c>
      <c r="E7549" s="10" t="s">
        <v>6653</v>
      </c>
      <c r="F7549" s="59" t="s">
        <v>23592</v>
      </c>
    </row>
    <row r="7550" spans="3:6" x14ac:dyDescent="0.25">
      <c r="C7550" s="12" t="str">
        <f>IF(D7550=Inp_Gemeente,MAX($C$29:C7549)+1,"")</f>
        <v/>
      </c>
      <c r="D7550" s="10" t="s">
        <v>766</v>
      </c>
      <c r="E7550" s="10" t="s">
        <v>6654</v>
      </c>
      <c r="F7550" s="59" t="s">
        <v>23591</v>
      </c>
    </row>
    <row r="7551" spans="3:6" x14ac:dyDescent="0.25">
      <c r="C7551" s="12" t="str">
        <f>IF(D7551=Inp_Gemeente,MAX($C$29:C7550)+1,"")</f>
        <v/>
      </c>
      <c r="D7551" s="10" t="s">
        <v>766</v>
      </c>
      <c r="E7551" s="10" t="s">
        <v>6655</v>
      </c>
      <c r="F7551" s="59" t="s">
        <v>23593</v>
      </c>
    </row>
    <row r="7552" spans="3:6" x14ac:dyDescent="0.25">
      <c r="C7552" s="12" t="str">
        <f>IF(D7552=Inp_Gemeente,MAX($C$29:C7551)+1,"")</f>
        <v/>
      </c>
      <c r="D7552" s="10" t="s">
        <v>766</v>
      </c>
      <c r="E7552" s="10" t="s">
        <v>6656</v>
      </c>
      <c r="F7552" s="59" t="s">
        <v>23481</v>
      </c>
    </row>
    <row r="7553" spans="3:6" x14ac:dyDescent="0.25">
      <c r="C7553" s="12" t="str">
        <f>IF(D7553=Inp_Gemeente,MAX($C$29:C7552)+1,"")</f>
        <v/>
      </c>
      <c r="D7553" s="10" t="s">
        <v>766</v>
      </c>
      <c r="E7553" s="10" t="s">
        <v>6657</v>
      </c>
      <c r="F7553" s="59" t="s">
        <v>23530</v>
      </c>
    </row>
    <row r="7554" spans="3:6" x14ac:dyDescent="0.25">
      <c r="C7554" s="12" t="str">
        <f>IF(D7554=Inp_Gemeente,MAX($C$29:C7553)+1,"")</f>
        <v/>
      </c>
      <c r="D7554" s="10" t="s">
        <v>766</v>
      </c>
      <c r="E7554" s="10" t="s">
        <v>6658</v>
      </c>
      <c r="F7554" s="59" t="s">
        <v>23497</v>
      </c>
    </row>
    <row r="7555" spans="3:6" x14ac:dyDescent="0.25">
      <c r="C7555" s="12" t="str">
        <f>IF(D7555=Inp_Gemeente,MAX($C$29:C7554)+1,"")</f>
        <v/>
      </c>
      <c r="D7555" s="10" t="s">
        <v>766</v>
      </c>
      <c r="E7555" s="10" t="s">
        <v>6659</v>
      </c>
      <c r="F7555" s="59" t="s">
        <v>23568</v>
      </c>
    </row>
    <row r="7556" spans="3:6" x14ac:dyDescent="0.25">
      <c r="C7556" s="12" t="str">
        <f>IF(D7556=Inp_Gemeente,MAX($C$29:C7555)+1,"")</f>
        <v/>
      </c>
      <c r="D7556" s="10" t="s">
        <v>766</v>
      </c>
      <c r="E7556" s="10" t="s">
        <v>6660</v>
      </c>
      <c r="F7556" s="59" t="s">
        <v>23523</v>
      </c>
    </row>
    <row r="7557" spans="3:6" x14ac:dyDescent="0.25">
      <c r="C7557" s="12" t="str">
        <f>IF(D7557=Inp_Gemeente,MAX($C$29:C7556)+1,"")</f>
        <v/>
      </c>
      <c r="D7557" s="10" t="s">
        <v>766</v>
      </c>
      <c r="E7557" s="10" t="s">
        <v>6661</v>
      </c>
      <c r="F7557" s="59" t="s">
        <v>23524</v>
      </c>
    </row>
    <row r="7558" spans="3:6" x14ac:dyDescent="0.25">
      <c r="C7558" s="12" t="str">
        <f>IF(D7558=Inp_Gemeente,MAX($C$29:C7557)+1,"")</f>
        <v/>
      </c>
      <c r="D7558" s="10" t="s">
        <v>766</v>
      </c>
      <c r="E7558" s="10" t="s">
        <v>6662</v>
      </c>
      <c r="F7558" s="59" t="s">
        <v>23515</v>
      </c>
    </row>
    <row r="7559" spans="3:6" x14ac:dyDescent="0.25">
      <c r="C7559" s="12" t="str">
        <f>IF(D7559=Inp_Gemeente,MAX($C$29:C7558)+1,"")</f>
        <v/>
      </c>
      <c r="D7559" s="10" t="s">
        <v>766</v>
      </c>
      <c r="E7559" s="10" t="s">
        <v>6663</v>
      </c>
      <c r="F7559" s="59" t="s">
        <v>23516</v>
      </c>
    </row>
    <row r="7560" spans="3:6" x14ac:dyDescent="0.25">
      <c r="C7560" s="12" t="str">
        <f>IF(D7560=Inp_Gemeente,MAX($C$29:C7559)+1,"")</f>
        <v/>
      </c>
      <c r="D7560" s="10" t="s">
        <v>766</v>
      </c>
      <c r="E7560" s="10" t="s">
        <v>6664</v>
      </c>
      <c r="F7560" s="59" t="s">
        <v>23579</v>
      </c>
    </row>
    <row r="7561" spans="3:6" x14ac:dyDescent="0.25">
      <c r="C7561" s="12" t="str">
        <f>IF(D7561=Inp_Gemeente,MAX($C$29:C7560)+1,"")</f>
        <v/>
      </c>
      <c r="D7561" s="10" t="s">
        <v>766</v>
      </c>
      <c r="E7561" s="10" t="s">
        <v>6665</v>
      </c>
      <c r="F7561" s="59" t="s">
        <v>23477</v>
      </c>
    </row>
    <row r="7562" spans="3:6" x14ac:dyDescent="0.25">
      <c r="C7562" s="12" t="str">
        <f>IF(D7562=Inp_Gemeente,MAX($C$29:C7561)+1,"")</f>
        <v/>
      </c>
      <c r="D7562" s="10" t="s">
        <v>766</v>
      </c>
      <c r="E7562" s="10" t="s">
        <v>6666</v>
      </c>
      <c r="F7562" s="59" t="s">
        <v>23473</v>
      </c>
    </row>
    <row r="7563" spans="3:6" x14ac:dyDescent="0.25">
      <c r="C7563" s="12" t="str">
        <f>IF(D7563=Inp_Gemeente,MAX($C$29:C7562)+1,"")</f>
        <v/>
      </c>
      <c r="D7563" s="10" t="s">
        <v>766</v>
      </c>
      <c r="E7563" s="10" t="s">
        <v>6667</v>
      </c>
      <c r="F7563" s="59" t="s">
        <v>23517</v>
      </c>
    </row>
    <row r="7564" spans="3:6" x14ac:dyDescent="0.25">
      <c r="C7564" s="12" t="str">
        <f>IF(D7564=Inp_Gemeente,MAX($C$29:C7563)+1,"")</f>
        <v/>
      </c>
      <c r="D7564" s="10" t="s">
        <v>766</v>
      </c>
      <c r="E7564" s="10" t="s">
        <v>6668</v>
      </c>
      <c r="F7564" s="59" t="s">
        <v>23513</v>
      </c>
    </row>
    <row r="7565" spans="3:6" x14ac:dyDescent="0.25">
      <c r="C7565" s="12" t="str">
        <f>IF(D7565=Inp_Gemeente,MAX($C$29:C7564)+1,"")</f>
        <v/>
      </c>
      <c r="D7565" s="10" t="s">
        <v>766</v>
      </c>
      <c r="E7565" s="10" t="s">
        <v>6669</v>
      </c>
      <c r="F7565" s="59" t="s">
        <v>23511</v>
      </c>
    </row>
    <row r="7566" spans="3:6" x14ac:dyDescent="0.25">
      <c r="C7566" s="12" t="str">
        <f>IF(D7566=Inp_Gemeente,MAX($C$29:C7565)+1,"")</f>
        <v/>
      </c>
      <c r="D7566" s="10" t="s">
        <v>766</v>
      </c>
      <c r="E7566" s="10" t="s">
        <v>6670</v>
      </c>
      <c r="F7566" s="59" t="s">
        <v>23514</v>
      </c>
    </row>
    <row r="7567" spans="3:6" x14ac:dyDescent="0.25">
      <c r="C7567" s="12" t="str">
        <f>IF(D7567=Inp_Gemeente,MAX($C$29:C7566)+1,"")</f>
        <v/>
      </c>
      <c r="D7567" s="10" t="s">
        <v>766</v>
      </c>
      <c r="E7567" s="10" t="s">
        <v>6671</v>
      </c>
      <c r="F7567" s="59" t="s">
        <v>23512</v>
      </c>
    </row>
    <row r="7568" spans="3:6" x14ac:dyDescent="0.25">
      <c r="C7568" s="12" t="str">
        <f>IF(D7568=Inp_Gemeente,MAX($C$29:C7567)+1,"")</f>
        <v/>
      </c>
      <c r="D7568" s="10" t="s">
        <v>766</v>
      </c>
      <c r="E7568" s="10" t="s">
        <v>6672</v>
      </c>
      <c r="F7568" s="59" t="s">
        <v>23540</v>
      </c>
    </row>
    <row r="7569" spans="3:6" x14ac:dyDescent="0.25">
      <c r="C7569" s="12" t="str">
        <f>IF(D7569=Inp_Gemeente,MAX($C$29:C7568)+1,"")</f>
        <v/>
      </c>
      <c r="D7569" s="10" t="s">
        <v>766</v>
      </c>
      <c r="E7569" s="10" t="s">
        <v>6673</v>
      </c>
      <c r="F7569" s="59" t="s">
        <v>23539</v>
      </c>
    </row>
    <row r="7570" spans="3:6" x14ac:dyDescent="0.25">
      <c r="C7570" s="12" t="str">
        <f>IF(D7570=Inp_Gemeente,MAX($C$29:C7569)+1,"")</f>
        <v/>
      </c>
      <c r="D7570" s="10" t="s">
        <v>766</v>
      </c>
      <c r="E7570" s="10" t="s">
        <v>6674</v>
      </c>
      <c r="F7570" s="59" t="s">
        <v>23541</v>
      </c>
    </row>
    <row r="7571" spans="3:6" x14ac:dyDescent="0.25">
      <c r="C7571" s="12" t="str">
        <f>IF(D7571=Inp_Gemeente,MAX($C$29:C7570)+1,"")</f>
        <v/>
      </c>
      <c r="D7571" s="10" t="s">
        <v>766</v>
      </c>
      <c r="E7571" s="10" t="s">
        <v>6675</v>
      </c>
      <c r="F7571" s="59" t="s">
        <v>23476</v>
      </c>
    </row>
    <row r="7572" spans="3:6" x14ac:dyDescent="0.25">
      <c r="C7572" s="12" t="str">
        <f>IF(D7572=Inp_Gemeente,MAX($C$29:C7571)+1,"")</f>
        <v/>
      </c>
      <c r="D7572" s="10" t="s">
        <v>766</v>
      </c>
      <c r="E7572" s="10" t="s">
        <v>6676</v>
      </c>
      <c r="F7572" s="59" t="s">
        <v>23575</v>
      </c>
    </row>
    <row r="7573" spans="3:6" x14ac:dyDescent="0.25">
      <c r="C7573" s="12" t="str">
        <f>IF(D7573=Inp_Gemeente,MAX($C$29:C7572)+1,"")</f>
        <v/>
      </c>
      <c r="D7573" s="10" t="s">
        <v>766</v>
      </c>
      <c r="E7573" s="10" t="s">
        <v>6677</v>
      </c>
      <c r="F7573" s="59" t="s">
        <v>23588</v>
      </c>
    </row>
    <row r="7574" spans="3:6" x14ac:dyDescent="0.25">
      <c r="C7574" s="12" t="str">
        <f>IF(D7574=Inp_Gemeente,MAX($C$29:C7573)+1,"")</f>
        <v/>
      </c>
      <c r="D7574" s="10" t="s">
        <v>766</v>
      </c>
      <c r="E7574" s="10" t="s">
        <v>6678</v>
      </c>
      <c r="F7574" s="59" t="s">
        <v>23594</v>
      </c>
    </row>
    <row r="7575" spans="3:6" x14ac:dyDescent="0.25">
      <c r="C7575" s="12" t="str">
        <f>IF(D7575=Inp_Gemeente,MAX($C$29:C7574)+1,"")</f>
        <v/>
      </c>
      <c r="D7575" s="10" t="s">
        <v>766</v>
      </c>
      <c r="E7575" s="10" t="s">
        <v>6679</v>
      </c>
      <c r="F7575" s="59" t="s">
        <v>23484</v>
      </c>
    </row>
    <row r="7576" spans="3:6" x14ac:dyDescent="0.25">
      <c r="C7576" s="12" t="str">
        <f>IF(D7576=Inp_Gemeente,MAX($C$29:C7575)+1,"")</f>
        <v/>
      </c>
      <c r="D7576" s="10" t="s">
        <v>766</v>
      </c>
      <c r="E7576" s="10" t="s">
        <v>6680</v>
      </c>
      <c r="F7576" s="59" t="s">
        <v>23556</v>
      </c>
    </row>
    <row r="7577" spans="3:6" x14ac:dyDescent="0.25">
      <c r="C7577" s="12" t="str">
        <f>IF(D7577=Inp_Gemeente,MAX($C$29:C7576)+1,"")</f>
        <v/>
      </c>
      <c r="D7577" s="10" t="s">
        <v>766</v>
      </c>
      <c r="E7577" s="10" t="s">
        <v>6681</v>
      </c>
      <c r="F7577" s="59" t="s">
        <v>23557</v>
      </c>
    </row>
    <row r="7578" spans="3:6" x14ac:dyDescent="0.25">
      <c r="C7578" s="12" t="str">
        <f>IF(D7578=Inp_Gemeente,MAX($C$29:C7577)+1,"")</f>
        <v/>
      </c>
      <c r="D7578" s="10" t="s">
        <v>766</v>
      </c>
      <c r="E7578" s="10" t="s">
        <v>6682</v>
      </c>
      <c r="F7578" s="59" t="s">
        <v>23555</v>
      </c>
    </row>
    <row r="7579" spans="3:6" x14ac:dyDescent="0.25">
      <c r="C7579" s="12" t="str">
        <f>IF(D7579=Inp_Gemeente,MAX($C$29:C7578)+1,"")</f>
        <v/>
      </c>
      <c r="D7579" s="10" t="s">
        <v>766</v>
      </c>
      <c r="E7579" s="10" t="s">
        <v>6683</v>
      </c>
      <c r="F7579" s="59" t="s">
        <v>23566</v>
      </c>
    </row>
    <row r="7580" spans="3:6" x14ac:dyDescent="0.25">
      <c r="C7580" s="12" t="str">
        <f>IF(D7580=Inp_Gemeente,MAX($C$29:C7579)+1,"")</f>
        <v/>
      </c>
      <c r="D7580" s="10" t="s">
        <v>766</v>
      </c>
      <c r="E7580" s="10" t="s">
        <v>6684</v>
      </c>
      <c r="F7580" s="59" t="s">
        <v>23573</v>
      </c>
    </row>
    <row r="7581" spans="3:6" x14ac:dyDescent="0.25">
      <c r="C7581" s="12" t="str">
        <f>IF(D7581=Inp_Gemeente,MAX($C$29:C7580)+1,"")</f>
        <v/>
      </c>
      <c r="D7581" s="10" t="s">
        <v>766</v>
      </c>
      <c r="E7581" s="10" t="s">
        <v>6685</v>
      </c>
      <c r="F7581" s="59" t="s">
        <v>23578</v>
      </c>
    </row>
    <row r="7582" spans="3:6" x14ac:dyDescent="0.25">
      <c r="C7582" s="12" t="str">
        <f>IF(D7582=Inp_Gemeente,MAX($C$29:C7581)+1,"")</f>
        <v/>
      </c>
      <c r="D7582" s="10" t="s">
        <v>766</v>
      </c>
      <c r="E7582" s="10" t="s">
        <v>6363</v>
      </c>
      <c r="F7582" s="59" t="s">
        <v>23508</v>
      </c>
    </row>
    <row r="7583" spans="3:6" x14ac:dyDescent="0.25">
      <c r="C7583" s="12" t="str">
        <f>IF(D7583=Inp_Gemeente,MAX($C$29:C7582)+1,"")</f>
        <v/>
      </c>
      <c r="D7583" s="10" t="s">
        <v>766</v>
      </c>
      <c r="E7583" s="10" t="s">
        <v>6686</v>
      </c>
      <c r="F7583" s="59" t="s">
        <v>23574</v>
      </c>
    </row>
    <row r="7584" spans="3:6" x14ac:dyDescent="0.25">
      <c r="C7584" s="12" t="str">
        <f>IF(D7584=Inp_Gemeente,MAX($C$29:C7583)+1,"")</f>
        <v/>
      </c>
      <c r="D7584" s="10" t="s">
        <v>766</v>
      </c>
      <c r="E7584" s="10" t="s">
        <v>6687</v>
      </c>
      <c r="F7584" s="59" t="s">
        <v>23563</v>
      </c>
    </row>
    <row r="7585" spans="3:6" x14ac:dyDescent="0.25">
      <c r="C7585" s="12" t="str">
        <f>IF(D7585=Inp_Gemeente,MAX($C$29:C7584)+1,"")</f>
        <v/>
      </c>
      <c r="D7585" s="10" t="s">
        <v>766</v>
      </c>
      <c r="E7585" s="10" t="s">
        <v>6688</v>
      </c>
      <c r="F7585" s="59" t="s">
        <v>23526</v>
      </c>
    </row>
    <row r="7586" spans="3:6" x14ac:dyDescent="0.25">
      <c r="C7586" s="12" t="str">
        <f>IF(D7586=Inp_Gemeente,MAX($C$29:C7585)+1,"")</f>
        <v/>
      </c>
      <c r="D7586" s="10" t="s">
        <v>766</v>
      </c>
      <c r="E7586" s="10" t="s">
        <v>6689</v>
      </c>
      <c r="F7586" s="59" t="s">
        <v>23493</v>
      </c>
    </row>
    <row r="7587" spans="3:6" x14ac:dyDescent="0.25">
      <c r="C7587" s="12" t="str">
        <f>IF(D7587=Inp_Gemeente,MAX($C$29:C7586)+1,"")</f>
        <v/>
      </c>
      <c r="D7587" s="10" t="s">
        <v>766</v>
      </c>
      <c r="E7587" s="10" t="s">
        <v>6690</v>
      </c>
      <c r="F7587" s="59" t="s">
        <v>23554</v>
      </c>
    </row>
    <row r="7588" spans="3:6" x14ac:dyDescent="0.25">
      <c r="C7588" s="12" t="str">
        <f>IF(D7588=Inp_Gemeente,MAX($C$29:C7587)+1,"")</f>
        <v/>
      </c>
      <c r="D7588" s="10" t="s">
        <v>766</v>
      </c>
      <c r="E7588" s="10" t="s">
        <v>6691</v>
      </c>
      <c r="F7588" s="59" t="s">
        <v>23597</v>
      </c>
    </row>
    <row r="7589" spans="3:6" x14ac:dyDescent="0.25">
      <c r="C7589" s="12" t="str">
        <f>IF(D7589=Inp_Gemeente,MAX($C$29:C7588)+1,"")</f>
        <v/>
      </c>
      <c r="D7589" s="10" t="s">
        <v>766</v>
      </c>
      <c r="E7589" s="10" t="s">
        <v>6692</v>
      </c>
      <c r="F7589" s="59" t="s">
        <v>23479</v>
      </c>
    </row>
    <row r="7590" spans="3:6" x14ac:dyDescent="0.25">
      <c r="C7590" s="12" t="str">
        <f>IF(D7590=Inp_Gemeente,MAX($C$29:C7589)+1,"")</f>
        <v/>
      </c>
      <c r="D7590" s="10" t="s">
        <v>766</v>
      </c>
      <c r="E7590" s="10" t="s">
        <v>6693</v>
      </c>
      <c r="F7590" s="59" t="s">
        <v>23584</v>
      </c>
    </row>
    <row r="7591" spans="3:6" x14ac:dyDescent="0.25">
      <c r="C7591" s="12" t="str">
        <f>IF(D7591=Inp_Gemeente,MAX($C$29:C7590)+1,"")</f>
        <v/>
      </c>
      <c r="D7591" s="10" t="s">
        <v>766</v>
      </c>
      <c r="E7591" s="10" t="s">
        <v>6694</v>
      </c>
      <c r="F7591" s="59" t="s">
        <v>23586</v>
      </c>
    </row>
    <row r="7592" spans="3:6" x14ac:dyDescent="0.25">
      <c r="C7592" s="12" t="str">
        <f>IF(D7592=Inp_Gemeente,MAX($C$29:C7591)+1,"")</f>
        <v/>
      </c>
      <c r="D7592" s="10" t="s">
        <v>766</v>
      </c>
      <c r="E7592" s="10" t="s">
        <v>6695</v>
      </c>
      <c r="F7592" s="59" t="s">
        <v>23550</v>
      </c>
    </row>
    <row r="7593" spans="3:6" x14ac:dyDescent="0.25">
      <c r="C7593" s="12" t="str">
        <f>IF(D7593=Inp_Gemeente,MAX($C$29:C7592)+1,"")</f>
        <v/>
      </c>
      <c r="D7593" s="10" t="s">
        <v>766</v>
      </c>
      <c r="E7593" s="10" t="s">
        <v>6696</v>
      </c>
      <c r="F7593" s="59" t="s">
        <v>23532</v>
      </c>
    </row>
    <row r="7594" spans="3:6" x14ac:dyDescent="0.25">
      <c r="C7594" s="12" t="str">
        <f>IF(D7594=Inp_Gemeente,MAX($C$29:C7593)+1,"")</f>
        <v/>
      </c>
      <c r="D7594" s="10" t="s">
        <v>766</v>
      </c>
      <c r="E7594" s="10" t="s">
        <v>6697</v>
      </c>
      <c r="F7594" s="59" t="s">
        <v>23580</v>
      </c>
    </row>
    <row r="7595" spans="3:6" x14ac:dyDescent="0.25">
      <c r="C7595" s="12" t="str">
        <f>IF(D7595=Inp_Gemeente,MAX($C$29:C7594)+1,"")</f>
        <v/>
      </c>
      <c r="D7595" s="10" t="s">
        <v>766</v>
      </c>
      <c r="E7595" s="10" t="s">
        <v>6698</v>
      </c>
      <c r="F7595" s="59" t="s">
        <v>23529</v>
      </c>
    </row>
    <row r="7596" spans="3:6" x14ac:dyDescent="0.25">
      <c r="C7596" s="12" t="str">
        <f>IF(D7596=Inp_Gemeente,MAX($C$29:C7595)+1,"")</f>
        <v/>
      </c>
      <c r="D7596" s="10" t="s">
        <v>766</v>
      </c>
      <c r="E7596" s="10" t="s">
        <v>699</v>
      </c>
      <c r="F7596" s="59" t="s">
        <v>23509</v>
      </c>
    </row>
    <row r="7597" spans="3:6" x14ac:dyDescent="0.25">
      <c r="C7597" s="12" t="str">
        <f>IF(D7597=Inp_Gemeente,MAX($C$29:C7596)+1,"")</f>
        <v/>
      </c>
      <c r="D7597" s="10" t="s">
        <v>766</v>
      </c>
      <c r="E7597" s="10" t="s">
        <v>6699</v>
      </c>
      <c r="F7597" s="59" t="s">
        <v>23528</v>
      </c>
    </row>
    <row r="7598" spans="3:6" x14ac:dyDescent="0.25">
      <c r="C7598" s="12" t="str">
        <f>IF(D7598=Inp_Gemeente,MAX($C$29:C7597)+1,"")</f>
        <v/>
      </c>
      <c r="D7598" s="10" t="s">
        <v>766</v>
      </c>
      <c r="E7598" s="10" t="s">
        <v>6700</v>
      </c>
      <c r="F7598" s="59" t="s">
        <v>23549</v>
      </c>
    </row>
    <row r="7599" spans="3:6" x14ac:dyDescent="0.25">
      <c r="C7599" s="12" t="str">
        <f>IF(D7599=Inp_Gemeente,MAX($C$29:C7598)+1,"")</f>
        <v/>
      </c>
      <c r="D7599" s="10" t="s">
        <v>766</v>
      </c>
      <c r="E7599" s="10" t="s">
        <v>6701</v>
      </c>
      <c r="F7599" s="59" t="s">
        <v>23519</v>
      </c>
    </row>
    <row r="7600" spans="3:6" x14ac:dyDescent="0.25">
      <c r="C7600" s="12" t="str">
        <f>IF(D7600=Inp_Gemeente,MAX($C$29:C7599)+1,"")</f>
        <v/>
      </c>
      <c r="D7600" s="10" t="s">
        <v>766</v>
      </c>
      <c r="E7600" s="10" t="s">
        <v>6702</v>
      </c>
      <c r="F7600" s="59" t="s">
        <v>23485</v>
      </c>
    </row>
    <row r="7601" spans="3:6" x14ac:dyDescent="0.25">
      <c r="C7601" s="12" t="str">
        <f>IF(D7601=Inp_Gemeente,MAX($C$29:C7600)+1,"")</f>
        <v/>
      </c>
      <c r="D7601" s="10" t="s">
        <v>766</v>
      </c>
      <c r="E7601" s="10" t="s">
        <v>6703</v>
      </c>
      <c r="F7601" s="59" t="s">
        <v>23521</v>
      </c>
    </row>
    <row r="7602" spans="3:6" x14ac:dyDescent="0.25">
      <c r="C7602" s="12" t="str">
        <f>IF(D7602=Inp_Gemeente,MAX($C$29:C7601)+1,"")</f>
        <v/>
      </c>
      <c r="D7602" s="10" t="s">
        <v>766</v>
      </c>
      <c r="E7602" s="10" t="s">
        <v>6704</v>
      </c>
      <c r="F7602" s="59" t="s">
        <v>23572</v>
      </c>
    </row>
    <row r="7603" spans="3:6" x14ac:dyDescent="0.25">
      <c r="C7603" s="12" t="str">
        <f>IF(D7603=Inp_Gemeente,MAX($C$29:C7602)+1,"")</f>
        <v/>
      </c>
      <c r="D7603" s="10" t="s">
        <v>766</v>
      </c>
      <c r="E7603" s="10" t="s">
        <v>6705</v>
      </c>
      <c r="F7603" s="59" t="s">
        <v>23565</v>
      </c>
    </row>
    <row r="7604" spans="3:6" x14ac:dyDescent="0.25">
      <c r="C7604" s="12" t="str">
        <f>IF(D7604=Inp_Gemeente,MAX($C$29:C7603)+1,"")</f>
        <v/>
      </c>
      <c r="D7604" s="10" t="s">
        <v>766</v>
      </c>
      <c r="E7604" s="10" t="s">
        <v>6706</v>
      </c>
      <c r="F7604" s="59" t="s">
        <v>23483</v>
      </c>
    </row>
    <row r="7605" spans="3:6" x14ac:dyDescent="0.25">
      <c r="C7605" s="12" t="str">
        <f>IF(D7605=Inp_Gemeente,MAX($C$29:C7604)+1,"")</f>
        <v/>
      </c>
      <c r="D7605" s="10" t="s">
        <v>766</v>
      </c>
      <c r="E7605" s="10" t="s">
        <v>1730</v>
      </c>
      <c r="F7605" s="59" t="s">
        <v>23564</v>
      </c>
    </row>
    <row r="7606" spans="3:6" x14ac:dyDescent="0.25">
      <c r="C7606" s="12" t="str">
        <f>IF(D7606=Inp_Gemeente,MAX($C$29:C7605)+1,"")</f>
        <v/>
      </c>
      <c r="D7606" s="10" t="s">
        <v>766</v>
      </c>
      <c r="E7606" s="10" t="s">
        <v>6707</v>
      </c>
      <c r="F7606" s="59" t="s">
        <v>23486</v>
      </c>
    </row>
    <row r="7607" spans="3:6" x14ac:dyDescent="0.25">
      <c r="C7607" s="12" t="str">
        <f>IF(D7607=Inp_Gemeente,MAX($C$29:C7606)+1,"")</f>
        <v/>
      </c>
      <c r="D7607" s="10" t="s">
        <v>766</v>
      </c>
      <c r="E7607" s="10" t="s">
        <v>6708</v>
      </c>
      <c r="F7607" s="59" t="s">
        <v>23585</v>
      </c>
    </row>
    <row r="7608" spans="3:6" x14ac:dyDescent="0.25">
      <c r="C7608" s="12" t="str">
        <f>IF(D7608=Inp_Gemeente,MAX($C$29:C7607)+1,"")</f>
        <v/>
      </c>
      <c r="D7608" s="10" t="s">
        <v>766</v>
      </c>
      <c r="E7608" s="10" t="s">
        <v>6709</v>
      </c>
      <c r="F7608" s="59" t="s">
        <v>23558</v>
      </c>
    </row>
    <row r="7609" spans="3:6" x14ac:dyDescent="0.25">
      <c r="C7609" s="12" t="str">
        <f>IF(D7609=Inp_Gemeente,MAX($C$29:C7608)+1,"")</f>
        <v/>
      </c>
      <c r="D7609" s="10" t="s">
        <v>766</v>
      </c>
      <c r="E7609" s="10" t="s">
        <v>6710</v>
      </c>
      <c r="F7609" s="59" t="s">
        <v>23548</v>
      </c>
    </row>
    <row r="7610" spans="3:6" x14ac:dyDescent="0.25">
      <c r="C7610" s="12" t="str">
        <f>IF(D7610=Inp_Gemeente,MAX($C$29:C7609)+1,"")</f>
        <v/>
      </c>
      <c r="D7610" s="10" t="s">
        <v>766</v>
      </c>
      <c r="E7610" s="10" t="s">
        <v>6711</v>
      </c>
      <c r="F7610" s="59" t="s">
        <v>23559</v>
      </c>
    </row>
    <row r="7611" spans="3:6" x14ac:dyDescent="0.25">
      <c r="C7611" s="12" t="str">
        <f>IF(D7611=Inp_Gemeente,MAX($C$29:C7610)+1,"")</f>
        <v/>
      </c>
      <c r="D7611" s="10" t="s">
        <v>766</v>
      </c>
      <c r="E7611" s="10" t="s">
        <v>6712</v>
      </c>
      <c r="F7611" s="59" t="s">
        <v>23569</v>
      </c>
    </row>
    <row r="7612" spans="3:6" x14ac:dyDescent="0.25">
      <c r="C7612" s="12" t="str">
        <f>IF(D7612=Inp_Gemeente,MAX($C$29:C7611)+1,"")</f>
        <v/>
      </c>
      <c r="D7612" s="10" t="s">
        <v>766</v>
      </c>
      <c r="E7612" s="10" t="s">
        <v>6713</v>
      </c>
      <c r="F7612" s="59" t="s">
        <v>23567</v>
      </c>
    </row>
    <row r="7613" spans="3:6" x14ac:dyDescent="0.25">
      <c r="C7613" s="12" t="str">
        <f>IF(D7613=Inp_Gemeente,MAX($C$29:C7612)+1,"")</f>
        <v/>
      </c>
      <c r="D7613" s="10" t="s">
        <v>766</v>
      </c>
      <c r="E7613" s="10" t="s">
        <v>6714</v>
      </c>
      <c r="F7613" s="59" t="s">
        <v>23576</v>
      </c>
    </row>
    <row r="7614" spans="3:6" x14ac:dyDescent="0.25">
      <c r="C7614" s="12" t="str">
        <f>IF(D7614=Inp_Gemeente,MAX($C$29:C7613)+1,"")</f>
        <v/>
      </c>
      <c r="D7614" s="10" t="s">
        <v>766</v>
      </c>
      <c r="E7614" s="10" t="s">
        <v>6715</v>
      </c>
      <c r="F7614" s="59" t="s">
        <v>23581</v>
      </c>
    </row>
    <row r="7615" spans="3:6" x14ac:dyDescent="0.25">
      <c r="C7615" s="12" t="str">
        <f>IF(D7615=Inp_Gemeente,MAX($C$29:C7614)+1,"")</f>
        <v/>
      </c>
      <c r="D7615" s="10" t="s">
        <v>766</v>
      </c>
      <c r="E7615" s="10" t="s">
        <v>6716</v>
      </c>
      <c r="F7615" s="59" t="s">
        <v>23537</v>
      </c>
    </row>
    <row r="7616" spans="3:6" x14ac:dyDescent="0.25">
      <c r="C7616" s="12" t="str">
        <f>IF(D7616=Inp_Gemeente,MAX($C$29:C7615)+1,"")</f>
        <v/>
      </c>
      <c r="D7616" s="10" t="s">
        <v>766</v>
      </c>
      <c r="E7616" s="10" t="s">
        <v>6717</v>
      </c>
      <c r="F7616" s="59" t="s">
        <v>23562</v>
      </c>
    </row>
    <row r="7617" spans="3:6" x14ac:dyDescent="0.25">
      <c r="C7617" s="12" t="str">
        <f>IF(D7617=Inp_Gemeente,MAX($C$29:C7616)+1,"")</f>
        <v/>
      </c>
      <c r="D7617" s="10" t="s">
        <v>766</v>
      </c>
      <c r="E7617" s="10" t="s">
        <v>6718</v>
      </c>
      <c r="F7617" s="59" t="s">
        <v>23608</v>
      </c>
    </row>
    <row r="7618" spans="3:6" x14ac:dyDescent="0.25">
      <c r="C7618" s="12" t="str">
        <f>IF(D7618=Inp_Gemeente,MAX($C$29:C7617)+1,"")</f>
        <v/>
      </c>
      <c r="D7618" s="10" t="s">
        <v>766</v>
      </c>
      <c r="E7618" s="10" t="s">
        <v>6719</v>
      </c>
      <c r="F7618" s="59" t="s">
        <v>23605</v>
      </c>
    </row>
    <row r="7619" spans="3:6" x14ac:dyDescent="0.25">
      <c r="C7619" s="12" t="str">
        <f>IF(D7619=Inp_Gemeente,MAX($C$29:C7618)+1,"")</f>
        <v/>
      </c>
      <c r="D7619" s="10" t="s">
        <v>766</v>
      </c>
      <c r="E7619" s="10" t="s">
        <v>6720</v>
      </c>
      <c r="F7619" s="59" t="s">
        <v>23606</v>
      </c>
    </row>
    <row r="7620" spans="3:6" x14ac:dyDescent="0.25">
      <c r="C7620" s="12" t="str">
        <f>IF(D7620=Inp_Gemeente,MAX($C$29:C7619)+1,"")</f>
        <v/>
      </c>
      <c r="D7620" s="10" t="s">
        <v>766</v>
      </c>
      <c r="E7620" s="10" t="s">
        <v>6721</v>
      </c>
      <c r="F7620" s="59" t="s">
        <v>23602</v>
      </c>
    </row>
    <row r="7621" spans="3:6" x14ac:dyDescent="0.25">
      <c r="C7621" s="12" t="str">
        <f>IF(D7621=Inp_Gemeente,MAX($C$29:C7620)+1,"")</f>
        <v/>
      </c>
      <c r="D7621" s="10" t="s">
        <v>766</v>
      </c>
      <c r="E7621" s="10" t="s">
        <v>6722</v>
      </c>
      <c r="F7621" s="59" t="s">
        <v>23607</v>
      </c>
    </row>
    <row r="7622" spans="3:6" x14ac:dyDescent="0.25">
      <c r="C7622" s="12" t="str">
        <f>IF(D7622=Inp_Gemeente,MAX($C$29:C7621)+1,"")</f>
        <v/>
      </c>
      <c r="D7622" s="10" t="s">
        <v>766</v>
      </c>
      <c r="E7622" s="10" t="s">
        <v>6723</v>
      </c>
      <c r="F7622" s="59" t="s">
        <v>23496</v>
      </c>
    </row>
    <row r="7623" spans="3:6" x14ac:dyDescent="0.25">
      <c r="C7623" s="12" t="str">
        <f>IF(D7623=Inp_Gemeente,MAX($C$29:C7622)+1,"")</f>
        <v/>
      </c>
      <c r="D7623" s="10" t="s">
        <v>766</v>
      </c>
      <c r="E7623" s="10" t="s">
        <v>6724</v>
      </c>
      <c r="F7623" s="59" t="s">
        <v>23504</v>
      </c>
    </row>
    <row r="7624" spans="3:6" x14ac:dyDescent="0.25">
      <c r="C7624" s="12" t="str">
        <f>IF(D7624=Inp_Gemeente,MAX($C$29:C7623)+1,"")</f>
        <v/>
      </c>
      <c r="D7624" s="10" t="s">
        <v>766</v>
      </c>
      <c r="E7624" s="10" t="s">
        <v>6725</v>
      </c>
      <c r="F7624" s="59" t="s">
        <v>23501</v>
      </c>
    </row>
    <row r="7625" spans="3:6" x14ac:dyDescent="0.25">
      <c r="C7625" s="12" t="str">
        <f>IF(D7625=Inp_Gemeente,MAX($C$29:C7624)+1,"")</f>
        <v/>
      </c>
      <c r="D7625" s="10" t="s">
        <v>766</v>
      </c>
      <c r="E7625" s="10" t="s">
        <v>6726</v>
      </c>
      <c r="F7625" s="59" t="s">
        <v>23503</v>
      </c>
    </row>
    <row r="7626" spans="3:6" x14ac:dyDescent="0.25">
      <c r="C7626" s="12" t="str">
        <f>IF(D7626=Inp_Gemeente,MAX($C$29:C7625)+1,"")</f>
        <v/>
      </c>
      <c r="D7626" s="10" t="s">
        <v>766</v>
      </c>
      <c r="E7626" s="10" t="s">
        <v>6727</v>
      </c>
      <c r="F7626" s="59" t="s">
        <v>23601</v>
      </c>
    </row>
    <row r="7627" spans="3:6" x14ac:dyDescent="0.25">
      <c r="C7627" s="12" t="str">
        <f>IF(D7627=Inp_Gemeente,MAX($C$29:C7626)+1,"")</f>
        <v/>
      </c>
      <c r="D7627" s="10" t="s">
        <v>766</v>
      </c>
      <c r="E7627" s="10" t="s">
        <v>6728</v>
      </c>
      <c r="F7627" s="59" t="s">
        <v>23506</v>
      </c>
    </row>
    <row r="7628" spans="3:6" x14ac:dyDescent="0.25">
      <c r="C7628" s="12" t="str">
        <f>IF(D7628=Inp_Gemeente,MAX($C$29:C7627)+1,"")</f>
        <v/>
      </c>
      <c r="D7628" s="10" t="s">
        <v>766</v>
      </c>
      <c r="E7628" s="10" t="s">
        <v>6729</v>
      </c>
      <c r="F7628" s="59" t="s">
        <v>23507</v>
      </c>
    </row>
    <row r="7629" spans="3:6" x14ac:dyDescent="0.25">
      <c r="C7629" s="12" t="str">
        <f>IF(D7629=Inp_Gemeente,MAX($C$29:C7628)+1,"")</f>
        <v/>
      </c>
      <c r="D7629" s="10" t="s">
        <v>766</v>
      </c>
      <c r="E7629" s="10" t="s">
        <v>6730</v>
      </c>
      <c r="F7629" s="59" t="s">
        <v>23500</v>
      </c>
    </row>
    <row r="7630" spans="3:6" x14ac:dyDescent="0.25">
      <c r="C7630" s="12" t="str">
        <f>IF(D7630=Inp_Gemeente,MAX($C$29:C7629)+1,"")</f>
        <v/>
      </c>
      <c r="D7630" s="10" t="s">
        <v>766</v>
      </c>
      <c r="E7630" s="10" t="s">
        <v>6731</v>
      </c>
      <c r="F7630" s="59" t="s">
        <v>23474</v>
      </c>
    </row>
    <row r="7631" spans="3:6" x14ac:dyDescent="0.25">
      <c r="C7631" s="12" t="str">
        <f>IF(D7631=Inp_Gemeente,MAX($C$29:C7630)+1,"")</f>
        <v/>
      </c>
      <c r="D7631" s="10" t="s">
        <v>766</v>
      </c>
      <c r="E7631" s="10" t="s">
        <v>6732</v>
      </c>
      <c r="F7631" s="59" t="s">
        <v>23587</v>
      </c>
    </row>
    <row r="7632" spans="3:6" x14ac:dyDescent="0.25">
      <c r="C7632" s="12" t="str">
        <f>IF(D7632=Inp_Gemeente,MAX($C$29:C7631)+1,"")</f>
        <v/>
      </c>
      <c r="D7632" s="10" t="s">
        <v>768</v>
      </c>
      <c r="E7632" s="10" t="s">
        <v>6733</v>
      </c>
      <c r="F7632" s="59" t="s">
        <v>23982</v>
      </c>
    </row>
    <row r="7633" spans="3:6" x14ac:dyDescent="0.25">
      <c r="C7633" s="12" t="str">
        <f>IF(D7633=Inp_Gemeente,MAX($C$29:C7632)+1,"")</f>
        <v/>
      </c>
      <c r="D7633" s="10" t="s">
        <v>768</v>
      </c>
      <c r="E7633" s="10" t="s">
        <v>6734</v>
      </c>
      <c r="F7633" s="59" t="s">
        <v>23978</v>
      </c>
    </row>
    <row r="7634" spans="3:6" x14ac:dyDescent="0.25">
      <c r="C7634" s="12" t="str">
        <f>IF(D7634=Inp_Gemeente,MAX($C$29:C7633)+1,"")</f>
        <v/>
      </c>
      <c r="D7634" s="10" t="s">
        <v>768</v>
      </c>
      <c r="E7634" s="10" t="s">
        <v>6735</v>
      </c>
      <c r="F7634" s="59" t="s">
        <v>23988</v>
      </c>
    </row>
    <row r="7635" spans="3:6" x14ac:dyDescent="0.25">
      <c r="C7635" s="12" t="str">
        <f>IF(D7635=Inp_Gemeente,MAX($C$29:C7634)+1,"")</f>
        <v/>
      </c>
      <c r="D7635" s="10" t="s">
        <v>768</v>
      </c>
      <c r="E7635" s="10" t="s">
        <v>6736</v>
      </c>
      <c r="F7635" s="59" t="s">
        <v>23986</v>
      </c>
    </row>
    <row r="7636" spans="3:6" x14ac:dyDescent="0.25">
      <c r="C7636" s="12" t="str">
        <f>IF(D7636=Inp_Gemeente,MAX($C$29:C7635)+1,"")</f>
        <v/>
      </c>
      <c r="D7636" s="10" t="s">
        <v>768</v>
      </c>
      <c r="E7636" s="10" t="s">
        <v>6737</v>
      </c>
      <c r="F7636" s="59" t="s">
        <v>23976</v>
      </c>
    </row>
    <row r="7637" spans="3:6" x14ac:dyDescent="0.25">
      <c r="C7637" s="12" t="str">
        <f>IF(D7637=Inp_Gemeente,MAX($C$29:C7636)+1,"")</f>
        <v/>
      </c>
      <c r="D7637" s="10" t="s">
        <v>768</v>
      </c>
      <c r="E7637" s="10" t="s">
        <v>6738</v>
      </c>
      <c r="F7637" s="59" t="s">
        <v>23990</v>
      </c>
    </row>
    <row r="7638" spans="3:6" x14ac:dyDescent="0.25">
      <c r="C7638" s="12" t="str">
        <f>IF(D7638=Inp_Gemeente,MAX($C$29:C7637)+1,"")</f>
        <v/>
      </c>
      <c r="D7638" s="10" t="s">
        <v>768</v>
      </c>
      <c r="E7638" s="10" t="s">
        <v>6739</v>
      </c>
      <c r="F7638" s="59" t="s">
        <v>23968</v>
      </c>
    </row>
    <row r="7639" spans="3:6" x14ac:dyDescent="0.25">
      <c r="C7639" s="12" t="str">
        <f>IF(D7639=Inp_Gemeente,MAX($C$29:C7638)+1,"")</f>
        <v/>
      </c>
      <c r="D7639" s="10" t="s">
        <v>768</v>
      </c>
      <c r="E7639" s="10" t="s">
        <v>6740</v>
      </c>
      <c r="F7639" s="59" t="s">
        <v>23966</v>
      </c>
    </row>
    <row r="7640" spans="3:6" x14ac:dyDescent="0.25">
      <c r="C7640" s="12" t="str">
        <f>IF(D7640=Inp_Gemeente,MAX($C$29:C7639)+1,"")</f>
        <v/>
      </c>
      <c r="D7640" s="10" t="s">
        <v>768</v>
      </c>
      <c r="E7640" s="10" t="s">
        <v>6741</v>
      </c>
      <c r="F7640" s="59" t="s">
        <v>23980</v>
      </c>
    </row>
    <row r="7641" spans="3:6" x14ac:dyDescent="0.25">
      <c r="C7641" s="12" t="str">
        <f>IF(D7641=Inp_Gemeente,MAX($C$29:C7640)+1,"")</f>
        <v/>
      </c>
      <c r="D7641" s="10" t="s">
        <v>768</v>
      </c>
      <c r="E7641" s="10" t="s">
        <v>6742</v>
      </c>
      <c r="F7641" s="59" t="s">
        <v>23992</v>
      </c>
    </row>
    <row r="7642" spans="3:6" x14ac:dyDescent="0.25">
      <c r="C7642" s="12" t="str">
        <f>IF(D7642=Inp_Gemeente,MAX($C$29:C7641)+1,"")</f>
        <v/>
      </c>
      <c r="D7642" s="10" t="s">
        <v>768</v>
      </c>
      <c r="E7642" s="10" t="s">
        <v>6743</v>
      </c>
      <c r="F7642" s="59" t="s">
        <v>23996</v>
      </c>
    </row>
    <row r="7643" spans="3:6" x14ac:dyDescent="0.25">
      <c r="C7643" s="12" t="str">
        <f>IF(D7643=Inp_Gemeente,MAX($C$29:C7642)+1,"")</f>
        <v/>
      </c>
      <c r="D7643" s="10" t="s">
        <v>768</v>
      </c>
      <c r="E7643" s="10" t="s">
        <v>6744</v>
      </c>
      <c r="F7643" s="59" t="s">
        <v>23984</v>
      </c>
    </row>
    <row r="7644" spans="3:6" x14ac:dyDescent="0.25">
      <c r="C7644" s="12" t="str">
        <f>IF(D7644=Inp_Gemeente,MAX($C$29:C7643)+1,"")</f>
        <v/>
      </c>
      <c r="D7644" s="10" t="s">
        <v>768</v>
      </c>
      <c r="E7644" s="10" t="s">
        <v>6745</v>
      </c>
      <c r="F7644" s="59" t="s">
        <v>23972</v>
      </c>
    </row>
    <row r="7645" spans="3:6" x14ac:dyDescent="0.25">
      <c r="C7645" s="12" t="str">
        <f>IF(D7645=Inp_Gemeente,MAX($C$29:C7644)+1,"")</f>
        <v/>
      </c>
      <c r="D7645" s="10" t="s">
        <v>768</v>
      </c>
      <c r="E7645" s="10" t="s">
        <v>6746</v>
      </c>
      <c r="F7645" s="59" t="s">
        <v>23994</v>
      </c>
    </row>
    <row r="7646" spans="3:6" x14ac:dyDescent="0.25">
      <c r="C7646" s="12" t="str">
        <f>IF(D7646=Inp_Gemeente,MAX($C$29:C7645)+1,"")</f>
        <v/>
      </c>
      <c r="D7646" s="10" t="s">
        <v>768</v>
      </c>
      <c r="E7646" s="10" t="s">
        <v>6747</v>
      </c>
      <c r="F7646" s="59" t="s">
        <v>23974</v>
      </c>
    </row>
    <row r="7647" spans="3:6" x14ac:dyDescent="0.25">
      <c r="C7647" s="12" t="str">
        <f>IF(D7647=Inp_Gemeente,MAX($C$29:C7646)+1,"")</f>
        <v/>
      </c>
      <c r="D7647" s="10" t="s">
        <v>768</v>
      </c>
      <c r="E7647" s="10" t="s">
        <v>6748</v>
      </c>
      <c r="F7647" s="59" t="s">
        <v>23970</v>
      </c>
    </row>
    <row r="7648" spans="3:6" x14ac:dyDescent="0.25">
      <c r="C7648" s="12" t="str">
        <f>IF(D7648=Inp_Gemeente,MAX($C$29:C7647)+1,"")</f>
        <v/>
      </c>
      <c r="D7648" s="10" t="s">
        <v>768</v>
      </c>
      <c r="E7648" s="10" t="s">
        <v>6749</v>
      </c>
      <c r="F7648" s="59" t="s">
        <v>23983</v>
      </c>
    </row>
    <row r="7649" spans="3:6" x14ac:dyDescent="0.25">
      <c r="C7649" s="12" t="str">
        <f>IF(D7649=Inp_Gemeente,MAX($C$29:C7648)+1,"")</f>
        <v/>
      </c>
      <c r="D7649" s="10" t="s">
        <v>768</v>
      </c>
      <c r="E7649" s="10" t="s">
        <v>6750</v>
      </c>
      <c r="F7649" s="59" t="s">
        <v>23979</v>
      </c>
    </row>
    <row r="7650" spans="3:6" x14ac:dyDescent="0.25">
      <c r="C7650" s="12" t="str">
        <f>IF(D7650=Inp_Gemeente,MAX($C$29:C7649)+1,"")</f>
        <v/>
      </c>
      <c r="D7650" s="10" t="s">
        <v>768</v>
      </c>
      <c r="E7650" s="10" t="s">
        <v>6751</v>
      </c>
      <c r="F7650" s="59" t="s">
        <v>23989</v>
      </c>
    </row>
    <row r="7651" spans="3:6" x14ac:dyDescent="0.25">
      <c r="C7651" s="12" t="str">
        <f>IF(D7651=Inp_Gemeente,MAX($C$29:C7650)+1,"")</f>
        <v/>
      </c>
      <c r="D7651" s="10" t="s">
        <v>768</v>
      </c>
      <c r="E7651" s="10" t="s">
        <v>6752</v>
      </c>
      <c r="F7651" s="59" t="s">
        <v>23987</v>
      </c>
    </row>
    <row r="7652" spans="3:6" x14ac:dyDescent="0.25">
      <c r="C7652" s="12" t="str">
        <f>IF(D7652=Inp_Gemeente,MAX($C$29:C7651)+1,"")</f>
        <v/>
      </c>
      <c r="D7652" s="10" t="s">
        <v>768</v>
      </c>
      <c r="E7652" s="10" t="s">
        <v>6753</v>
      </c>
      <c r="F7652" s="59" t="s">
        <v>23977</v>
      </c>
    </row>
    <row r="7653" spans="3:6" x14ac:dyDescent="0.25">
      <c r="C7653" s="12" t="str">
        <f>IF(D7653=Inp_Gemeente,MAX($C$29:C7652)+1,"")</f>
        <v/>
      </c>
      <c r="D7653" s="10" t="s">
        <v>768</v>
      </c>
      <c r="E7653" s="10" t="s">
        <v>6754</v>
      </c>
      <c r="F7653" s="59" t="s">
        <v>23991</v>
      </c>
    </row>
    <row r="7654" spans="3:6" x14ac:dyDescent="0.25">
      <c r="C7654" s="12" t="str">
        <f>IF(D7654=Inp_Gemeente,MAX($C$29:C7653)+1,"")</f>
        <v/>
      </c>
      <c r="D7654" s="10" t="s">
        <v>768</v>
      </c>
      <c r="E7654" s="10" t="s">
        <v>6755</v>
      </c>
      <c r="F7654" s="59" t="s">
        <v>23969</v>
      </c>
    </row>
    <row r="7655" spans="3:6" x14ac:dyDescent="0.25">
      <c r="C7655" s="12" t="str">
        <f>IF(D7655=Inp_Gemeente,MAX($C$29:C7654)+1,"")</f>
        <v/>
      </c>
      <c r="D7655" s="10" t="s">
        <v>768</v>
      </c>
      <c r="E7655" s="10" t="s">
        <v>6756</v>
      </c>
      <c r="F7655" s="59" t="s">
        <v>23967</v>
      </c>
    </row>
    <row r="7656" spans="3:6" x14ac:dyDescent="0.25">
      <c r="C7656" s="12" t="str">
        <f>IF(D7656=Inp_Gemeente,MAX($C$29:C7655)+1,"")</f>
        <v/>
      </c>
      <c r="D7656" s="10" t="s">
        <v>768</v>
      </c>
      <c r="E7656" s="10" t="s">
        <v>6757</v>
      </c>
      <c r="F7656" s="59" t="s">
        <v>23981</v>
      </c>
    </row>
    <row r="7657" spans="3:6" x14ac:dyDescent="0.25">
      <c r="C7657" s="12" t="str">
        <f>IF(D7657=Inp_Gemeente,MAX($C$29:C7656)+1,"")</f>
        <v/>
      </c>
      <c r="D7657" s="10" t="s">
        <v>768</v>
      </c>
      <c r="E7657" s="10" t="s">
        <v>6758</v>
      </c>
      <c r="F7657" s="59" t="s">
        <v>23993</v>
      </c>
    </row>
    <row r="7658" spans="3:6" x14ac:dyDescent="0.25">
      <c r="C7658" s="12" t="str">
        <f>IF(D7658=Inp_Gemeente,MAX($C$29:C7657)+1,"")</f>
        <v/>
      </c>
      <c r="D7658" s="10" t="s">
        <v>768</v>
      </c>
      <c r="E7658" s="10" t="s">
        <v>6759</v>
      </c>
      <c r="F7658" s="59" t="s">
        <v>23997</v>
      </c>
    </row>
    <row r="7659" spans="3:6" x14ac:dyDescent="0.25">
      <c r="C7659" s="12" t="str">
        <f>IF(D7659=Inp_Gemeente,MAX($C$29:C7658)+1,"")</f>
        <v/>
      </c>
      <c r="D7659" s="10" t="s">
        <v>768</v>
      </c>
      <c r="E7659" s="10" t="s">
        <v>6760</v>
      </c>
      <c r="F7659" s="59" t="s">
        <v>23985</v>
      </c>
    </row>
    <row r="7660" spans="3:6" x14ac:dyDescent="0.25">
      <c r="C7660" s="12" t="str">
        <f>IF(D7660=Inp_Gemeente,MAX($C$29:C7659)+1,"")</f>
        <v/>
      </c>
      <c r="D7660" s="10" t="s">
        <v>768</v>
      </c>
      <c r="E7660" s="10" t="s">
        <v>6761</v>
      </c>
      <c r="F7660" s="59" t="s">
        <v>23973</v>
      </c>
    </row>
    <row r="7661" spans="3:6" x14ac:dyDescent="0.25">
      <c r="C7661" s="12" t="str">
        <f>IF(D7661=Inp_Gemeente,MAX($C$29:C7660)+1,"")</f>
        <v/>
      </c>
      <c r="D7661" s="10" t="s">
        <v>768</v>
      </c>
      <c r="E7661" s="10" t="s">
        <v>6762</v>
      </c>
      <c r="F7661" s="59" t="s">
        <v>23995</v>
      </c>
    </row>
    <row r="7662" spans="3:6" x14ac:dyDescent="0.25">
      <c r="C7662" s="12" t="str">
        <f>IF(D7662=Inp_Gemeente,MAX($C$29:C7661)+1,"")</f>
        <v/>
      </c>
      <c r="D7662" s="10" t="s">
        <v>768</v>
      </c>
      <c r="E7662" s="10" t="s">
        <v>6763</v>
      </c>
      <c r="F7662" s="59" t="s">
        <v>23975</v>
      </c>
    </row>
    <row r="7663" spans="3:6" x14ac:dyDescent="0.25">
      <c r="C7663" s="12" t="str">
        <f>IF(D7663=Inp_Gemeente,MAX($C$29:C7662)+1,"")</f>
        <v/>
      </c>
      <c r="D7663" s="10" t="s">
        <v>768</v>
      </c>
      <c r="E7663" s="10" t="s">
        <v>6764</v>
      </c>
      <c r="F7663" s="59" t="s">
        <v>23971</v>
      </c>
    </row>
    <row r="7664" spans="3:6" x14ac:dyDescent="0.25">
      <c r="C7664" s="12" t="str">
        <f>IF(D7664=Inp_Gemeente,MAX($C$29:C7663)+1,"")</f>
        <v/>
      </c>
      <c r="D7664" s="10" t="s">
        <v>770</v>
      </c>
      <c r="E7664" s="10" t="s">
        <v>6765</v>
      </c>
      <c r="F7664" s="59" t="s">
        <v>16656</v>
      </c>
    </row>
    <row r="7665" spans="3:6" x14ac:dyDescent="0.25">
      <c r="C7665" s="12" t="str">
        <f>IF(D7665=Inp_Gemeente,MAX($C$29:C7664)+1,"")</f>
        <v/>
      </c>
      <c r="D7665" s="10" t="s">
        <v>770</v>
      </c>
      <c r="E7665" s="10" t="s">
        <v>6766</v>
      </c>
      <c r="F7665" s="59" t="s">
        <v>16671</v>
      </c>
    </row>
    <row r="7666" spans="3:6" x14ac:dyDescent="0.25">
      <c r="C7666" s="12" t="str">
        <f>IF(D7666=Inp_Gemeente,MAX($C$29:C7665)+1,"")</f>
        <v/>
      </c>
      <c r="D7666" s="10" t="s">
        <v>770</v>
      </c>
      <c r="E7666" s="10" t="s">
        <v>6767</v>
      </c>
      <c r="F7666" s="59" t="s">
        <v>16670</v>
      </c>
    </row>
    <row r="7667" spans="3:6" x14ac:dyDescent="0.25">
      <c r="C7667" s="12" t="str">
        <f>IF(D7667=Inp_Gemeente,MAX($C$29:C7666)+1,"")</f>
        <v/>
      </c>
      <c r="D7667" s="10" t="s">
        <v>770</v>
      </c>
      <c r="E7667" s="10" t="s">
        <v>6768</v>
      </c>
      <c r="F7667" s="59" t="s">
        <v>16662</v>
      </c>
    </row>
    <row r="7668" spans="3:6" x14ac:dyDescent="0.25">
      <c r="C7668" s="12" t="str">
        <f>IF(D7668=Inp_Gemeente,MAX($C$29:C7667)+1,"")</f>
        <v/>
      </c>
      <c r="D7668" s="10" t="s">
        <v>770</v>
      </c>
      <c r="E7668" s="10" t="s">
        <v>1942</v>
      </c>
      <c r="F7668" s="59" t="s">
        <v>16680</v>
      </c>
    </row>
    <row r="7669" spans="3:6" x14ac:dyDescent="0.25">
      <c r="C7669" s="12" t="str">
        <f>IF(D7669=Inp_Gemeente,MAX($C$29:C7668)+1,"")</f>
        <v/>
      </c>
      <c r="D7669" s="10" t="s">
        <v>770</v>
      </c>
      <c r="E7669" s="10" t="s">
        <v>6769</v>
      </c>
      <c r="F7669" s="59" t="s">
        <v>16665</v>
      </c>
    </row>
    <row r="7670" spans="3:6" x14ac:dyDescent="0.25">
      <c r="C7670" s="12" t="str">
        <f>IF(D7670=Inp_Gemeente,MAX($C$29:C7669)+1,"")</f>
        <v/>
      </c>
      <c r="D7670" s="10" t="s">
        <v>770</v>
      </c>
      <c r="E7670" s="10" t="s">
        <v>6770</v>
      </c>
      <c r="F7670" s="59" t="s">
        <v>16675</v>
      </c>
    </row>
    <row r="7671" spans="3:6" x14ac:dyDescent="0.25">
      <c r="C7671" s="12" t="str">
        <f>IF(D7671=Inp_Gemeente,MAX($C$29:C7670)+1,"")</f>
        <v/>
      </c>
      <c r="D7671" s="10" t="s">
        <v>770</v>
      </c>
      <c r="E7671" s="10" t="s">
        <v>6771</v>
      </c>
      <c r="F7671" s="59" t="s">
        <v>16678</v>
      </c>
    </row>
    <row r="7672" spans="3:6" x14ac:dyDescent="0.25">
      <c r="C7672" s="12" t="str">
        <f>IF(D7672=Inp_Gemeente,MAX($C$29:C7671)+1,"")</f>
        <v/>
      </c>
      <c r="D7672" s="10" t="s">
        <v>770</v>
      </c>
      <c r="E7672" s="10" t="s">
        <v>6772</v>
      </c>
      <c r="F7672" s="59" t="s">
        <v>16663</v>
      </c>
    </row>
    <row r="7673" spans="3:6" x14ac:dyDescent="0.25">
      <c r="C7673" s="12" t="str">
        <f>IF(D7673=Inp_Gemeente,MAX($C$29:C7672)+1,"")</f>
        <v/>
      </c>
      <c r="D7673" s="10" t="s">
        <v>770</v>
      </c>
      <c r="E7673" s="10" t="s">
        <v>6773</v>
      </c>
      <c r="F7673" s="59" t="s">
        <v>16672</v>
      </c>
    </row>
    <row r="7674" spans="3:6" x14ac:dyDescent="0.25">
      <c r="C7674" s="12" t="str">
        <f>IF(D7674=Inp_Gemeente,MAX($C$29:C7673)+1,"")</f>
        <v/>
      </c>
      <c r="D7674" s="10" t="s">
        <v>770</v>
      </c>
      <c r="E7674" s="10" t="s">
        <v>6774</v>
      </c>
      <c r="F7674" s="59" t="s">
        <v>16674</v>
      </c>
    </row>
    <row r="7675" spans="3:6" x14ac:dyDescent="0.25">
      <c r="C7675" s="12" t="str">
        <f>IF(D7675=Inp_Gemeente,MAX($C$29:C7674)+1,"")</f>
        <v/>
      </c>
      <c r="D7675" s="10" t="s">
        <v>770</v>
      </c>
      <c r="E7675" s="10" t="s">
        <v>6775</v>
      </c>
      <c r="F7675" s="59" t="s">
        <v>16655</v>
      </c>
    </row>
    <row r="7676" spans="3:6" x14ac:dyDescent="0.25">
      <c r="C7676" s="12" t="str">
        <f>IF(D7676=Inp_Gemeente,MAX($C$29:C7675)+1,"")</f>
        <v/>
      </c>
      <c r="D7676" s="10" t="s">
        <v>770</v>
      </c>
      <c r="E7676" s="10" t="s">
        <v>6776</v>
      </c>
      <c r="F7676" s="59" t="s">
        <v>16667</v>
      </c>
    </row>
    <row r="7677" spans="3:6" x14ac:dyDescent="0.25">
      <c r="C7677" s="12" t="str">
        <f>IF(D7677=Inp_Gemeente,MAX($C$29:C7676)+1,"")</f>
        <v/>
      </c>
      <c r="D7677" s="10" t="s">
        <v>770</v>
      </c>
      <c r="E7677" s="10" t="s">
        <v>6777</v>
      </c>
      <c r="F7677" s="59" t="s">
        <v>16666</v>
      </c>
    </row>
    <row r="7678" spans="3:6" x14ac:dyDescent="0.25">
      <c r="C7678" s="12" t="str">
        <f>IF(D7678=Inp_Gemeente,MAX($C$29:C7677)+1,"")</f>
        <v/>
      </c>
      <c r="D7678" s="10" t="s">
        <v>770</v>
      </c>
      <c r="E7678" s="10" t="s">
        <v>6778</v>
      </c>
      <c r="F7678" s="59" t="s">
        <v>16679</v>
      </c>
    </row>
    <row r="7679" spans="3:6" x14ac:dyDescent="0.25">
      <c r="C7679" s="12" t="str">
        <f>IF(D7679=Inp_Gemeente,MAX($C$29:C7678)+1,"")</f>
        <v/>
      </c>
      <c r="D7679" s="10" t="s">
        <v>770</v>
      </c>
      <c r="E7679" s="10" t="s">
        <v>6779</v>
      </c>
      <c r="F7679" s="59" t="s">
        <v>16676</v>
      </c>
    </row>
    <row r="7680" spans="3:6" x14ac:dyDescent="0.25">
      <c r="C7680" s="12" t="str">
        <f>IF(D7680=Inp_Gemeente,MAX($C$29:C7679)+1,"")</f>
        <v/>
      </c>
      <c r="D7680" s="10" t="s">
        <v>770</v>
      </c>
      <c r="E7680" s="10" t="s">
        <v>6780</v>
      </c>
      <c r="F7680" s="59" t="s">
        <v>16659</v>
      </c>
    </row>
    <row r="7681" spans="3:6" x14ac:dyDescent="0.25">
      <c r="C7681" s="12" t="str">
        <f>IF(D7681=Inp_Gemeente,MAX($C$29:C7680)+1,"")</f>
        <v/>
      </c>
      <c r="D7681" s="10" t="s">
        <v>770</v>
      </c>
      <c r="E7681" s="10" t="s">
        <v>6781</v>
      </c>
      <c r="F7681" s="59" t="s">
        <v>16661</v>
      </c>
    </row>
    <row r="7682" spans="3:6" x14ac:dyDescent="0.25">
      <c r="C7682" s="12" t="str">
        <f>IF(D7682=Inp_Gemeente,MAX($C$29:C7681)+1,"")</f>
        <v/>
      </c>
      <c r="D7682" s="10" t="s">
        <v>770</v>
      </c>
      <c r="E7682" s="10" t="s">
        <v>16658</v>
      </c>
      <c r="F7682" s="59" t="s">
        <v>16657</v>
      </c>
    </row>
    <row r="7683" spans="3:6" x14ac:dyDescent="0.25">
      <c r="C7683" s="12" t="str">
        <f>IF(D7683=Inp_Gemeente,MAX($C$29:C7682)+1,"")</f>
        <v/>
      </c>
      <c r="D7683" s="10" t="s">
        <v>770</v>
      </c>
      <c r="E7683" s="10" t="s">
        <v>6782</v>
      </c>
      <c r="F7683" s="59" t="s">
        <v>16673</v>
      </c>
    </row>
    <row r="7684" spans="3:6" x14ac:dyDescent="0.25">
      <c r="C7684" s="12" t="str">
        <f>IF(D7684=Inp_Gemeente,MAX($C$29:C7683)+1,"")</f>
        <v/>
      </c>
      <c r="D7684" s="10" t="s">
        <v>770</v>
      </c>
      <c r="E7684" s="10" t="s">
        <v>6783</v>
      </c>
      <c r="F7684" s="59" t="s">
        <v>16668</v>
      </c>
    </row>
    <row r="7685" spans="3:6" x14ac:dyDescent="0.25">
      <c r="C7685" s="12" t="str">
        <f>IF(D7685=Inp_Gemeente,MAX($C$29:C7684)+1,"")</f>
        <v/>
      </c>
      <c r="D7685" s="10" t="s">
        <v>770</v>
      </c>
      <c r="E7685" s="10" t="s">
        <v>920</v>
      </c>
      <c r="F7685" s="59" t="s">
        <v>16669</v>
      </c>
    </row>
    <row r="7686" spans="3:6" x14ac:dyDescent="0.25">
      <c r="C7686" s="12" t="str">
        <f>IF(D7686=Inp_Gemeente,MAX($C$29:C7685)+1,"")</f>
        <v/>
      </c>
      <c r="D7686" s="10" t="s">
        <v>770</v>
      </c>
      <c r="E7686" s="10" t="s">
        <v>6784</v>
      </c>
      <c r="F7686" s="59" t="s">
        <v>16681</v>
      </c>
    </row>
    <row r="7687" spans="3:6" x14ac:dyDescent="0.25">
      <c r="C7687" s="12" t="str">
        <f>IF(D7687=Inp_Gemeente,MAX($C$29:C7686)+1,"")</f>
        <v/>
      </c>
      <c r="D7687" s="10" t="s">
        <v>770</v>
      </c>
      <c r="E7687" s="10" t="s">
        <v>6785</v>
      </c>
      <c r="F7687" s="59" t="s">
        <v>16682</v>
      </c>
    </row>
    <row r="7688" spans="3:6" x14ac:dyDescent="0.25">
      <c r="C7688" s="12" t="str">
        <f>IF(D7688=Inp_Gemeente,MAX($C$29:C7687)+1,"")</f>
        <v/>
      </c>
      <c r="D7688" s="10" t="s">
        <v>770</v>
      </c>
      <c r="E7688" s="10" t="s">
        <v>6786</v>
      </c>
      <c r="F7688" s="59" t="s">
        <v>16683</v>
      </c>
    </row>
    <row r="7689" spans="3:6" x14ac:dyDescent="0.25">
      <c r="C7689" s="12" t="str">
        <f>IF(D7689=Inp_Gemeente,MAX($C$29:C7688)+1,"")</f>
        <v/>
      </c>
      <c r="D7689" s="10" t="s">
        <v>770</v>
      </c>
      <c r="E7689" s="10" t="s">
        <v>6787</v>
      </c>
      <c r="F7689" s="59" t="s">
        <v>16677</v>
      </c>
    </row>
    <row r="7690" spans="3:6" x14ac:dyDescent="0.25">
      <c r="C7690" s="12" t="str">
        <f>IF(D7690=Inp_Gemeente,MAX($C$29:C7689)+1,"")</f>
        <v/>
      </c>
      <c r="D7690" s="10" t="s">
        <v>770</v>
      </c>
      <c r="E7690" s="10" t="s">
        <v>6788</v>
      </c>
      <c r="F7690" s="59" t="s">
        <v>16664</v>
      </c>
    </row>
    <row r="7691" spans="3:6" x14ac:dyDescent="0.25">
      <c r="C7691" s="12" t="str">
        <f>IF(D7691=Inp_Gemeente,MAX($C$29:C7690)+1,"")</f>
        <v/>
      </c>
      <c r="D7691" s="10" t="s">
        <v>770</v>
      </c>
      <c r="E7691" s="10" t="s">
        <v>6789</v>
      </c>
      <c r="F7691" s="59" t="s">
        <v>16660</v>
      </c>
    </row>
    <row r="7692" spans="3:6" x14ac:dyDescent="0.25">
      <c r="C7692" s="12" t="str">
        <f>IF(D7692=Inp_Gemeente,MAX($C$29:C7691)+1,"")</f>
        <v/>
      </c>
      <c r="D7692" s="10" t="s">
        <v>772</v>
      </c>
      <c r="E7692" s="10" t="s">
        <v>24609</v>
      </c>
      <c r="F7692" s="59" t="s">
        <v>24608</v>
      </c>
    </row>
    <row r="7693" spans="3:6" x14ac:dyDescent="0.25">
      <c r="C7693" s="12" t="str">
        <f>IF(D7693=Inp_Gemeente,MAX($C$29:C7692)+1,"")</f>
        <v/>
      </c>
      <c r="D7693" s="10" t="s">
        <v>772</v>
      </c>
      <c r="E7693" s="10" t="s">
        <v>24587</v>
      </c>
      <c r="F7693" s="59" t="s">
        <v>24586</v>
      </c>
    </row>
    <row r="7694" spans="3:6" x14ac:dyDescent="0.25">
      <c r="C7694" s="12" t="str">
        <f>IF(D7694=Inp_Gemeente,MAX($C$29:C7693)+1,"")</f>
        <v/>
      </c>
      <c r="D7694" s="10" t="s">
        <v>772</v>
      </c>
      <c r="E7694" s="10" t="s">
        <v>24595</v>
      </c>
      <c r="F7694" s="59" t="s">
        <v>24594</v>
      </c>
    </row>
    <row r="7695" spans="3:6" x14ac:dyDescent="0.25">
      <c r="C7695" s="12" t="str">
        <f>IF(D7695=Inp_Gemeente,MAX($C$29:C7694)+1,"")</f>
        <v/>
      </c>
      <c r="D7695" s="10" t="s">
        <v>772</v>
      </c>
      <c r="E7695" s="10" t="s">
        <v>24637</v>
      </c>
      <c r="F7695" s="59" t="s">
        <v>24636</v>
      </c>
    </row>
    <row r="7696" spans="3:6" x14ac:dyDescent="0.25">
      <c r="C7696" s="12" t="str">
        <f>IF(D7696=Inp_Gemeente,MAX($C$29:C7695)+1,"")</f>
        <v/>
      </c>
      <c r="D7696" s="10" t="s">
        <v>772</v>
      </c>
      <c r="E7696" s="10" t="s">
        <v>24593</v>
      </c>
      <c r="F7696" s="59" t="s">
        <v>24592</v>
      </c>
    </row>
    <row r="7697" spans="3:6" x14ac:dyDescent="0.25">
      <c r="C7697" s="12" t="str">
        <f>IF(D7697=Inp_Gemeente,MAX($C$29:C7696)+1,"")</f>
        <v/>
      </c>
      <c r="D7697" s="10" t="s">
        <v>772</v>
      </c>
      <c r="E7697" s="10" t="s">
        <v>24579</v>
      </c>
      <c r="F7697" s="59" t="s">
        <v>24578</v>
      </c>
    </row>
    <row r="7698" spans="3:6" x14ac:dyDescent="0.25">
      <c r="C7698" s="12" t="str">
        <f>IF(D7698=Inp_Gemeente,MAX($C$29:C7697)+1,"")</f>
        <v/>
      </c>
      <c r="D7698" s="10" t="s">
        <v>772</v>
      </c>
      <c r="E7698" s="10" t="s">
        <v>24629</v>
      </c>
      <c r="F7698" s="59" t="s">
        <v>24628</v>
      </c>
    </row>
    <row r="7699" spans="3:6" x14ac:dyDescent="0.25">
      <c r="C7699" s="12" t="str">
        <f>IF(D7699=Inp_Gemeente,MAX($C$29:C7698)+1,"")</f>
        <v/>
      </c>
      <c r="D7699" s="10" t="s">
        <v>772</v>
      </c>
      <c r="E7699" s="10" t="s">
        <v>24642</v>
      </c>
      <c r="F7699" s="59" t="s">
        <v>24641</v>
      </c>
    </row>
    <row r="7700" spans="3:6" x14ac:dyDescent="0.25">
      <c r="C7700" s="12" t="str">
        <f>IF(D7700=Inp_Gemeente,MAX($C$29:C7699)+1,"")</f>
        <v/>
      </c>
      <c r="D7700" s="10" t="s">
        <v>772</v>
      </c>
      <c r="E7700" s="10" t="s">
        <v>24591</v>
      </c>
      <c r="F7700" s="59" t="s">
        <v>24590</v>
      </c>
    </row>
    <row r="7701" spans="3:6" x14ac:dyDescent="0.25">
      <c r="C7701" s="12" t="str">
        <f>IF(D7701=Inp_Gemeente,MAX($C$29:C7700)+1,"")</f>
        <v/>
      </c>
      <c r="D7701" s="10" t="s">
        <v>772</v>
      </c>
      <c r="E7701" s="10" t="s">
        <v>24589</v>
      </c>
      <c r="F7701" s="59" t="s">
        <v>24588</v>
      </c>
    </row>
    <row r="7702" spans="3:6" x14ac:dyDescent="0.25">
      <c r="C7702" s="12" t="str">
        <f>IF(D7702=Inp_Gemeente,MAX($C$29:C7701)+1,"")</f>
        <v/>
      </c>
      <c r="D7702" s="10" t="s">
        <v>772</v>
      </c>
      <c r="E7702" s="10" t="s">
        <v>24646</v>
      </c>
      <c r="F7702" s="59" t="s">
        <v>24645</v>
      </c>
    </row>
    <row r="7703" spans="3:6" x14ac:dyDescent="0.25">
      <c r="C7703" s="12" t="str">
        <f>IF(D7703=Inp_Gemeente,MAX($C$29:C7702)+1,"")</f>
        <v/>
      </c>
      <c r="D7703" s="10" t="s">
        <v>772</v>
      </c>
      <c r="E7703" s="10" t="s">
        <v>24607</v>
      </c>
      <c r="F7703" s="59" t="s">
        <v>24606</v>
      </c>
    </row>
    <row r="7704" spans="3:6" x14ac:dyDescent="0.25">
      <c r="C7704" s="12" t="str">
        <f>IF(D7704=Inp_Gemeente,MAX($C$29:C7703)+1,"")</f>
        <v/>
      </c>
      <c r="D7704" s="10" t="s">
        <v>772</v>
      </c>
      <c r="E7704" s="10" t="s">
        <v>24650</v>
      </c>
      <c r="F7704" s="59" t="s">
        <v>24649</v>
      </c>
    </row>
    <row r="7705" spans="3:6" x14ac:dyDescent="0.25">
      <c r="C7705" s="12" t="str">
        <f>IF(D7705=Inp_Gemeente,MAX($C$29:C7704)+1,"")</f>
        <v/>
      </c>
      <c r="D7705" s="10" t="s">
        <v>772</v>
      </c>
      <c r="E7705" s="10" t="s">
        <v>24635</v>
      </c>
      <c r="F7705" s="59" t="s">
        <v>24634</v>
      </c>
    </row>
    <row r="7706" spans="3:6" x14ac:dyDescent="0.25">
      <c r="C7706" s="12" t="str">
        <f>IF(D7706=Inp_Gemeente,MAX($C$29:C7705)+1,"")</f>
        <v/>
      </c>
      <c r="D7706" s="10" t="s">
        <v>772</v>
      </c>
      <c r="E7706" s="10" t="s">
        <v>24571</v>
      </c>
      <c r="F7706" s="59" t="s">
        <v>24570</v>
      </c>
    </row>
    <row r="7707" spans="3:6" x14ac:dyDescent="0.25">
      <c r="C7707" s="12" t="str">
        <f>IF(D7707=Inp_Gemeente,MAX($C$29:C7706)+1,"")</f>
        <v/>
      </c>
      <c r="D7707" s="10" t="s">
        <v>772</v>
      </c>
      <c r="E7707" s="10" t="s">
        <v>24601</v>
      </c>
      <c r="F7707" s="59" t="s">
        <v>24600</v>
      </c>
    </row>
    <row r="7708" spans="3:6" x14ac:dyDescent="0.25">
      <c r="C7708" s="12" t="str">
        <f>IF(D7708=Inp_Gemeente,MAX($C$29:C7707)+1,"")</f>
        <v/>
      </c>
      <c r="D7708" s="10" t="s">
        <v>772</v>
      </c>
      <c r="E7708" s="10" t="s">
        <v>24611</v>
      </c>
      <c r="F7708" s="59" t="s">
        <v>24610</v>
      </c>
    </row>
    <row r="7709" spans="3:6" x14ac:dyDescent="0.25">
      <c r="C7709" s="12" t="str">
        <f>IF(D7709=Inp_Gemeente,MAX($C$29:C7708)+1,"")</f>
        <v/>
      </c>
      <c r="D7709" s="10" t="s">
        <v>772</v>
      </c>
      <c r="E7709" s="10" t="s">
        <v>24631</v>
      </c>
      <c r="F7709" s="59" t="s">
        <v>24630</v>
      </c>
    </row>
    <row r="7710" spans="3:6" x14ac:dyDescent="0.25">
      <c r="C7710" s="12" t="str">
        <f>IF(D7710=Inp_Gemeente,MAX($C$29:C7709)+1,"")</f>
        <v/>
      </c>
      <c r="D7710" s="10" t="s">
        <v>772</v>
      </c>
      <c r="E7710" s="10" t="s">
        <v>24585</v>
      </c>
      <c r="F7710" s="59" t="s">
        <v>24584</v>
      </c>
    </row>
    <row r="7711" spans="3:6" x14ac:dyDescent="0.25">
      <c r="C7711" s="12" t="str">
        <f>IF(D7711=Inp_Gemeente,MAX($C$29:C7710)+1,"")</f>
        <v/>
      </c>
      <c r="D7711" s="10" t="s">
        <v>772</v>
      </c>
      <c r="E7711" s="10" t="s">
        <v>24577</v>
      </c>
      <c r="F7711" s="59" t="s">
        <v>24576</v>
      </c>
    </row>
    <row r="7712" spans="3:6" x14ac:dyDescent="0.25">
      <c r="C7712" s="12" t="str">
        <f>IF(D7712=Inp_Gemeente,MAX($C$29:C7711)+1,"")</f>
        <v/>
      </c>
      <c r="D7712" s="10" t="s">
        <v>772</v>
      </c>
      <c r="E7712" s="10" t="s">
        <v>24613</v>
      </c>
      <c r="F7712" s="59" t="s">
        <v>24612</v>
      </c>
    </row>
    <row r="7713" spans="3:6" x14ac:dyDescent="0.25">
      <c r="C7713" s="12" t="str">
        <f>IF(D7713=Inp_Gemeente,MAX($C$29:C7712)+1,"")</f>
        <v/>
      </c>
      <c r="D7713" s="10" t="s">
        <v>772</v>
      </c>
      <c r="E7713" s="10" t="s">
        <v>24625</v>
      </c>
      <c r="F7713" s="59" t="s">
        <v>24624</v>
      </c>
    </row>
    <row r="7714" spans="3:6" x14ac:dyDescent="0.25">
      <c r="C7714" s="12" t="str">
        <f>IF(D7714=Inp_Gemeente,MAX($C$29:C7713)+1,"")</f>
        <v/>
      </c>
      <c r="D7714" s="10" t="s">
        <v>772</v>
      </c>
      <c r="E7714" s="10" t="s">
        <v>24640</v>
      </c>
      <c r="F7714" s="59" t="s">
        <v>24639</v>
      </c>
    </row>
    <row r="7715" spans="3:6" x14ac:dyDescent="0.25">
      <c r="C7715" s="12" t="str">
        <f>IF(D7715=Inp_Gemeente,MAX($C$29:C7714)+1,"")</f>
        <v/>
      </c>
      <c r="D7715" s="10" t="s">
        <v>772</v>
      </c>
      <c r="E7715" s="10" t="s">
        <v>24644</v>
      </c>
      <c r="F7715" s="59" t="s">
        <v>24643</v>
      </c>
    </row>
    <row r="7716" spans="3:6" x14ac:dyDescent="0.25">
      <c r="C7716" s="12" t="str">
        <f>IF(D7716=Inp_Gemeente,MAX($C$29:C7715)+1,"")</f>
        <v/>
      </c>
      <c r="D7716" s="10" t="s">
        <v>772</v>
      </c>
      <c r="E7716" s="10" t="s">
        <v>24648</v>
      </c>
      <c r="F7716" s="59" t="s">
        <v>24647</v>
      </c>
    </row>
    <row r="7717" spans="3:6" x14ac:dyDescent="0.25">
      <c r="C7717" s="12" t="str">
        <f>IF(D7717=Inp_Gemeente,MAX($C$29:C7716)+1,"")</f>
        <v/>
      </c>
      <c r="D7717" s="10" t="s">
        <v>772</v>
      </c>
      <c r="E7717" s="10" t="s">
        <v>24581</v>
      </c>
      <c r="F7717" s="59" t="s">
        <v>24580</v>
      </c>
    </row>
    <row r="7718" spans="3:6" x14ac:dyDescent="0.25">
      <c r="C7718" s="12" t="str">
        <f>IF(D7718=Inp_Gemeente,MAX($C$29:C7717)+1,"")</f>
        <v/>
      </c>
      <c r="D7718" s="10" t="s">
        <v>772</v>
      </c>
      <c r="E7718" s="10" t="s">
        <v>24573</v>
      </c>
      <c r="F7718" s="59" t="s">
        <v>24572</v>
      </c>
    </row>
    <row r="7719" spans="3:6" x14ac:dyDescent="0.25">
      <c r="C7719" s="12" t="str">
        <f>IF(D7719=Inp_Gemeente,MAX($C$29:C7718)+1,"")</f>
        <v/>
      </c>
      <c r="D7719" s="10" t="s">
        <v>772</v>
      </c>
      <c r="E7719" s="10" t="s">
        <v>3800</v>
      </c>
      <c r="F7719" s="59" t="s">
        <v>24638</v>
      </c>
    </row>
    <row r="7720" spans="3:6" x14ac:dyDescent="0.25">
      <c r="C7720" s="12" t="str">
        <f>IF(D7720=Inp_Gemeente,MAX($C$29:C7719)+1,"")</f>
        <v/>
      </c>
      <c r="D7720" s="10" t="s">
        <v>772</v>
      </c>
      <c r="E7720" s="10" t="s">
        <v>24597</v>
      </c>
      <c r="F7720" s="59" t="s">
        <v>24596</v>
      </c>
    </row>
    <row r="7721" spans="3:6" x14ac:dyDescent="0.25">
      <c r="C7721" s="12" t="str">
        <f>IF(D7721=Inp_Gemeente,MAX($C$29:C7720)+1,"")</f>
        <v/>
      </c>
      <c r="D7721" s="10" t="s">
        <v>772</v>
      </c>
      <c r="E7721" s="10" t="s">
        <v>24627</v>
      </c>
      <c r="F7721" s="59" t="s">
        <v>24626</v>
      </c>
    </row>
    <row r="7722" spans="3:6" x14ac:dyDescent="0.25">
      <c r="C7722" s="12" t="str">
        <f>IF(D7722=Inp_Gemeente,MAX($C$29:C7721)+1,"")</f>
        <v/>
      </c>
      <c r="D7722" s="10" t="s">
        <v>772</v>
      </c>
      <c r="E7722" s="10" t="s">
        <v>24599</v>
      </c>
      <c r="F7722" s="59" t="s">
        <v>24598</v>
      </c>
    </row>
    <row r="7723" spans="3:6" x14ac:dyDescent="0.25">
      <c r="C7723" s="12" t="str">
        <f>IF(D7723=Inp_Gemeente,MAX($C$29:C7722)+1,"")</f>
        <v/>
      </c>
      <c r="D7723" s="10" t="s">
        <v>772</v>
      </c>
      <c r="E7723" s="10" t="s">
        <v>24583</v>
      </c>
      <c r="F7723" s="59" t="s">
        <v>24582</v>
      </c>
    </row>
    <row r="7724" spans="3:6" x14ac:dyDescent="0.25">
      <c r="C7724" s="12" t="str">
        <f>IF(D7724=Inp_Gemeente,MAX($C$29:C7723)+1,"")</f>
        <v/>
      </c>
      <c r="D7724" s="10" t="s">
        <v>772</v>
      </c>
      <c r="E7724" s="10" t="s">
        <v>24575</v>
      </c>
      <c r="F7724" s="59" t="s">
        <v>24574</v>
      </c>
    </row>
    <row r="7725" spans="3:6" x14ac:dyDescent="0.25">
      <c r="C7725" s="12" t="str">
        <f>IF(D7725=Inp_Gemeente,MAX($C$29:C7724)+1,"")</f>
        <v/>
      </c>
      <c r="D7725" s="10" t="s">
        <v>772</v>
      </c>
      <c r="E7725" s="10" t="s">
        <v>7722</v>
      </c>
      <c r="F7725" s="59" t="s">
        <v>24651</v>
      </c>
    </row>
    <row r="7726" spans="3:6" x14ac:dyDescent="0.25">
      <c r="C7726" s="12" t="str">
        <f>IF(D7726=Inp_Gemeente,MAX($C$29:C7725)+1,"")</f>
        <v/>
      </c>
      <c r="D7726" s="10" t="s">
        <v>772</v>
      </c>
      <c r="E7726" s="10" t="s">
        <v>24633</v>
      </c>
      <c r="F7726" s="59" t="s">
        <v>24632</v>
      </c>
    </row>
    <row r="7727" spans="3:6" x14ac:dyDescent="0.25">
      <c r="C7727" s="12" t="str">
        <f>IF(D7727=Inp_Gemeente,MAX($C$29:C7726)+1,"")</f>
        <v/>
      </c>
      <c r="D7727" s="10" t="s">
        <v>772</v>
      </c>
      <c r="E7727" s="10" t="s">
        <v>24615</v>
      </c>
      <c r="F7727" s="59" t="s">
        <v>24614</v>
      </c>
    </row>
    <row r="7728" spans="3:6" x14ac:dyDescent="0.25">
      <c r="C7728" s="12" t="str">
        <f>IF(D7728=Inp_Gemeente,MAX($C$29:C7727)+1,"")</f>
        <v/>
      </c>
      <c r="D7728" s="10" t="s">
        <v>772</v>
      </c>
      <c r="E7728" s="10" t="s">
        <v>24605</v>
      </c>
      <c r="F7728" s="59" t="s">
        <v>24604</v>
      </c>
    </row>
    <row r="7729" spans="3:6" x14ac:dyDescent="0.25">
      <c r="C7729" s="12" t="str">
        <f>IF(D7729=Inp_Gemeente,MAX($C$29:C7728)+1,"")</f>
        <v/>
      </c>
      <c r="D7729" s="10" t="s">
        <v>772</v>
      </c>
      <c r="E7729" s="10" t="s">
        <v>24603</v>
      </c>
      <c r="F7729" s="59" t="s">
        <v>24602</v>
      </c>
    </row>
    <row r="7730" spans="3:6" x14ac:dyDescent="0.25">
      <c r="C7730" s="12" t="str">
        <f>IF(D7730=Inp_Gemeente,MAX($C$29:C7729)+1,"")</f>
        <v/>
      </c>
      <c r="D7730" s="10" t="s">
        <v>772</v>
      </c>
      <c r="E7730" s="10" t="s">
        <v>24617</v>
      </c>
      <c r="F7730" s="59" t="s">
        <v>24616</v>
      </c>
    </row>
    <row r="7731" spans="3:6" x14ac:dyDescent="0.25">
      <c r="C7731" s="12" t="str">
        <f>IF(D7731=Inp_Gemeente,MAX($C$29:C7730)+1,"")</f>
        <v/>
      </c>
      <c r="D7731" s="10" t="s">
        <v>772</v>
      </c>
      <c r="E7731" s="10" t="s">
        <v>24619</v>
      </c>
      <c r="F7731" s="59" t="s">
        <v>24618</v>
      </c>
    </row>
    <row r="7732" spans="3:6" x14ac:dyDescent="0.25">
      <c r="C7732" s="12" t="str">
        <f>IF(D7732=Inp_Gemeente,MAX($C$29:C7731)+1,"")</f>
        <v/>
      </c>
      <c r="D7732" s="10" t="s">
        <v>772</v>
      </c>
      <c r="E7732" s="10" t="s">
        <v>24621</v>
      </c>
      <c r="F7732" s="59" t="s">
        <v>24620</v>
      </c>
    </row>
    <row r="7733" spans="3:6" x14ac:dyDescent="0.25">
      <c r="C7733" s="12" t="str">
        <f>IF(D7733=Inp_Gemeente,MAX($C$29:C7732)+1,"")</f>
        <v/>
      </c>
      <c r="D7733" s="10" t="s">
        <v>772</v>
      </c>
      <c r="E7733" s="10" t="s">
        <v>24623</v>
      </c>
      <c r="F7733" s="59" t="s">
        <v>24622</v>
      </c>
    </row>
    <row r="7734" spans="3:6" x14ac:dyDescent="0.25">
      <c r="C7734" s="12" t="str">
        <f>IF(D7734=Inp_Gemeente,MAX($C$29:C7733)+1,"")</f>
        <v/>
      </c>
      <c r="D7734" s="10" t="s">
        <v>774</v>
      </c>
      <c r="E7734" s="10" t="s">
        <v>6791</v>
      </c>
      <c r="F7734" s="59" t="s">
        <v>20189</v>
      </c>
    </row>
    <row r="7735" spans="3:6" x14ac:dyDescent="0.25">
      <c r="C7735" s="12" t="str">
        <f>IF(D7735=Inp_Gemeente,MAX($C$29:C7734)+1,"")</f>
        <v/>
      </c>
      <c r="D7735" s="10" t="s">
        <v>774</v>
      </c>
      <c r="E7735" s="10" t="s">
        <v>6792</v>
      </c>
      <c r="F7735" s="59" t="s">
        <v>20174</v>
      </c>
    </row>
    <row r="7736" spans="3:6" x14ac:dyDescent="0.25">
      <c r="C7736" s="12" t="str">
        <f>IF(D7736=Inp_Gemeente,MAX($C$29:C7735)+1,"")</f>
        <v/>
      </c>
      <c r="D7736" s="10" t="s">
        <v>774</v>
      </c>
      <c r="E7736" s="10" t="s">
        <v>999</v>
      </c>
      <c r="F7736" s="59" t="s">
        <v>20178</v>
      </c>
    </row>
    <row r="7737" spans="3:6" x14ac:dyDescent="0.25">
      <c r="C7737" s="12" t="str">
        <f>IF(D7737=Inp_Gemeente,MAX($C$29:C7736)+1,"")</f>
        <v/>
      </c>
      <c r="D7737" s="10" t="s">
        <v>774</v>
      </c>
      <c r="E7737" s="10" t="s">
        <v>6793</v>
      </c>
      <c r="F7737" s="59" t="s">
        <v>20175</v>
      </c>
    </row>
    <row r="7738" spans="3:6" x14ac:dyDescent="0.25">
      <c r="C7738" s="12" t="str">
        <f>IF(D7738=Inp_Gemeente,MAX($C$29:C7737)+1,"")</f>
        <v/>
      </c>
      <c r="D7738" s="10" t="s">
        <v>774</v>
      </c>
      <c r="E7738" s="10" t="s">
        <v>717</v>
      </c>
      <c r="F7738" s="59" t="s">
        <v>20190</v>
      </c>
    </row>
    <row r="7739" spans="3:6" x14ac:dyDescent="0.25">
      <c r="C7739" s="12" t="str">
        <f>IF(D7739=Inp_Gemeente,MAX($C$29:C7738)+1,"")</f>
        <v/>
      </c>
      <c r="D7739" s="10" t="s">
        <v>774</v>
      </c>
      <c r="E7739" s="10" t="s">
        <v>2285</v>
      </c>
      <c r="F7739" s="59" t="s">
        <v>20181</v>
      </c>
    </row>
    <row r="7740" spans="3:6" x14ac:dyDescent="0.25">
      <c r="C7740" s="12" t="str">
        <f>IF(D7740=Inp_Gemeente,MAX($C$29:C7739)+1,"")</f>
        <v/>
      </c>
      <c r="D7740" s="10" t="s">
        <v>774</v>
      </c>
      <c r="E7740" s="10" t="s">
        <v>6794</v>
      </c>
      <c r="F7740" s="59" t="s">
        <v>20171</v>
      </c>
    </row>
    <row r="7741" spans="3:6" x14ac:dyDescent="0.25">
      <c r="C7741" s="12" t="str">
        <f>IF(D7741=Inp_Gemeente,MAX($C$29:C7740)+1,"")</f>
        <v/>
      </c>
      <c r="D7741" s="10" t="s">
        <v>774</v>
      </c>
      <c r="E7741" s="10" t="s">
        <v>6795</v>
      </c>
      <c r="F7741" s="59" t="s">
        <v>20187</v>
      </c>
    </row>
    <row r="7742" spans="3:6" x14ac:dyDescent="0.25">
      <c r="C7742" s="12" t="str">
        <f>IF(D7742=Inp_Gemeente,MAX($C$29:C7741)+1,"")</f>
        <v/>
      </c>
      <c r="D7742" s="10" t="s">
        <v>774</v>
      </c>
      <c r="E7742" s="10" t="s">
        <v>6796</v>
      </c>
      <c r="F7742" s="59" t="s">
        <v>20179</v>
      </c>
    </row>
    <row r="7743" spans="3:6" x14ac:dyDescent="0.25">
      <c r="C7743" s="12" t="str">
        <f>IF(D7743=Inp_Gemeente,MAX($C$29:C7742)+1,"")</f>
        <v/>
      </c>
      <c r="D7743" s="10" t="s">
        <v>774</v>
      </c>
      <c r="E7743" s="10" t="s">
        <v>6797</v>
      </c>
      <c r="F7743" s="59" t="s">
        <v>20183</v>
      </c>
    </row>
    <row r="7744" spans="3:6" x14ac:dyDescent="0.25">
      <c r="C7744" s="12" t="str">
        <f>IF(D7744=Inp_Gemeente,MAX($C$29:C7743)+1,"")</f>
        <v/>
      </c>
      <c r="D7744" s="10" t="s">
        <v>774</v>
      </c>
      <c r="E7744" s="10" t="s">
        <v>4954</v>
      </c>
      <c r="F7744" s="59" t="s">
        <v>20186</v>
      </c>
    </row>
    <row r="7745" spans="3:6" x14ac:dyDescent="0.25">
      <c r="C7745" s="12" t="str">
        <f>IF(D7745=Inp_Gemeente,MAX($C$29:C7744)+1,"")</f>
        <v/>
      </c>
      <c r="D7745" s="10" t="s">
        <v>774</v>
      </c>
      <c r="E7745" s="10" t="s">
        <v>6798</v>
      </c>
      <c r="F7745" s="59" t="s">
        <v>20176</v>
      </c>
    </row>
    <row r="7746" spans="3:6" x14ac:dyDescent="0.25">
      <c r="C7746" s="12" t="str">
        <f>IF(D7746=Inp_Gemeente,MAX($C$29:C7745)+1,"")</f>
        <v/>
      </c>
      <c r="D7746" s="10" t="s">
        <v>774</v>
      </c>
      <c r="E7746" s="10" t="s">
        <v>6799</v>
      </c>
      <c r="F7746" s="59" t="s">
        <v>20185</v>
      </c>
    </row>
    <row r="7747" spans="3:6" x14ac:dyDescent="0.25">
      <c r="C7747" s="12" t="str">
        <f>IF(D7747=Inp_Gemeente,MAX($C$29:C7746)+1,"")</f>
        <v/>
      </c>
      <c r="D7747" s="10" t="s">
        <v>774</v>
      </c>
      <c r="E7747" s="10" t="s">
        <v>6800</v>
      </c>
      <c r="F7747" s="59" t="s">
        <v>20169</v>
      </c>
    </row>
    <row r="7748" spans="3:6" x14ac:dyDescent="0.25">
      <c r="C7748" s="12" t="str">
        <f>IF(D7748=Inp_Gemeente,MAX($C$29:C7747)+1,"")</f>
        <v/>
      </c>
      <c r="D7748" s="10" t="s">
        <v>774</v>
      </c>
      <c r="E7748" s="10" t="s">
        <v>6801</v>
      </c>
      <c r="F7748" s="59" t="s">
        <v>20170</v>
      </c>
    </row>
    <row r="7749" spans="3:6" x14ac:dyDescent="0.25">
      <c r="C7749" s="12" t="str">
        <f>IF(D7749=Inp_Gemeente,MAX($C$29:C7748)+1,"")</f>
        <v/>
      </c>
      <c r="D7749" s="10" t="s">
        <v>774</v>
      </c>
      <c r="E7749" s="10" t="s">
        <v>686</v>
      </c>
      <c r="F7749" s="59" t="s">
        <v>20172</v>
      </c>
    </row>
    <row r="7750" spans="3:6" x14ac:dyDescent="0.25">
      <c r="C7750" s="12" t="str">
        <f>IF(D7750=Inp_Gemeente,MAX($C$29:C7749)+1,"")</f>
        <v/>
      </c>
      <c r="D7750" s="10" t="s">
        <v>774</v>
      </c>
      <c r="E7750" s="10" t="s">
        <v>701</v>
      </c>
      <c r="F7750" s="59" t="s">
        <v>20182</v>
      </c>
    </row>
    <row r="7751" spans="3:6" x14ac:dyDescent="0.25">
      <c r="C7751" s="12" t="str">
        <f>IF(D7751=Inp_Gemeente,MAX($C$29:C7750)+1,"")</f>
        <v/>
      </c>
      <c r="D7751" s="10" t="s">
        <v>774</v>
      </c>
      <c r="E7751" s="10" t="s">
        <v>6802</v>
      </c>
      <c r="F7751" s="59" t="s">
        <v>20188</v>
      </c>
    </row>
    <row r="7752" spans="3:6" x14ac:dyDescent="0.25">
      <c r="C7752" s="12" t="str">
        <f>IF(D7752=Inp_Gemeente,MAX($C$29:C7751)+1,"")</f>
        <v/>
      </c>
      <c r="D7752" s="10" t="s">
        <v>774</v>
      </c>
      <c r="E7752" s="10" t="s">
        <v>6803</v>
      </c>
      <c r="F7752" s="59" t="s">
        <v>20177</v>
      </c>
    </row>
    <row r="7753" spans="3:6" x14ac:dyDescent="0.25">
      <c r="C7753" s="12" t="str">
        <f>IF(D7753=Inp_Gemeente,MAX($C$29:C7752)+1,"")</f>
        <v/>
      </c>
      <c r="D7753" s="10" t="s">
        <v>774</v>
      </c>
      <c r="E7753" s="10" t="s">
        <v>709</v>
      </c>
      <c r="F7753" s="59" t="s">
        <v>20180</v>
      </c>
    </row>
    <row r="7754" spans="3:6" x14ac:dyDescent="0.25">
      <c r="C7754" s="12" t="str">
        <f>IF(D7754=Inp_Gemeente,MAX($C$29:C7753)+1,"")</f>
        <v/>
      </c>
      <c r="D7754" s="10" t="s">
        <v>774</v>
      </c>
      <c r="E7754" s="10" t="s">
        <v>6804</v>
      </c>
      <c r="F7754" s="59" t="s">
        <v>20184</v>
      </c>
    </row>
    <row r="7755" spans="3:6" x14ac:dyDescent="0.25">
      <c r="C7755" s="12" t="str">
        <f>IF(D7755=Inp_Gemeente,MAX($C$29:C7754)+1,"")</f>
        <v/>
      </c>
      <c r="D7755" s="10" t="s">
        <v>774</v>
      </c>
      <c r="E7755" s="10" t="s">
        <v>1150</v>
      </c>
      <c r="F7755" s="59" t="s">
        <v>20173</v>
      </c>
    </row>
    <row r="7756" spans="3:6" x14ac:dyDescent="0.25">
      <c r="C7756" s="12" t="str">
        <f>IF(D7756=Inp_Gemeente,MAX($C$29:C7755)+1,"")</f>
        <v/>
      </c>
      <c r="D7756" s="10" t="s">
        <v>776</v>
      </c>
      <c r="E7756" s="10" t="s">
        <v>6805</v>
      </c>
      <c r="F7756" s="59" t="s">
        <v>15740</v>
      </c>
    </row>
    <row r="7757" spans="3:6" x14ac:dyDescent="0.25">
      <c r="C7757" s="12" t="str">
        <f>IF(D7757=Inp_Gemeente,MAX($C$29:C7756)+1,"")</f>
        <v/>
      </c>
      <c r="D7757" s="10" t="s">
        <v>776</v>
      </c>
      <c r="E7757" s="10" t="s">
        <v>6806</v>
      </c>
      <c r="F7757" s="59" t="s">
        <v>15729</v>
      </c>
    </row>
    <row r="7758" spans="3:6" x14ac:dyDescent="0.25">
      <c r="C7758" s="12" t="str">
        <f>IF(D7758=Inp_Gemeente,MAX($C$29:C7757)+1,"")</f>
        <v/>
      </c>
      <c r="D7758" s="10" t="s">
        <v>776</v>
      </c>
      <c r="E7758" s="10" t="s">
        <v>6807</v>
      </c>
      <c r="F7758" s="59" t="s">
        <v>15734</v>
      </c>
    </row>
    <row r="7759" spans="3:6" x14ac:dyDescent="0.25">
      <c r="C7759" s="12" t="str">
        <f>IF(D7759=Inp_Gemeente,MAX($C$29:C7758)+1,"")</f>
        <v/>
      </c>
      <c r="D7759" s="10" t="s">
        <v>776</v>
      </c>
      <c r="E7759" s="10" t="s">
        <v>6808</v>
      </c>
      <c r="F7759" s="59" t="s">
        <v>15735</v>
      </c>
    </row>
    <row r="7760" spans="3:6" x14ac:dyDescent="0.25">
      <c r="C7760" s="12" t="str">
        <f>IF(D7760=Inp_Gemeente,MAX($C$29:C7759)+1,"")</f>
        <v/>
      </c>
      <c r="D7760" s="10" t="s">
        <v>776</v>
      </c>
      <c r="E7760" s="10" t="s">
        <v>6809</v>
      </c>
      <c r="F7760" s="59" t="s">
        <v>15723</v>
      </c>
    </row>
    <row r="7761" spans="3:6" x14ac:dyDescent="0.25">
      <c r="C7761" s="12" t="str">
        <f>IF(D7761=Inp_Gemeente,MAX($C$29:C7760)+1,"")</f>
        <v/>
      </c>
      <c r="D7761" s="10" t="s">
        <v>776</v>
      </c>
      <c r="E7761" s="10" t="s">
        <v>6810</v>
      </c>
      <c r="F7761" s="59" t="s">
        <v>15728</v>
      </c>
    </row>
    <row r="7762" spans="3:6" x14ac:dyDescent="0.25">
      <c r="C7762" s="12" t="str">
        <f>IF(D7762=Inp_Gemeente,MAX($C$29:C7761)+1,"")</f>
        <v/>
      </c>
      <c r="D7762" s="10" t="s">
        <v>776</v>
      </c>
      <c r="E7762" s="10" t="s">
        <v>6811</v>
      </c>
      <c r="F7762" s="59" t="s">
        <v>15733</v>
      </c>
    </row>
    <row r="7763" spans="3:6" x14ac:dyDescent="0.25">
      <c r="C7763" s="12" t="str">
        <f>IF(D7763=Inp_Gemeente,MAX($C$29:C7762)+1,"")</f>
        <v/>
      </c>
      <c r="D7763" s="10" t="s">
        <v>776</v>
      </c>
      <c r="E7763" s="10" t="s">
        <v>6812</v>
      </c>
      <c r="F7763" s="59" t="s">
        <v>15741</v>
      </c>
    </row>
    <row r="7764" spans="3:6" x14ac:dyDescent="0.25">
      <c r="C7764" s="12" t="str">
        <f>IF(D7764=Inp_Gemeente,MAX($C$29:C7763)+1,"")</f>
        <v/>
      </c>
      <c r="D7764" s="10" t="s">
        <v>776</v>
      </c>
      <c r="E7764" s="10" t="s">
        <v>756</v>
      </c>
      <c r="F7764" s="59" t="s">
        <v>15722</v>
      </c>
    </row>
    <row r="7765" spans="3:6" x14ac:dyDescent="0.25">
      <c r="C7765" s="12" t="str">
        <f>IF(D7765=Inp_Gemeente,MAX($C$29:C7764)+1,"")</f>
        <v/>
      </c>
      <c r="D7765" s="10" t="s">
        <v>776</v>
      </c>
      <c r="E7765" s="10" t="s">
        <v>6813</v>
      </c>
      <c r="F7765" s="59" t="s">
        <v>15715</v>
      </c>
    </row>
    <row r="7766" spans="3:6" x14ac:dyDescent="0.25">
      <c r="C7766" s="12" t="str">
        <f>IF(D7766=Inp_Gemeente,MAX($C$29:C7765)+1,"")</f>
        <v/>
      </c>
      <c r="D7766" s="10" t="s">
        <v>776</v>
      </c>
      <c r="E7766" s="10" t="s">
        <v>6814</v>
      </c>
      <c r="F7766" s="59" t="s">
        <v>15713</v>
      </c>
    </row>
    <row r="7767" spans="3:6" x14ac:dyDescent="0.25">
      <c r="C7767" s="12" t="str">
        <f>IF(D7767=Inp_Gemeente,MAX($C$29:C7766)+1,"")</f>
        <v/>
      </c>
      <c r="D7767" s="10" t="s">
        <v>776</v>
      </c>
      <c r="E7767" s="10" t="s">
        <v>6815</v>
      </c>
      <c r="F7767" s="59" t="s">
        <v>15714</v>
      </c>
    </row>
    <row r="7768" spans="3:6" x14ac:dyDescent="0.25">
      <c r="C7768" s="12" t="str">
        <f>IF(D7768=Inp_Gemeente,MAX($C$29:C7767)+1,"")</f>
        <v/>
      </c>
      <c r="D7768" s="10" t="s">
        <v>776</v>
      </c>
      <c r="E7768" s="10" t="s">
        <v>6816</v>
      </c>
      <c r="F7768" s="59" t="s">
        <v>15712</v>
      </c>
    </row>
    <row r="7769" spans="3:6" x14ac:dyDescent="0.25">
      <c r="C7769" s="12" t="str">
        <f>IF(D7769=Inp_Gemeente,MAX($C$29:C7768)+1,"")</f>
        <v/>
      </c>
      <c r="D7769" s="10" t="s">
        <v>776</v>
      </c>
      <c r="E7769" s="10" t="s">
        <v>6817</v>
      </c>
      <c r="F7769" s="59" t="s">
        <v>15716</v>
      </c>
    </row>
    <row r="7770" spans="3:6" x14ac:dyDescent="0.25">
      <c r="C7770" s="12" t="str">
        <f>IF(D7770=Inp_Gemeente,MAX($C$29:C7769)+1,"")</f>
        <v/>
      </c>
      <c r="D7770" s="10" t="s">
        <v>776</v>
      </c>
      <c r="E7770" s="10" t="s">
        <v>6818</v>
      </c>
      <c r="F7770" s="59" t="s">
        <v>15743</v>
      </c>
    </row>
    <row r="7771" spans="3:6" x14ac:dyDescent="0.25">
      <c r="C7771" s="12" t="str">
        <f>IF(D7771=Inp_Gemeente,MAX($C$29:C7770)+1,"")</f>
        <v/>
      </c>
      <c r="D7771" s="10" t="s">
        <v>776</v>
      </c>
      <c r="E7771" s="10" t="s">
        <v>6819</v>
      </c>
      <c r="F7771" s="59" t="s">
        <v>15742</v>
      </c>
    </row>
    <row r="7772" spans="3:6" x14ac:dyDescent="0.25">
      <c r="C7772" s="12" t="str">
        <f>IF(D7772=Inp_Gemeente,MAX($C$29:C7771)+1,"")</f>
        <v/>
      </c>
      <c r="D7772" s="10" t="s">
        <v>776</v>
      </c>
      <c r="E7772" s="10" t="s">
        <v>6820</v>
      </c>
      <c r="F7772" s="59" t="s">
        <v>15720</v>
      </c>
    </row>
    <row r="7773" spans="3:6" x14ac:dyDescent="0.25">
      <c r="C7773" s="12" t="str">
        <f>IF(D7773=Inp_Gemeente,MAX($C$29:C7772)+1,"")</f>
        <v/>
      </c>
      <c r="D7773" s="10" t="s">
        <v>776</v>
      </c>
      <c r="E7773" s="10" t="s">
        <v>6821</v>
      </c>
      <c r="F7773" s="59" t="s">
        <v>15732</v>
      </c>
    </row>
    <row r="7774" spans="3:6" x14ac:dyDescent="0.25">
      <c r="C7774" s="12" t="str">
        <f>IF(D7774=Inp_Gemeente,MAX($C$29:C7773)+1,"")</f>
        <v/>
      </c>
      <c r="D7774" s="10" t="s">
        <v>776</v>
      </c>
      <c r="E7774" s="10" t="s">
        <v>6822</v>
      </c>
      <c r="F7774" s="59" t="s">
        <v>15739</v>
      </c>
    </row>
    <row r="7775" spans="3:6" x14ac:dyDescent="0.25">
      <c r="C7775" s="12" t="str">
        <f>IF(D7775=Inp_Gemeente,MAX($C$29:C7774)+1,"")</f>
        <v/>
      </c>
      <c r="D7775" s="10" t="s">
        <v>776</v>
      </c>
      <c r="E7775" s="10" t="s">
        <v>6823</v>
      </c>
      <c r="F7775" s="59" t="s">
        <v>15738</v>
      </c>
    </row>
    <row r="7776" spans="3:6" x14ac:dyDescent="0.25">
      <c r="C7776" s="12" t="str">
        <f>IF(D7776=Inp_Gemeente,MAX($C$29:C7775)+1,"")</f>
        <v/>
      </c>
      <c r="D7776" s="10" t="s">
        <v>776</v>
      </c>
      <c r="E7776" s="10" t="s">
        <v>6824</v>
      </c>
      <c r="F7776" s="59" t="s">
        <v>15727</v>
      </c>
    </row>
    <row r="7777" spans="3:6" x14ac:dyDescent="0.25">
      <c r="C7777" s="12" t="str">
        <f>IF(D7777=Inp_Gemeente,MAX($C$29:C7776)+1,"")</f>
        <v/>
      </c>
      <c r="D7777" s="10" t="s">
        <v>776</v>
      </c>
      <c r="E7777" s="10" t="s">
        <v>6825</v>
      </c>
      <c r="F7777" s="59" t="s">
        <v>15737</v>
      </c>
    </row>
    <row r="7778" spans="3:6" x14ac:dyDescent="0.25">
      <c r="C7778" s="12" t="str">
        <f>IF(D7778=Inp_Gemeente,MAX($C$29:C7777)+1,"")</f>
        <v/>
      </c>
      <c r="D7778" s="10" t="s">
        <v>776</v>
      </c>
      <c r="E7778" s="10" t="s">
        <v>6826</v>
      </c>
      <c r="F7778" s="59" t="s">
        <v>15724</v>
      </c>
    </row>
    <row r="7779" spans="3:6" x14ac:dyDescent="0.25">
      <c r="C7779" s="12" t="str">
        <f>IF(D7779=Inp_Gemeente,MAX($C$29:C7778)+1,"")</f>
        <v/>
      </c>
      <c r="D7779" s="10" t="s">
        <v>776</v>
      </c>
      <c r="E7779" s="10" t="s">
        <v>6827</v>
      </c>
      <c r="F7779" s="59" t="s">
        <v>15744</v>
      </c>
    </row>
    <row r="7780" spans="3:6" x14ac:dyDescent="0.25">
      <c r="C7780" s="12" t="str">
        <f>IF(D7780=Inp_Gemeente,MAX($C$29:C7779)+1,"")</f>
        <v/>
      </c>
      <c r="D7780" s="10" t="s">
        <v>776</v>
      </c>
      <c r="E7780" s="10" t="s">
        <v>6828</v>
      </c>
      <c r="F7780" s="59" t="s">
        <v>15718</v>
      </c>
    </row>
    <row r="7781" spans="3:6" x14ac:dyDescent="0.25">
      <c r="C7781" s="12" t="str">
        <f>IF(D7781=Inp_Gemeente,MAX($C$29:C7780)+1,"")</f>
        <v/>
      </c>
      <c r="D7781" s="10" t="s">
        <v>776</v>
      </c>
      <c r="E7781" s="10" t="s">
        <v>6829</v>
      </c>
      <c r="F7781" s="59" t="s">
        <v>15736</v>
      </c>
    </row>
    <row r="7782" spans="3:6" x14ac:dyDescent="0.25">
      <c r="C7782" s="12" t="str">
        <f>IF(D7782=Inp_Gemeente,MAX($C$29:C7781)+1,"")</f>
        <v/>
      </c>
      <c r="D7782" s="10" t="s">
        <v>776</v>
      </c>
      <c r="E7782" s="10" t="s">
        <v>6830</v>
      </c>
      <c r="F7782" s="59" t="s">
        <v>15719</v>
      </c>
    </row>
    <row r="7783" spans="3:6" x14ac:dyDescent="0.25">
      <c r="C7783" s="12" t="str">
        <f>IF(D7783=Inp_Gemeente,MAX($C$29:C7782)+1,"")</f>
        <v/>
      </c>
      <c r="D7783" s="10" t="s">
        <v>776</v>
      </c>
      <c r="E7783" s="10" t="s">
        <v>6831</v>
      </c>
      <c r="F7783" s="59" t="s">
        <v>15745</v>
      </c>
    </row>
    <row r="7784" spans="3:6" x14ac:dyDescent="0.25">
      <c r="C7784" s="12" t="str">
        <f>IF(D7784=Inp_Gemeente,MAX($C$29:C7783)+1,"")</f>
        <v/>
      </c>
      <c r="D7784" s="10" t="s">
        <v>776</v>
      </c>
      <c r="E7784" s="10" t="s">
        <v>6832</v>
      </c>
      <c r="F7784" s="59" t="s">
        <v>15730</v>
      </c>
    </row>
    <row r="7785" spans="3:6" x14ac:dyDescent="0.25">
      <c r="C7785" s="12" t="str">
        <f>IF(D7785=Inp_Gemeente,MAX($C$29:C7784)+1,"")</f>
        <v/>
      </c>
      <c r="D7785" s="10" t="s">
        <v>776</v>
      </c>
      <c r="E7785" s="10" t="s">
        <v>6833</v>
      </c>
      <c r="F7785" s="59" t="s">
        <v>15721</v>
      </c>
    </row>
    <row r="7786" spans="3:6" x14ac:dyDescent="0.25">
      <c r="C7786" s="12" t="str">
        <f>IF(D7786=Inp_Gemeente,MAX($C$29:C7785)+1,"")</f>
        <v/>
      </c>
      <c r="D7786" s="10" t="s">
        <v>776</v>
      </c>
      <c r="E7786" s="10" t="s">
        <v>6834</v>
      </c>
      <c r="F7786" s="59" t="s">
        <v>15725</v>
      </c>
    </row>
    <row r="7787" spans="3:6" x14ac:dyDescent="0.25">
      <c r="C7787" s="12" t="str">
        <f>IF(D7787=Inp_Gemeente,MAX($C$29:C7786)+1,"")</f>
        <v/>
      </c>
      <c r="D7787" s="10" t="s">
        <v>776</v>
      </c>
      <c r="E7787" s="10" t="s">
        <v>6835</v>
      </c>
      <c r="F7787" s="59" t="s">
        <v>15726</v>
      </c>
    </row>
    <row r="7788" spans="3:6" x14ac:dyDescent="0.25">
      <c r="C7788" s="12" t="str">
        <f>IF(D7788=Inp_Gemeente,MAX($C$29:C7787)+1,"")</f>
        <v/>
      </c>
      <c r="D7788" s="10" t="s">
        <v>776</v>
      </c>
      <c r="E7788" s="10" t="s">
        <v>6836</v>
      </c>
      <c r="F7788" s="59" t="s">
        <v>15731</v>
      </c>
    </row>
    <row r="7789" spans="3:6" x14ac:dyDescent="0.25">
      <c r="C7789" s="12" t="str">
        <f>IF(D7789=Inp_Gemeente,MAX($C$29:C7788)+1,"")</f>
        <v/>
      </c>
      <c r="D7789" s="10" t="s">
        <v>776</v>
      </c>
      <c r="E7789" s="10" t="s">
        <v>6837</v>
      </c>
      <c r="F7789" s="59" t="s">
        <v>15710</v>
      </c>
    </row>
    <row r="7790" spans="3:6" x14ac:dyDescent="0.25">
      <c r="C7790" s="12" t="str">
        <f>IF(D7790=Inp_Gemeente,MAX($C$29:C7789)+1,"")</f>
        <v/>
      </c>
      <c r="D7790" s="10" t="s">
        <v>776</v>
      </c>
      <c r="E7790" s="10" t="s">
        <v>6838</v>
      </c>
      <c r="F7790" s="59" t="s">
        <v>15711</v>
      </c>
    </row>
    <row r="7791" spans="3:6" x14ac:dyDescent="0.25">
      <c r="C7791" s="12" t="str">
        <f>IF(D7791=Inp_Gemeente,MAX($C$29:C7790)+1,"")</f>
        <v/>
      </c>
      <c r="D7791" s="10" t="s">
        <v>776</v>
      </c>
      <c r="E7791" s="10" t="s">
        <v>6839</v>
      </c>
      <c r="F7791" s="59" t="s">
        <v>15717</v>
      </c>
    </row>
    <row r="7792" spans="3:6" x14ac:dyDescent="0.25">
      <c r="C7792" s="12" t="str">
        <f>IF(D7792=Inp_Gemeente,MAX($C$29:C7791)+1,"")</f>
        <v/>
      </c>
      <c r="D7792" s="10" t="s">
        <v>778</v>
      </c>
      <c r="E7792" s="10" t="s">
        <v>6840</v>
      </c>
      <c r="F7792" s="59" t="s">
        <v>22162</v>
      </c>
    </row>
    <row r="7793" spans="3:6" x14ac:dyDescent="0.25">
      <c r="C7793" s="12" t="str">
        <f>IF(D7793=Inp_Gemeente,MAX($C$29:C7792)+1,"")</f>
        <v/>
      </c>
      <c r="D7793" s="10" t="s">
        <v>778</v>
      </c>
      <c r="E7793" s="10" t="s">
        <v>999</v>
      </c>
      <c r="F7793" s="59" t="s">
        <v>22139</v>
      </c>
    </row>
    <row r="7794" spans="3:6" x14ac:dyDescent="0.25">
      <c r="C7794" s="12" t="str">
        <f>IF(D7794=Inp_Gemeente,MAX($C$29:C7793)+1,"")</f>
        <v/>
      </c>
      <c r="D7794" s="10" t="s">
        <v>778</v>
      </c>
      <c r="E7794" s="10" t="s">
        <v>541</v>
      </c>
      <c r="F7794" s="59" t="s">
        <v>22140</v>
      </c>
    </row>
    <row r="7795" spans="3:6" x14ac:dyDescent="0.25">
      <c r="C7795" s="12" t="str">
        <f>IF(D7795=Inp_Gemeente,MAX($C$29:C7794)+1,"")</f>
        <v/>
      </c>
      <c r="D7795" s="10" t="s">
        <v>778</v>
      </c>
      <c r="E7795" s="10" t="s">
        <v>3749</v>
      </c>
      <c r="F7795" s="59" t="s">
        <v>22147</v>
      </c>
    </row>
    <row r="7796" spans="3:6" x14ac:dyDescent="0.25">
      <c r="C7796" s="12" t="str">
        <f>IF(D7796=Inp_Gemeente,MAX($C$29:C7795)+1,"")</f>
        <v/>
      </c>
      <c r="D7796" s="10" t="s">
        <v>778</v>
      </c>
      <c r="E7796" s="10" t="s">
        <v>6841</v>
      </c>
      <c r="F7796" s="59" t="s">
        <v>22161</v>
      </c>
    </row>
    <row r="7797" spans="3:6" x14ac:dyDescent="0.25">
      <c r="C7797" s="12" t="str">
        <f>IF(D7797=Inp_Gemeente,MAX($C$29:C7796)+1,"")</f>
        <v/>
      </c>
      <c r="D7797" s="10" t="s">
        <v>778</v>
      </c>
      <c r="E7797" s="10" t="s">
        <v>6842</v>
      </c>
      <c r="F7797" s="59" t="s">
        <v>22145</v>
      </c>
    </row>
    <row r="7798" spans="3:6" x14ac:dyDescent="0.25">
      <c r="C7798" s="12" t="str">
        <f>IF(D7798=Inp_Gemeente,MAX($C$29:C7797)+1,"")</f>
        <v/>
      </c>
      <c r="D7798" s="10" t="s">
        <v>778</v>
      </c>
      <c r="E7798" s="10" t="s">
        <v>6843</v>
      </c>
      <c r="F7798" s="59" t="s">
        <v>22156</v>
      </c>
    </row>
    <row r="7799" spans="3:6" x14ac:dyDescent="0.25">
      <c r="C7799" s="12" t="str">
        <f>IF(D7799=Inp_Gemeente,MAX($C$29:C7798)+1,"")</f>
        <v/>
      </c>
      <c r="D7799" s="10" t="s">
        <v>778</v>
      </c>
      <c r="E7799" s="10" t="s">
        <v>6844</v>
      </c>
      <c r="F7799" s="59" t="s">
        <v>22165</v>
      </c>
    </row>
    <row r="7800" spans="3:6" x14ac:dyDescent="0.25">
      <c r="C7800" s="12" t="str">
        <f>IF(D7800=Inp_Gemeente,MAX($C$29:C7799)+1,"")</f>
        <v/>
      </c>
      <c r="D7800" s="10" t="s">
        <v>778</v>
      </c>
      <c r="E7800" s="10" t="s">
        <v>6845</v>
      </c>
      <c r="F7800" s="59" t="s">
        <v>22153</v>
      </c>
    </row>
    <row r="7801" spans="3:6" x14ac:dyDescent="0.25">
      <c r="C7801" s="12" t="str">
        <f>IF(D7801=Inp_Gemeente,MAX($C$29:C7800)+1,"")</f>
        <v/>
      </c>
      <c r="D7801" s="10" t="s">
        <v>778</v>
      </c>
      <c r="E7801" s="10" t="s">
        <v>6846</v>
      </c>
      <c r="F7801" s="59" t="s">
        <v>22164</v>
      </c>
    </row>
    <row r="7802" spans="3:6" x14ac:dyDescent="0.25">
      <c r="C7802" s="12" t="str">
        <f>IF(D7802=Inp_Gemeente,MAX($C$29:C7801)+1,"")</f>
        <v/>
      </c>
      <c r="D7802" s="10" t="s">
        <v>778</v>
      </c>
      <c r="E7802" s="10" t="s">
        <v>6847</v>
      </c>
      <c r="F7802" s="59" t="s">
        <v>22146</v>
      </c>
    </row>
    <row r="7803" spans="3:6" x14ac:dyDescent="0.25">
      <c r="C7803" s="12" t="str">
        <f>IF(D7803=Inp_Gemeente,MAX($C$29:C7802)+1,"")</f>
        <v/>
      </c>
      <c r="D7803" s="10" t="s">
        <v>778</v>
      </c>
      <c r="E7803" s="10" t="s">
        <v>6848</v>
      </c>
      <c r="F7803" s="59" t="s">
        <v>22134</v>
      </c>
    </row>
    <row r="7804" spans="3:6" x14ac:dyDescent="0.25">
      <c r="C7804" s="12" t="str">
        <f>IF(D7804=Inp_Gemeente,MAX($C$29:C7803)+1,"")</f>
        <v/>
      </c>
      <c r="D7804" s="10" t="s">
        <v>778</v>
      </c>
      <c r="E7804" s="10" t="s">
        <v>6849</v>
      </c>
      <c r="F7804" s="59" t="s">
        <v>22150</v>
      </c>
    </row>
    <row r="7805" spans="3:6" x14ac:dyDescent="0.25">
      <c r="C7805" s="12" t="str">
        <f>IF(D7805=Inp_Gemeente,MAX($C$29:C7804)+1,"")</f>
        <v/>
      </c>
      <c r="D7805" s="10" t="s">
        <v>778</v>
      </c>
      <c r="E7805" s="10" t="s">
        <v>6850</v>
      </c>
      <c r="F7805" s="59" t="s">
        <v>22149</v>
      </c>
    </row>
    <row r="7806" spans="3:6" x14ac:dyDescent="0.25">
      <c r="C7806" s="12" t="str">
        <f>IF(D7806=Inp_Gemeente,MAX($C$29:C7805)+1,"")</f>
        <v/>
      </c>
      <c r="D7806" s="10" t="s">
        <v>778</v>
      </c>
      <c r="E7806" s="10" t="s">
        <v>6851</v>
      </c>
      <c r="F7806" s="59" t="s">
        <v>22148</v>
      </c>
    </row>
    <row r="7807" spans="3:6" x14ac:dyDescent="0.25">
      <c r="C7807" s="12" t="str">
        <f>IF(D7807=Inp_Gemeente,MAX($C$29:C7806)+1,"")</f>
        <v/>
      </c>
      <c r="D7807" s="10" t="s">
        <v>778</v>
      </c>
      <c r="E7807" s="10" t="s">
        <v>6852</v>
      </c>
      <c r="F7807" s="59" t="s">
        <v>22155</v>
      </c>
    </row>
    <row r="7808" spans="3:6" x14ac:dyDescent="0.25">
      <c r="C7808" s="12" t="str">
        <f>IF(D7808=Inp_Gemeente,MAX($C$29:C7807)+1,"")</f>
        <v/>
      </c>
      <c r="D7808" s="10" t="s">
        <v>778</v>
      </c>
      <c r="E7808" s="10" t="s">
        <v>6853</v>
      </c>
      <c r="F7808" s="59" t="s">
        <v>22135</v>
      </c>
    </row>
    <row r="7809" spans="3:6" x14ac:dyDescent="0.25">
      <c r="C7809" s="12" t="str">
        <f>IF(D7809=Inp_Gemeente,MAX($C$29:C7808)+1,"")</f>
        <v/>
      </c>
      <c r="D7809" s="10" t="s">
        <v>778</v>
      </c>
      <c r="E7809" s="10" t="s">
        <v>6854</v>
      </c>
      <c r="F7809" s="59" t="s">
        <v>22136</v>
      </c>
    </row>
    <row r="7810" spans="3:6" x14ac:dyDescent="0.25">
      <c r="C7810" s="12" t="str">
        <f>IF(D7810=Inp_Gemeente,MAX($C$29:C7809)+1,"")</f>
        <v/>
      </c>
      <c r="D7810" s="10" t="s">
        <v>778</v>
      </c>
      <c r="E7810" s="10" t="s">
        <v>6855</v>
      </c>
      <c r="F7810" s="59" t="s">
        <v>22152</v>
      </c>
    </row>
    <row r="7811" spans="3:6" x14ac:dyDescent="0.25">
      <c r="C7811" s="12" t="str">
        <f>IF(D7811=Inp_Gemeente,MAX($C$29:C7810)+1,"")</f>
        <v/>
      </c>
      <c r="D7811" s="10" t="s">
        <v>778</v>
      </c>
      <c r="E7811" s="10" t="s">
        <v>6856</v>
      </c>
      <c r="F7811" s="59" t="s">
        <v>22159</v>
      </c>
    </row>
    <row r="7812" spans="3:6" x14ac:dyDescent="0.25">
      <c r="C7812" s="12" t="str">
        <f>IF(D7812=Inp_Gemeente,MAX($C$29:C7811)+1,"")</f>
        <v/>
      </c>
      <c r="D7812" s="10" t="s">
        <v>778</v>
      </c>
      <c r="E7812" s="10" t="s">
        <v>6857</v>
      </c>
      <c r="F7812" s="59" t="s">
        <v>22160</v>
      </c>
    </row>
    <row r="7813" spans="3:6" x14ac:dyDescent="0.25">
      <c r="C7813" s="12" t="str">
        <f>IF(D7813=Inp_Gemeente,MAX($C$29:C7812)+1,"")</f>
        <v/>
      </c>
      <c r="D7813" s="10" t="s">
        <v>778</v>
      </c>
      <c r="E7813" s="10" t="s">
        <v>6858</v>
      </c>
      <c r="F7813" s="59" t="s">
        <v>22158</v>
      </c>
    </row>
    <row r="7814" spans="3:6" x14ac:dyDescent="0.25">
      <c r="C7814" s="12" t="str">
        <f>IF(D7814=Inp_Gemeente,MAX($C$29:C7813)+1,"")</f>
        <v/>
      </c>
      <c r="D7814" s="10" t="s">
        <v>778</v>
      </c>
      <c r="E7814" s="10" t="s">
        <v>6859</v>
      </c>
      <c r="F7814" s="59" t="s">
        <v>22163</v>
      </c>
    </row>
    <row r="7815" spans="3:6" x14ac:dyDescent="0.25">
      <c r="C7815" s="12" t="str">
        <f>IF(D7815=Inp_Gemeente,MAX($C$29:C7814)+1,"")</f>
        <v/>
      </c>
      <c r="D7815" s="10" t="s">
        <v>778</v>
      </c>
      <c r="E7815" s="10" t="s">
        <v>6860</v>
      </c>
      <c r="F7815" s="59" t="s">
        <v>22157</v>
      </c>
    </row>
    <row r="7816" spans="3:6" x14ac:dyDescent="0.25">
      <c r="C7816" s="12" t="str">
        <f>IF(D7816=Inp_Gemeente,MAX($C$29:C7815)+1,"")</f>
        <v/>
      </c>
      <c r="D7816" s="10" t="s">
        <v>778</v>
      </c>
      <c r="E7816" s="10" t="s">
        <v>6861</v>
      </c>
      <c r="F7816" s="59" t="s">
        <v>22138</v>
      </c>
    </row>
    <row r="7817" spans="3:6" x14ac:dyDescent="0.25">
      <c r="C7817" s="12" t="str">
        <f>IF(D7817=Inp_Gemeente,MAX($C$29:C7816)+1,"")</f>
        <v/>
      </c>
      <c r="D7817" s="10" t="s">
        <v>778</v>
      </c>
      <c r="E7817" s="10" t="s">
        <v>6862</v>
      </c>
      <c r="F7817" s="59" t="s">
        <v>22137</v>
      </c>
    </row>
    <row r="7818" spans="3:6" x14ac:dyDescent="0.25">
      <c r="C7818" s="12" t="str">
        <f>IF(D7818=Inp_Gemeente,MAX($C$29:C7817)+1,"")</f>
        <v/>
      </c>
      <c r="D7818" s="10" t="s">
        <v>778</v>
      </c>
      <c r="E7818" s="10" t="s">
        <v>6256</v>
      </c>
      <c r="F7818" s="59" t="s">
        <v>22154</v>
      </c>
    </row>
    <row r="7819" spans="3:6" x14ac:dyDescent="0.25">
      <c r="C7819" s="12" t="str">
        <f>IF(D7819=Inp_Gemeente,MAX($C$29:C7818)+1,"")</f>
        <v/>
      </c>
      <c r="D7819" s="10" t="s">
        <v>778</v>
      </c>
      <c r="E7819" s="10" t="s">
        <v>6863</v>
      </c>
      <c r="F7819" s="59" t="s">
        <v>22151</v>
      </c>
    </row>
    <row r="7820" spans="3:6" x14ac:dyDescent="0.25">
      <c r="C7820" s="12" t="str">
        <f>IF(D7820=Inp_Gemeente,MAX($C$29:C7819)+1,"")</f>
        <v/>
      </c>
      <c r="D7820" s="10" t="s">
        <v>778</v>
      </c>
      <c r="E7820" s="10" t="s">
        <v>703</v>
      </c>
      <c r="F7820" s="59" t="s">
        <v>22141</v>
      </c>
    </row>
    <row r="7821" spans="3:6" x14ac:dyDescent="0.25">
      <c r="C7821" s="12" t="str">
        <f>IF(D7821=Inp_Gemeente,MAX($C$29:C7820)+1,"")</f>
        <v/>
      </c>
      <c r="D7821" s="10" t="s">
        <v>778</v>
      </c>
      <c r="E7821" s="10" t="s">
        <v>705</v>
      </c>
      <c r="F7821" s="59" t="s">
        <v>22142</v>
      </c>
    </row>
    <row r="7822" spans="3:6" x14ac:dyDescent="0.25">
      <c r="C7822" s="12" t="str">
        <f>IF(D7822=Inp_Gemeente,MAX($C$29:C7821)+1,"")</f>
        <v/>
      </c>
      <c r="D7822" s="10" t="s">
        <v>778</v>
      </c>
      <c r="E7822" s="10" t="s">
        <v>6864</v>
      </c>
      <c r="F7822" s="59" t="s">
        <v>22144</v>
      </c>
    </row>
    <row r="7823" spans="3:6" x14ac:dyDescent="0.25">
      <c r="C7823" s="12" t="str">
        <f>IF(D7823=Inp_Gemeente,MAX($C$29:C7822)+1,"")</f>
        <v/>
      </c>
      <c r="D7823" s="10" t="s">
        <v>778</v>
      </c>
      <c r="E7823" s="10" t="s">
        <v>6865</v>
      </c>
      <c r="F7823" s="59" t="s">
        <v>22143</v>
      </c>
    </row>
    <row r="7824" spans="3:6" x14ac:dyDescent="0.25">
      <c r="C7824" s="12" t="str">
        <f>IF(D7824=Inp_Gemeente,MAX($C$29:C7823)+1,"")</f>
        <v/>
      </c>
      <c r="D7824" s="10" t="s">
        <v>780</v>
      </c>
      <c r="E7824" s="10" t="s">
        <v>6866</v>
      </c>
      <c r="F7824" s="59" t="s">
        <v>16695</v>
      </c>
    </row>
    <row r="7825" spans="3:6" x14ac:dyDescent="0.25">
      <c r="C7825" s="12" t="str">
        <f>IF(D7825=Inp_Gemeente,MAX($C$29:C7824)+1,"")</f>
        <v/>
      </c>
      <c r="D7825" s="10" t="s">
        <v>780</v>
      </c>
      <c r="E7825" s="10" t="s">
        <v>6867</v>
      </c>
      <c r="F7825" s="59" t="s">
        <v>16694</v>
      </c>
    </row>
    <row r="7826" spans="3:6" x14ac:dyDescent="0.25">
      <c r="C7826" s="12" t="str">
        <f>IF(D7826=Inp_Gemeente,MAX($C$29:C7825)+1,"")</f>
        <v/>
      </c>
      <c r="D7826" s="10" t="s">
        <v>780</v>
      </c>
      <c r="E7826" s="10" t="s">
        <v>6868</v>
      </c>
      <c r="F7826" s="59" t="s">
        <v>16690</v>
      </c>
    </row>
    <row r="7827" spans="3:6" x14ac:dyDescent="0.25">
      <c r="C7827" s="12" t="str">
        <f>IF(D7827=Inp_Gemeente,MAX($C$29:C7826)+1,"")</f>
        <v/>
      </c>
      <c r="D7827" s="10" t="s">
        <v>780</v>
      </c>
      <c r="E7827" s="10" t="s">
        <v>6869</v>
      </c>
      <c r="F7827" s="59" t="s">
        <v>16685</v>
      </c>
    </row>
    <row r="7828" spans="3:6" x14ac:dyDescent="0.25">
      <c r="C7828" s="12" t="str">
        <f>IF(D7828=Inp_Gemeente,MAX($C$29:C7827)+1,"")</f>
        <v/>
      </c>
      <c r="D7828" s="10" t="s">
        <v>780</v>
      </c>
      <c r="E7828" s="10" t="s">
        <v>6870</v>
      </c>
      <c r="F7828" s="59" t="s">
        <v>16688</v>
      </c>
    </row>
    <row r="7829" spans="3:6" x14ac:dyDescent="0.25">
      <c r="C7829" s="12" t="str">
        <f>IF(D7829=Inp_Gemeente,MAX($C$29:C7828)+1,"")</f>
        <v/>
      </c>
      <c r="D7829" s="10" t="s">
        <v>780</v>
      </c>
      <c r="E7829" s="10" t="s">
        <v>6871</v>
      </c>
      <c r="F7829" s="59" t="s">
        <v>16693</v>
      </c>
    </row>
    <row r="7830" spans="3:6" x14ac:dyDescent="0.25">
      <c r="C7830" s="12" t="str">
        <f>IF(D7830=Inp_Gemeente,MAX($C$29:C7829)+1,"")</f>
        <v/>
      </c>
      <c r="D7830" s="10" t="s">
        <v>780</v>
      </c>
      <c r="E7830" s="10" t="s">
        <v>6872</v>
      </c>
      <c r="F7830" s="59" t="s">
        <v>16692</v>
      </c>
    </row>
    <row r="7831" spans="3:6" x14ac:dyDescent="0.25">
      <c r="C7831" s="12" t="str">
        <f>IF(D7831=Inp_Gemeente,MAX($C$29:C7830)+1,"")</f>
        <v/>
      </c>
      <c r="D7831" s="10" t="s">
        <v>780</v>
      </c>
      <c r="E7831" s="10" t="s">
        <v>6873</v>
      </c>
      <c r="F7831" s="59" t="s">
        <v>16684</v>
      </c>
    </row>
    <row r="7832" spans="3:6" x14ac:dyDescent="0.25">
      <c r="C7832" s="12" t="str">
        <f>IF(D7832=Inp_Gemeente,MAX($C$29:C7831)+1,"")</f>
        <v/>
      </c>
      <c r="D7832" s="10" t="s">
        <v>780</v>
      </c>
      <c r="E7832" s="10" t="s">
        <v>6874</v>
      </c>
      <c r="F7832" s="59" t="s">
        <v>16687</v>
      </c>
    </row>
    <row r="7833" spans="3:6" x14ac:dyDescent="0.25">
      <c r="C7833" s="12" t="str">
        <f>IF(D7833=Inp_Gemeente,MAX($C$29:C7832)+1,"")</f>
        <v/>
      </c>
      <c r="D7833" s="10" t="s">
        <v>780</v>
      </c>
      <c r="E7833" s="10" t="s">
        <v>6875</v>
      </c>
      <c r="F7833" s="59" t="s">
        <v>16696</v>
      </c>
    </row>
    <row r="7834" spans="3:6" x14ac:dyDescent="0.25">
      <c r="C7834" s="12" t="str">
        <f>IF(D7834=Inp_Gemeente,MAX($C$29:C7833)+1,"")</f>
        <v/>
      </c>
      <c r="D7834" s="10" t="s">
        <v>780</v>
      </c>
      <c r="E7834" s="10" t="s">
        <v>6876</v>
      </c>
      <c r="F7834" s="59" t="s">
        <v>16697</v>
      </c>
    </row>
    <row r="7835" spans="3:6" x14ac:dyDescent="0.25">
      <c r="C7835" s="12" t="str">
        <f>IF(D7835=Inp_Gemeente,MAX($C$29:C7834)+1,"")</f>
        <v/>
      </c>
      <c r="D7835" s="10" t="s">
        <v>780</v>
      </c>
      <c r="E7835" s="10" t="s">
        <v>6877</v>
      </c>
      <c r="F7835" s="59" t="s">
        <v>16686</v>
      </c>
    </row>
    <row r="7836" spans="3:6" x14ac:dyDescent="0.25">
      <c r="C7836" s="12" t="str">
        <f>IF(D7836=Inp_Gemeente,MAX($C$29:C7835)+1,"")</f>
        <v/>
      </c>
      <c r="D7836" s="10" t="s">
        <v>780</v>
      </c>
      <c r="E7836" s="10" t="s">
        <v>6878</v>
      </c>
      <c r="F7836" s="59" t="s">
        <v>16689</v>
      </c>
    </row>
    <row r="7837" spans="3:6" x14ac:dyDescent="0.25">
      <c r="C7837" s="12" t="str">
        <f>IF(D7837=Inp_Gemeente,MAX($C$29:C7836)+1,"")</f>
        <v/>
      </c>
      <c r="D7837" s="10" t="s">
        <v>780</v>
      </c>
      <c r="E7837" s="10" t="s">
        <v>6282</v>
      </c>
      <c r="F7837" s="59" t="s">
        <v>16691</v>
      </c>
    </row>
    <row r="7838" spans="3:6" x14ac:dyDescent="0.25">
      <c r="C7838" s="12" t="str">
        <f>IF(D7838=Inp_Gemeente,MAX($C$29:C7837)+1,"")</f>
        <v/>
      </c>
      <c r="D7838" s="10" t="s">
        <v>784</v>
      </c>
      <c r="E7838" s="10" t="s">
        <v>6892</v>
      </c>
      <c r="F7838" s="59" t="s">
        <v>14481</v>
      </c>
    </row>
    <row r="7839" spans="3:6" x14ac:dyDescent="0.25">
      <c r="C7839" s="12" t="str">
        <f>IF(D7839=Inp_Gemeente,MAX($C$29:C7838)+1,"")</f>
        <v/>
      </c>
      <c r="D7839" s="10" t="s">
        <v>784</v>
      </c>
      <c r="E7839" s="10" t="s">
        <v>6893</v>
      </c>
      <c r="F7839" s="59" t="s">
        <v>14491</v>
      </c>
    </row>
    <row r="7840" spans="3:6" x14ac:dyDescent="0.25">
      <c r="C7840" s="12" t="str">
        <f>IF(D7840=Inp_Gemeente,MAX($C$29:C7839)+1,"")</f>
        <v/>
      </c>
      <c r="D7840" s="10" t="s">
        <v>784</v>
      </c>
      <c r="E7840" s="10" t="s">
        <v>6894</v>
      </c>
      <c r="F7840" s="59" t="s">
        <v>14489</v>
      </c>
    </row>
    <row r="7841" spans="3:6" x14ac:dyDescent="0.25">
      <c r="C7841" s="12" t="str">
        <f>IF(D7841=Inp_Gemeente,MAX($C$29:C7840)+1,"")</f>
        <v/>
      </c>
      <c r="D7841" s="10" t="s">
        <v>784</v>
      </c>
      <c r="E7841" s="10" t="s">
        <v>6895</v>
      </c>
      <c r="F7841" s="59" t="s">
        <v>14484</v>
      </c>
    </row>
    <row r="7842" spans="3:6" x14ac:dyDescent="0.25">
      <c r="C7842" s="12" t="str">
        <f>IF(D7842=Inp_Gemeente,MAX($C$29:C7841)+1,"")</f>
        <v/>
      </c>
      <c r="D7842" s="10" t="s">
        <v>784</v>
      </c>
      <c r="E7842" s="10" t="s">
        <v>6896</v>
      </c>
      <c r="F7842" s="59" t="s">
        <v>14485</v>
      </c>
    </row>
    <row r="7843" spans="3:6" x14ac:dyDescent="0.25">
      <c r="C7843" s="12" t="str">
        <f>IF(D7843=Inp_Gemeente,MAX($C$29:C7842)+1,"")</f>
        <v/>
      </c>
      <c r="D7843" s="10" t="s">
        <v>784</v>
      </c>
      <c r="E7843" s="10" t="s">
        <v>6897</v>
      </c>
      <c r="F7843" s="59" t="s">
        <v>14482</v>
      </c>
    </row>
    <row r="7844" spans="3:6" x14ac:dyDescent="0.25">
      <c r="C7844" s="12" t="str">
        <f>IF(D7844=Inp_Gemeente,MAX($C$29:C7843)+1,"")</f>
        <v/>
      </c>
      <c r="D7844" s="10" t="s">
        <v>784</v>
      </c>
      <c r="E7844" s="10" t="s">
        <v>6898</v>
      </c>
      <c r="F7844" s="59" t="s">
        <v>14480</v>
      </c>
    </row>
    <row r="7845" spans="3:6" x14ac:dyDescent="0.25">
      <c r="C7845" s="12" t="str">
        <f>IF(D7845=Inp_Gemeente,MAX($C$29:C7844)+1,"")</f>
        <v/>
      </c>
      <c r="D7845" s="10" t="s">
        <v>784</v>
      </c>
      <c r="E7845" s="10" t="s">
        <v>6899</v>
      </c>
      <c r="F7845" s="59" t="s">
        <v>14487</v>
      </c>
    </row>
    <row r="7846" spans="3:6" x14ac:dyDescent="0.25">
      <c r="C7846" s="12" t="str">
        <f>IF(D7846=Inp_Gemeente,MAX($C$29:C7845)+1,"")</f>
        <v/>
      </c>
      <c r="D7846" s="10" t="s">
        <v>784</v>
      </c>
      <c r="E7846" s="10" t="s">
        <v>6900</v>
      </c>
      <c r="F7846" s="59" t="s">
        <v>14492</v>
      </c>
    </row>
    <row r="7847" spans="3:6" x14ac:dyDescent="0.25">
      <c r="C7847" s="12" t="str">
        <f>IF(D7847=Inp_Gemeente,MAX($C$29:C7846)+1,"")</f>
        <v/>
      </c>
      <c r="D7847" s="10" t="s">
        <v>784</v>
      </c>
      <c r="E7847" s="10" t="s">
        <v>6901</v>
      </c>
      <c r="F7847" s="59" t="s">
        <v>14490</v>
      </c>
    </row>
    <row r="7848" spans="3:6" x14ac:dyDescent="0.25">
      <c r="C7848" s="12" t="str">
        <f>IF(D7848=Inp_Gemeente,MAX($C$29:C7847)+1,"")</f>
        <v/>
      </c>
      <c r="D7848" s="10" t="s">
        <v>784</v>
      </c>
      <c r="E7848" s="10" t="s">
        <v>6902</v>
      </c>
      <c r="F7848" s="59" t="s">
        <v>14486</v>
      </c>
    </row>
    <row r="7849" spans="3:6" x14ac:dyDescent="0.25">
      <c r="C7849" s="12" t="str">
        <f>IF(D7849=Inp_Gemeente,MAX($C$29:C7848)+1,"")</f>
        <v/>
      </c>
      <c r="D7849" s="10" t="s">
        <v>784</v>
      </c>
      <c r="E7849" s="10" t="s">
        <v>6903</v>
      </c>
      <c r="F7849" s="59" t="s">
        <v>14483</v>
      </c>
    </row>
    <row r="7850" spans="3:6" x14ac:dyDescent="0.25">
      <c r="C7850" s="12" t="str">
        <f>IF(D7850=Inp_Gemeente,MAX($C$29:C7849)+1,"")</f>
        <v/>
      </c>
      <c r="D7850" s="10" t="s">
        <v>784</v>
      </c>
      <c r="E7850" s="10" t="s">
        <v>6904</v>
      </c>
      <c r="F7850" s="59" t="s">
        <v>14488</v>
      </c>
    </row>
    <row r="7851" spans="3:6" x14ac:dyDescent="0.25">
      <c r="C7851" s="12" t="str">
        <f>IF(D7851=Inp_Gemeente,MAX($C$29:C7850)+1,"")</f>
        <v/>
      </c>
      <c r="D7851" s="10" t="s">
        <v>786</v>
      </c>
      <c r="E7851" s="10" t="s">
        <v>6905</v>
      </c>
      <c r="F7851" s="59" t="s">
        <v>15749</v>
      </c>
    </row>
    <row r="7852" spans="3:6" x14ac:dyDescent="0.25">
      <c r="C7852" s="12" t="str">
        <f>IF(D7852=Inp_Gemeente,MAX($C$29:C7851)+1,"")</f>
        <v/>
      </c>
      <c r="D7852" s="10" t="s">
        <v>786</v>
      </c>
      <c r="E7852" s="10" t="s">
        <v>6906</v>
      </c>
      <c r="F7852" s="59" t="s">
        <v>15755</v>
      </c>
    </row>
    <row r="7853" spans="3:6" x14ac:dyDescent="0.25">
      <c r="C7853" s="12" t="str">
        <f>IF(D7853=Inp_Gemeente,MAX($C$29:C7852)+1,"")</f>
        <v/>
      </c>
      <c r="D7853" s="10" t="s">
        <v>786</v>
      </c>
      <c r="E7853" s="10" t="s">
        <v>6907</v>
      </c>
      <c r="F7853" s="59" t="s">
        <v>15760</v>
      </c>
    </row>
    <row r="7854" spans="3:6" x14ac:dyDescent="0.25">
      <c r="C7854" s="12" t="str">
        <f>IF(D7854=Inp_Gemeente,MAX($C$29:C7853)+1,"")</f>
        <v/>
      </c>
      <c r="D7854" s="10" t="s">
        <v>786</v>
      </c>
      <c r="E7854" s="10" t="s">
        <v>6908</v>
      </c>
      <c r="F7854" s="59" t="s">
        <v>15763</v>
      </c>
    </row>
    <row r="7855" spans="3:6" x14ac:dyDescent="0.25">
      <c r="C7855" s="12" t="str">
        <f>IF(D7855=Inp_Gemeente,MAX($C$29:C7854)+1,"")</f>
        <v/>
      </c>
      <c r="D7855" s="10" t="s">
        <v>786</v>
      </c>
      <c r="E7855" s="10" t="s">
        <v>6909</v>
      </c>
      <c r="F7855" s="59" t="s">
        <v>15748</v>
      </c>
    </row>
    <row r="7856" spans="3:6" x14ac:dyDescent="0.25">
      <c r="C7856" s="12" t="str">
        <f>IF(D7856=Inp_Gemeente,MAX($C$29:C7855)+1,"")</f>
        <v/>
      </c>
      <c r="D7856" s="10" t="s">
        <v>786</v>
      </c>
      <c r="E7856" s="10" t="s">
        <v>6910</v>
      </c>
      <c r="F7856" s="59" t="s">
        <v>15764</v>
      </c>
    </row>
    <row r="7857" spans="3:6" x14ac:dyDescent="0.25">
      <c r="C7857" s="12" t="str">
        <f>IF(D7857=Inp_Gemeente,MAX($C$29:C7856)+1,"")</f>
        <v/>
      </c>
      <c r="D7857" s="10" t="s">
        <v>786</v>
      </c>
      <c r="E7857" s="10" t="s">
        <v>6911</v>
      </c>
      <c r="F7857" s="59" t="s">
        <v>15767</v>
      </c>
    </row>
    <row r="7858" spans="3:6" x14ac:dyDescent="0.25">
      <c r="C7858" s="12" t="str">
        <f>IF(D7858=Inp_Gemeente,MAX($C$29:C7857)+1,"")</f>
        <v/>
      </c>
      <c r="D7858" s="10" t="s">
        <v>786</v>
      </c>
      <c r="E7858" s="10" t="s">
        <v>6912</v>
      </c>
      <c r="F7858" s="59" t="s">
        <v>15746</v>
      </c>
    </row>
    <row r="7859" spans="3:6" x14ac:dyDescent="0.25">
      <c r="C7859" s="12" t="str">
        <f>IF(D7859=Inp_Gemeente,MAX($C$29:C7858)+1,"")</f>
        <v/>
      </c>
      <c r="D7859" s="10" t="s">
        <v>786</v>
      </c>
      <c r="E7859" s="10" t="s">
        <v>2023</v>
      </c>
      <c r="F7859" s="59" t="s">
        <v>15769</v>
      </c>
    </row>
    <row r="7860" spans="3:6" x14ac:dyDescent="0.25">
      <c r="C7860" s="12" t="str">
        <f>IF(D7860=Inp_Gemeente,MAX($C$29:C7859)+1,"")</f>
        <v/>
      </c>
      <c r="D7860" s="10" t="s">
        <v>786</v>
      </c>
      <c r="E7860" s="10" t="s">
        <v>3529</v>
      </c>
      <c r="F7860" s="59" t="s">
        <v>15766</v>
      </c>
    </row>
    <row r="7861" spans="3:6" x14ac:dyDescent="0.25">
      <c r="C7861" s="12" t="str">
        <f>IF(D7861=Inp_Gemeente,MAX($C$29:C7860)+1,"")</f>
        <v/>
      </c>
      <c r="D7861" s="10" t="s">
        <v>786</v>
      </c>
      <c r="E7861" s="10" t="s">
        <v>6913</v>
      </c>
      <c r="F7861" s="59" t="s">
        <v>15747</v>
      </c>
    </row>
    <row r="7862" spans="3:6" x14ac:dyDescent="0.25">
      <c r="C7862" s="12" t="str">
        <f>IF(D7862=Inp_Gemeente,MAX($C$29:C7861)+1,"")</f>
        <v/>
      </c>
      <c r="D7862" s="10" t="s">
        <v>786</v>
      </c>
      <c r="E7862" s="10" t="s">
        <v>6914</v>
      </c>
      <c r="F7862" s="59" t="s">
        <v>15754</v>
      </c>
    </row>
    <row r="7863" spans="3:6" x14ac:dyDescent="0.25">
      <c r="C7863" s="12" t="str">
        <f>IF(D7863=Inp_Gemeente,MAX($C$29:C7862)+1,"")</f>
        <v/>
      </c>
      <c r="D7863" s="10" t="s">
        <v>786</v>
      </c>
      <c r="E7863" s="10" t="s">
        <v>6915</v>
      </c>
      <c r="F7863" s="59" t="s">
        <v>15765</v>
      </c>
    </row>
    <row r="7864" spans="3:6" x14ac:dyDescent="0.25">
      <c r="C7864" s="12" t="str">
        <f>IF(D7864=Inp_Gemeente,MAX($C$29:C7863)+1,"")</f>
        <v/>
      </c>
      <c r="D7864" s="10" t="s">
        <v>786</v>
      </c>
      <c r="E7864" s="10" t="s">
        <v>6916</v>
      </c>
      <c r="F7864" s="59" t="s">
        <v>15758</v>
      </c>
    </row>
    <row r="7865" spans="3:6" x14ac:dyDescent="0.25">
      <c r="C7865" s="12" t="str">
        <f>IF(D7865=Inp_Gemeente,MAX($C$29:C7864)+1,"")</f>
        <v/>
      </c>
      <c r="D7865" s="10" t="s">
        <v>786</v>
      </c>
      <c r="E7865" s="10" t="s">
        <v>6917</v>
      </c>
      <c r="F7865" s="59" t="s">
        <v>15768</v>
      </c>
    </row>
    <row r="7866" spans="3:6" x14ac:dyDescent="0.25">
      <c r="C7866" s="12" t="str">
        <f>IF(D7866=Inp_Gemeente,MAX($C$29:C7865)+1,"")</f>
        <v/>
      </c>
      <c r="D7866" s="10" t="s">
        <v>786</v>
      </c>
      <c r="E7866" s="10" t="s">
        <v>6918</v>
      </c>
      <c r="F7866" s="59" t="s">
        <v>15762</v>
      </c>
    </row>
    <row r="7867" spans="3:6" x14ac:dyDescent="0.25">
      <c r="C7867" s="12" t="str">
        <f>IF(D7867=Inp_Gemeente,MAX($C$29:C7866)+1,"")</f>
        <v/>
      </c>
      <c r="D7867" s="10" t="s">
        <v>786</v>
      </c>
      <c r="E7867" s="10" t="s">
        <v>6919</v>
      </c>
      <c r="F7867" s="59" t="s">
        <v>15761</v>
      </c>
    </row>
    <row r="7868" spans="3:6" x14ac:dyDescent="0.25">
      <c r="C7868" s="12" t="str">
        <f>IF(D7868=Inp_Gemeente,MAX($C$29:C7867)+1,"")</f>
        <v/>
      </c>
      <c r="D7868" s="10" t="s">
        <v>786</v>
      </c>
      <c r="E7868" s="10" t="s">
        <v>6920</v>
      </c>
      <c r="F7868" s="59" t="s">
        <v>15751</v>
      </c>
    </row>
    <row r="7869" spans="3:6" x14ac:dyDescent="0.25">
      <c r="C7869" s="12" t="str">
        <f>IF(D7869=Inp_Gemeente,MAX($C$29:C7868)+1,"")</f>
        <v/>
      </c>
      <c r="D7869" s="10" t="s">
        <v>786</v>
      </c>
      <c r="E7869" s="10" t="s">
        <v>6921</v>
      </c>
      <c r="F7869" s="59" t="s">
        <v>15753</v>
      </c>
    </row>
    <row r="7870" spans="3:6" x14ac:dyDescent="0.25">
      <c r="C7870" s="12" t="str">
        <f>IF(D7870=Inp_Gemeente,MAX($C$29:C7869)+1,"")</f>
        <v/>
      </c>
      <c r="D7870" s="10" t="s">
        <v>786</v>
      </c>
      <c r="E7870" s="10" t="s">
        <v>6922</v>
      </c>
      <c r="F7870" s="59" t="s">
        <v>15750</v>
      </c>
    </row>
    <row r="7871" spans="3:6" x14ac:dyDescent="0.25">
      <c r="C7871" s="12" t="str">
        <f>IF(D7871=Inp_Gemeente,MAX($C$29:C7870)+1,"")</f>
        <v/>
      </c>
      <c r="D7871" s="10" t="s">
        <v>786</v>
      </c>
      <c r="E7871" s="10" t="s">
        <v>6923</v>
      </c>
      <c r="F7871" s="59" t="s">
        <v>15759</v>
      </c>
    </row>
    <row r="7872" spans="3:6" x14ac:dyDescent="0.25">
      <c r="C7872" s="12" t="str">
        <f>IF(D7872=Inp_Gemeente,MAX($C$29:C7871)+1,"")</f>
        <v/>
      </c>
      <c r="D7872" s="10" t="s">
        <v>786</v>
      </c>
      <c r="E7872" s="10" t="s">
        <v>6924</v>
      </c>
      <c r="F7872" s="59" t="s">
        <v>15752</v>
      </c>
    </row>
    <row r="7873" spans="3:6" x14ac:dyDescent="0.25">
      <c r="C7873" s="12" t="str">
        <f>IF(D7873=Inp_Gemeente,MAX($C$29:C7872)+1,"")</f>
        <v/>
      </c>
      <c r="D7873" s="10" t="s">
        <v>786</v>
      </c>
      <c r="E7873" s="10" t="s">
        <v>6925</v>
      </c>
      <c r="F7873" s="59" t="s">
        <v>15756</v>
      </c>
    </row>
    <row r="7874" spans="3:6" x14ac:dyDescent="0.25">
      <c r="C7874" s="12" t="str">
        <f>IF(D7874=Inp_Gemeente,MAX($C$29:C7873)+1,"")</f>
        <v/>
      </c>
      <c r="D7874" s="10" t="s">
        <v>786</v>
      </c>
      <c r="E7874" s="10" t="s">
        <v>6926</v>
      </c>
      <c r="F7874" s="59" t="s">
        <v>15757</v>
      </c>
    </row>
    <row r="7875" spans="3:6" x14ac:dyDescent="0.25">
      <c r="C7875" s="12" t="str">
        <f>IF(D7875=Inp_Gemeente,MAX($C$29:C7874)+1,"")</f>
        <v/>
      </c>
      <c r="D7875" s="10" t="s">
        <v>788</v>
      </c>
      <c r="E7875" s="10" t="s">
        <v>6927</v>
      </c>
      <c r="F7875" s="59" t="s">
        <v>24012</v>
      </c>
    </row>
    <row r="7876" spans="3:6" x14ac:dyDescent="0.25">
      <c r="C7876" s="12" t="str">
        <f>IF(D7876=Inp_Gemeente,MAX($C$29:C7875)+1,"")</f>
        <v/>
      </c>
      <c r="D7876" s="10" t="s">
        <v>788</v>
      </c>
      <c r="E7876" s="10" t="s">
        <v>6928</v>
      </c>
      <c r="F7876" s="59" t="s">
        <v>23999</v>
      </c>
    </row>
    <row r="7877" spans="3:6" x14ac:dyDescent="0.25">
      <c r="C7877" s="12" t="str">
        <f>IF(D7877=Inp_Gemeente,MAX($C$29:C7876)+1,"")</f>
        <v/>
      </c>
      <c r="D7877" s="10" t="s">
        <v>788</v>
      </c>
      <c r="E7877" s="10" t="s">
        <v>6929</v>
      </c>
      <c r="F7877" s="59" t="s">
        <v>24004</v>
      </c>
    </row>
    <row r="7878" spans="3:6" x14ac:dyDescent="0.25">
      <c r="C7878" s="12" t="str">
        <f>IF(D7878=Inp_Gemeente,MAX($C$29:C7877)+1,"")</f>
        <v/>
      </c>
      <c r="D7878" s="10" t="s">
        <v>788</v>
      </c>
      <c r="E7878" s="10" t="s">
        <v>6930</v>
      </c>
      <c r="F7878" s="59" t="s">
        <v>24009</v>
      </c>
    </row>
    <row r="7879" spans="3:6" x14ac:dyDescent="0.25">
      <c r="C7879" s="12" t="str">
        <f>IF(D7879=Inp_Gemeente,MAX($C$29:C7878)+1,"")</f>
        <v/>
      </c>
      <c r="D7879" s="10" t="s">
        <v>788</v>
      </c>
      <c r="E7879" s="10" t="s">
        <v>6931</v>
      </c>
      <c r="F7879" s="59" t="s">
        <v>24005</v>
      </c>
    </row>
    <row r="7880" spans="3:6" x14ac:dyDescent="0.25">
      <c r="C7880" s="12" t="str">
        <f>IF(D7880=Inp_Gemeente,MAX($C$29:C7879)+1,"")</f>
        <v/>
      </c>
      <c r="D7880" s="10" t="s">
        <v>788</v>
      </c>
      <c r="E7880" s="10" t="s">
        <v>6932</v>
      </c>
      <c r="F7880" s="59" t="s">
        <v>24001</v>
      </c>
    </row>
    <row r="7881" spans="3:6" x14ac:dyDescent="0.25">
      <c r="C7881" s="12" t="str">
        <f>IF(D7881=Inp_Gemeente,MAX($C$29:C7880)+1,"")</f>
        <v/>
      </c>
      <c r="D7881" s="10" t="s">
        <v>788</v>
      </c>
      <c r="E7881" s="10" t="s">
        <v>6933</v>
      </c>
      <c r="F7881" s="59" t="s">
        <v>23998</v>
      </c>
    </row>
    <row r="7882" spans="3:6" x14ac:dyDescent="0.25">
      <c r="C7882" s="12" t="str">
        <f>IF(D7882=Inp_Gemeente,MAX($C$29:C7881)+1,"")</f>
        <v/>
      </c>
      <c r="D7882" s="10" t="s">
        <v>788</v>
      </c>
      <c r="E7882" s="10" t="s">
        <v>6934</v>
      </c>
      <c r="F7882" s="59" t="s">
        <v>24006</v>
      </c>
    </row>
    <row r="7883" spans="3:6" x14ac:dyDescent="0.25">
      <c r="C7883" s="12" t="str">
        <f>IF(D7883=Inp_Gemeente,MAX($C$29:C7882)+1,"")</f>
        <v/>
      </c>
      <c r="D7883" s="10" t="s">
        <v>788</v>
      </c>
      <c r="E7883" s="10" t="s">
        <v>6935</v>
      </c>
      <c r="F7883" s="59" t="s">
        <v>24010</v>
      </c>
    </row>
    <row r="7884" spans="3:6" x14ac:dyDescent="0.25">
      <c r="C7884" s="12" t="str">
        <f>IF(D7884=Inp_Gemeente,MAX($C$29:C7883)+1,"")</f>
        <v/>
      </c>
      <c r="D7884" s="10" t="s">
        <v>788</v>
      </c>
      <c r="E7884" s="10" t="s">
        <v>6936</v>
      </c>
      <c r="F7884" s="59" t="s">
        <v>24003</v>
      </c>
    </row>
    <row r="7885" spans="3:6" x14ac:dyDescent="0.25">
      <c r="C7885" s="12" t="str">
        <f>IF(D7885=Inp_Gemeente,MAX($C$29:C7884)+1,"")</f>
        <v/>
      </c>
      <c r="D7885" s="10" t="s">
        <v>788</v>
      </c>
      <c r="E7885" s="10" t="s">
        <v>6937</v>
      </c>
      <c r="F7885" s="59" t="s">
        <v>24007</v>
      </c>
    </row>
    <row r="7886" spans="3:6" x14ac:dyDescent="0.25">
      <c r="C7886" s="12" t="str">
        <f>IF(D7886=Inp_Gemeente,MAX($C$29:C7885)+1,"")</f>
        <v/>
      </c>
      <c r="D7886" s="10" t="s">
        <v>788</v>
      </c>
      <c r="E7886" s="10" t="s">
        <v>6938</v>
      </c>
      <c r="F7886" s="59" t="s">
        <v>24011</v>
      </c>
    </row>
    <row r="7887" spans="3:6" x14ac:dyDescent="0.25">
      <c r="C7887" s="12" t="str">
        <f>IF(D7887=Inp_Gemeente,MAX($C$29:C7886)+1,"")</f>
        <v/>
      </c>
      <c r="D7887" s="10" t="s">
        <v>788</v>
      </c>
      <c r="E7887" s="10" t="s">
        <v>6939</v>
      </c>
      <c r="F7887" s="59" t="s">
        <v>24000</v>
      </c>
    </row>
    <row r="7888" spans="3:6" x14ac:dyDescent="0.25">
      <c r="C7888" s="12" t="str">
        <f>IF(D7888=Inp_Gemeente,MAX($C$29:C7887)+1,"")</f>
        <v/>
      </c>
      <c r="D7888" s="10" t="s">
        <v>788</v>
      </c>
      <c r="E7888" s="10" t="s">
        <v>6940</v>
      </c>
      <c r="F7888" s="59" t="s">
        <v>24002</v>
      </c>
    </row>
    <row r="7889" spans="3:6" x14ac:dyDescent="0.25">
      <c r="C7889" s="12" t="str">
        <f>IF(D7889=Inp_Gemeente,MAX($C$29:C7888)+1,"")</f>
        <v/>
      </c>
      <c r="D7889" s="10" t="s">
        <v>788</v>
      </c>
      <c r="E7889" s="10" t="s">
        <v>6941</v>
      </c>
      <c r="F7889" s="59" t="s">
        <v>24008</v>
      </c>
    </row>
    <row r="7890" spans="3:6" x14ac:dyDescent="0.25">
      <c r="C7890" s="12" t="str">
        <f>IF(D7890=Inp_Gemeente,MAX($C$29:C7889)+1,"")</f>
        <v/>
      </c>
      <c r="D7890" s="10" t="s">
        <v>788</v>
      </c>
      <c r="E7890" s="10" t="s">
        <v>6942</v>
      </c>
      <c r="F7890" s="59" t="s">
        <v>24013</v>
      </c>
    </row>
    <row r="7891" spans="3:6" x14ac:dyDescent="0.25">
      <c r="C7891" s="12" t="str">
        <f>IF(D7891=Inp_Gemeente,MAX($C$29:C7890)+1,"")</f>
        <v/>
      </c>
      <c r="D7891" s="10" t="s">
        <v>28474</v>
      </c>
      <c r="E7891" s="10" t="s">
        <v>10542</v>
      </c>
      <c r="F7891" s="59" t="s">
        <v>28479</v>
      </c>
    </row>
    <row r="7892" spans="3:6" x14ac:dyDescent="0.25">
      <c r="C7892" s="12" t="str">
        <f>IF(D7892=Inp_Gemeente,MAX($C$29:C7891)+1,"")</f>
        <v/>
      </c>
      <c r="D7892" s="10" t="s">
        <v>28474</v>
      </c>
      <c r="E7892" s="10" t="s">
        <v>10543</v>
      </c>
      <c r="F7892" s="59" t="s">
        <v>28476</v>
      </c>
    </row>
    <row r="7893" spans="3:6" x14ac:dyDescent="0.25">
      <c r="C7893" s="12" t="str">
        <f>IF(D7893=Inp_Gemeente,MAX($C$29:C7892)+1,"")</f>
        <v/>
      </c>
      <c r="D7893" s="10" t="s">
        <v>28474</v>
      </c>
      <c r="E7893" s="10" t="s">
        <v>10544</v>
      </c>
      <c r="F7893" s="59" t="s">
        <v>28495</v>
      </c>
    </row>
    <row r="7894" spans="3:6" x14ac:dyDescent="0.25">
      <c r="C7894" s="12" t="str">
        <f>IF(D7894=Inp_Gemeente,MAX($C$29:C7893)+1,"")</f>
        <v/>
      </c>
      <c r="D7894" s="10" t="s">
        <v>28474</v>
      </c>
      <c r="E7894" s="10" t="s">
        <v>10545</v>
      </c>
      <c r="F7894" s="59" t="s">
        <v>28492</v>
      </c>
    </row>
    <row r="7895" spans="3:6" x14ac:dyDescent="0.25">
      <c r="C7895" s="12" t="str">
        <f>IF(D7895=Inp_Gemeente,MAX($C$29:C7894)+1,"")</f>
        <v/>
      </c>
      <c r="D7895" s="10" t="s">
        <v>28474</v>
      </c>
      <c r="E7895" s="10" t="s">
        <v>10546</v>
      </c>
      <c r="F7895" s="59" t="s">
        <v>28494</v>
      </c>
    </row>
    <row r="7896" spans="3:6" x14ac:dyDescent="0.25">
      <c r="C7896" s="12" t="str">
        <f>IF(D7896=Inp_Gemeente,MAX($C$29:C7895)+1,"")</f>
        <v/>
      </c>
      <c r="D7896" s="10" t="s">
        <v>28474</v>
      </c>
      <c r="E7896" s="10" t="s">
        <v>10547</v>
      </c>
      <c r="F7896" s="59" t="s">
        <v>28493</v>
      </c>
    </row>
    <row r="7897" spans="3:6" x14ac:dyDescent="0.25">
      <c r="C7897" s="12" t="str">
        <f>IF(D7897=Inp_Gemeente,MAX($C$29:C7896)+1,"")</f>
        <v/>
      </c>
      <c r="D7897" s="10" t="s">
        <v>28474</v>
      </c>
      <c r="E7897" s="10" t="s">
        <v>10548</v>
      </c>
      <c r="F7897" s="59" t="s">
        <v>28500</v>
      </c>
    </row>
    <row r="7898" spans="3:6" x14ac:dyDescent="0.25">
      <c r="C7898" s="12" t="str">
        <f>IF(D7898=Inp_Gemeente,MAX($C$29:C7897)+1,"")</f>
        <v/>
      </c>
      <c r="D7898" s="10" t="s">
        <v>28474</v>
      </c>
      <c r="E7898" s="10" t="s">
        <v>10549</v>
      </c>
      <c r="F7898" s="59" t="s">
        <v>28498</v>
      </c>
    </row>
    <row r="7899" spans="3:6" x14ac:dyDescent="0.25">
      <c r="C7899" s="12" t="str">
        <f>IF(D7899=Inp_Gemeente,MAX($C$29:C7898)+1,"")</f>
        <v/>
      </c>
      <c r="D7899" s="10" t="s">
        <v>28474</v>
      </c>
      <c r="E7899" s="10" t="s">
        <v>10550</v>
      </c>
      <c r="F7899" s="59" t="s">
        <v>28482</v>
      </c>
    </row>
    <row r="7900" spans="3:6" x14ac:dyDescent="0.25">
      <c r="C7900" s="12" t="str">
        <f>IF(D7900=Inp_Gemeente,MAX($C$29:C7899)+1,"")</f>
        <v/>
      </c>
      <c r="D7900" s="10" t="s">
        <v>28474</v>
      </c>
      <c r="E7900" s="10" t="s">
        <v>541</v>
      </c>
      <c r="F7900" s="59" t="s">
        <v>28475</v>
      </c>
    </row>
    <row r="7901" spans="3:6" x14ac:dyDescent="0.25">
      <c r="C7901" s="12" t="str">
        <f>IF(D7901=Inp_Gemeente,MAX($C$29:C7900)+1,"")</f>
        <v/>
      </c>
      <c r="D7901" s="10" t="s">
        <v>28474</v>
      </c>
      <c r="E7901" s="10" t="s">
        <v>10551</v>
      </c>
      <c r="F7901" s="59" t="s">
        <v>28491</v>
      </c>
    </row>
    <row r="7902" spans="3:6" x14ac:dyDescent="0.25">
      <c r="C7902" s="12" t="str">
        <f>IF(D7902=Inp_Gemeente,MAX($C$29:C7901)+1,"")</f>
        <v/>
      </c>
      <c r="D7902" s="10" t="s">
        <v>28474</v>
      </c>
      <c r="E7902" s="10" t="s">
        <v>10552</v>
      </c>
      <c r="F7902" s="59" t="s">
        <v>28478</v>
      </c>
    </row>
    <row r="7903" spans="3:6" x14ac:dyDescent="0.25">
      <c r="C7903" s="12" t="str">
        <f>IF(D7903=Inp_Gemeente,MAX($C$29:C7902)+1,"")</f>
        <v/>
      </c>
      <c r="D7903" s="10" t="s">
        <v>28474</v>
      </c>
      <c r="E7903" s="10" t="s">
        <v>10553</v>
      </c>
      <c r="F7903" s="59" t="s">
        <v>28490</v>
      </c>
    </row>
    <row r="7904" spans="3:6" x14ac:dyDescent="0.25">
      <c r="C7904" s="12" t="str">
        <f>IF(D7904=Inp_Gemeente,MAX($C$29:C7903)+1,"")</f>
        <v/>
      </c>
      <c r="D7904" s="10" t="s">
        <v>28474</v>
      </c>
      <c r="E7904" s="10" t="s">
        <v>5026</v>
      </c>
      <c r="F7904" s="59" t="s">
        <v>28483</v>
      </c>
    </row>
    <row r="7905" spans="3:6" x14ac:dyDescent="0.25">
      <c r="C7905" s="12" t="str">
        <f>IF(D7905=Inp_Gemeente,MAX($C$29:C7904)+1,"")</f>
        <v/>
      </c>
      <c r="D7905" s="10" t="s">
        <v>28474</v>
      </c>
      <c r="E7905" s="10" t="s">
        <v>10554</v>
      </c>
      <c r="F7905" s="59" t="s">
        <v>28480</v>
      </c>
    </row>
    <row r="7906" spans="3:6" x14ac:dyDescent="0.25">
      <c r="C7906" s="12" t="str">
        <f>IF(D7906=Inp_Gemeente,MAX($C$29:C7905)+1,"")</f>
        <v/>
      </c>
      <c r="D7906" s="10" t="s">
        <v>28474</v>
      </c>
      <c r="E7906" s="10" t="s">
        <v>10555</v>
      </c>
      <c r="F7906" s="59" t="s">
        <v>28496</v>
      </c>
    </row>
    <row r="7907" spans="3:6" x14ac:dyDescent="0.25">
      <c r="C7907" s="12" t="str">
        <f>IF(D7907=Inp_Gemeente,MAX($C$29:C7906)+1,"")</f>
        <v/>
      </c>
      <c r="D7907" s="10" t="s">
        <v>28474</v>
      </c>
      <c r="E7907" s="10" t="s">
        <v>10556</v>
      </c>
      <c r="F7907" s="59" t="s">
        <v>28489</v>
      </c>
    </row>
    <row r="7908" spans="3:6" x14ac:dyDescent="0.25">
      <c r="C7908" s="12" t="str">
        <f>IF(D7908=Inp_Gemeente,MAX($C$29:C7907)+1,"")</f>
        <v/>
      </c>
      <c r="D7908" s="10" t="s">
        <v>28474</v>
      </c>
      <c r="E7908" s="10" t="s">
        <v>10557</v>
      </c>
      <c r="F7908" s="59" t="s">
        <v>28484</v>
      </c>
    </row>
    <row r="7909" spans="3:6" x14ac:dyDescent="0.25">
      <c r="C7909" s="12" t="str">
        <f>IF(D7909=Inp_Gemeente,MAX($C$29:C7908)+1,"")</f>
        <v/>
      </c>
      <c r="D7909" s="10" t="s">
        <v>28474</v>
      </c>
      <c r="E7909" s="10" t="s">
        <v>10558</v>
      </c>
      <c r="F7909" s="59" t="s">
        <v>28477</v>
      </c>
    </row>
    <row r="7910" spans="3:6" x14ac:dyDescent="0.25">
      <c r="C7910" s="12" t="str">
        <f>IF(D7910=Inp_Gemeente,MAX($C$29:C7909)+1,"")</f>
        <v/>
      </c>
      <c r="D7910" s="10" t="s">
        <v>28474</v>
      </c>
      <c r="E7910" s="10" t="s">
        <v>6297</v>
      </c>
      <c r="F7910" s="59" t="s">
        <v>28509</v>
      </c>
    </row>
    <row r="7911" spans="3:6" x14ac:dyDescent="0.25">
      <c r="C7911" s="12" t="str">
        <f>IF(D7911=Inp_Gemeente,MAX($C$29:C7910)+1,"")</f>
        <v/>
      </c>
      <c r="D7911" s="10" t="s">
        <v>28474</v>
      </c>
      <c r="E7911" s="10" t="s">
        <v>10559</v>
      </c>
      <c r="F7911" s="59" t="s">
        <v>28499</v>
      </c>
    </row>
    <row r="7912" spans="3:6" x14ac:dyDescent="0.25">
      <c r="C7912" s="12" t="str">
        <f>IF(D7912=Inp_Gemeente,MAX($C$29:C7911)+1,"")</f>
        <v/>
      </c>
      <c r="D7912" s="10" t="s">
        <v>28474</v>
      </c>
      <c r="E7912" s="10" t="s">
        <v>6298</v>
      </c>
      <c r="F7912" s="59" t="s">
        <v>28510</v>
      </c>
    </row>
    <row r="7913" spans="3:6" x14ac:dyDescent="0.25">
      <c r="C7913" s="12" t="str">
        <f>IF(D7913=Inp_Gemeente,MAX($C$29:C7912)+1,"")</f>
        <v/>
      </c>
      <c r="D7913" s="10" t="s">
        <v>28474</v>
      </c>
      <c r="E7913" s="10" t="s">
        <v>28505</v>
      </c>
      <c r="F7913" s="59" t="s">
        <v>28504</v>
      </c>
    </row>
    <row r="7914" spans="3:6" x14ac:dyDescent="0.25">
      <c r="C7914" s="12" t="str">
        <f>IF(D7914=Inp_Gemeente,MAX($C$29:C7913)+1,"")</f>
        <v/>
      </c>
      <c r="D7914" s="10" t="s">
        <v>28474</v>
      </c>
      <c r="E7914" s="10" t="s">
        <v>10560</v>
      </c>
      <c r="F7914" s="59" t="s">
        <v>28485</v>
      </c>
    </row>
    <row r="7915" spans="3:6" x14ac:dyDescent="0.25">
      <c r="C7915" s="12" t="str">
        <f>IF(D7915=Inp_Gemeente,MAX($C$29:C7914)+1,"")</f>
        <v/>
      </c>
      <c r="D7915" s="10" t="s">
        <v>28474</v>
      </c>
      <c r="E7915" s="10" t="s">
        <v>6299</v>
      </c>
      <c r="F7915" s="59" t="s">
        <v>28506</v>
      </c>
    </row>
    <row r="7916" spans="3:6" x14ac:dyDescent="0.25">
      <c r="C7916" s="12" t="str">
        <f>IF(D7916=Inp_Gemeente,MAX($C$29:C7915)+1,"")</f>
        <v/>
      </c>
      <c r="D7916" s="10" t="s">
        <v>28474</v>
      </c>
      <c r="E7916" s="10" t="s">
        <v>6300</v>
      </c>
      <c r="F7916" s="59" t="s">
        <v>28501</v>
      </c>
    </row>
    <row r="7917" spans="3:6" x14ac:dyDescent="0.25">
      <c r="C7917" s="12" t="str">
        <f>IF(D7917=Inp_Gemeente,MAX($C$29:C7916)+1,"")</f>
        <v/>
      </c>
      <c r="D7917" s="10" t="s">
        <v>28474</v>
      </c>
      <c r="E7917" s="10" t="s">
        <v>10561</v>
      </c>
      <c r="F7917" s="59" t="s">
        <v>28481</v>
      </c>
    </row>
    <row r="7918" spans="3:6" x14ac:dyDescent="0.25">
      <c r="C7918" s="12" t="str">
        <f>IF(D7918=Inp_Gemeente,MAX($C$29:C7917)+1,"")</f>
        <v/>
      </c>
      <c r="D7918" s="10" t="s">
        <v>28474</v>
      </c>
      <c r="E7918" s="10" t="s">
        <v>10562</v>
      </c>
      <c r="F7918" s="59" t="s">
        <v>28486</v>
      </c>
    </row>
    <row r="7919" spans="3:6" x14ac:dyDescent="0.25">
      <c r="C7919" s="12" t="str">
        <f>IF(D7919=Inp_Gemeente,MAX($C$29:C7918)+1,"")</f>
        <v/>
      </c>
      <c r="D7919" s="10" t="s">
        <v>28474</v>
      </c>
      <c r="E7919" s="10" t="s">
        <v>6301</v>
      </c>
      <c r="F7919" s="59" t="s">
        <v>28513</v>
      </c>
    </row>
    <row r="7920" spans="3:6" x14ac:dyDescent="0.25">
      <c r="C7920" s="12" t="str">
        <f>IF(D7920=Inp_Gemeente,MAX($C$29:C7919)+1,"")</f>
        <v/>
      </c>
      <c r="D7920" s="10" t="s">
        <v>28474</v>
      </c>
      <c r="E7920" s="10" t="s">
        <v>6302</v>
      </c>
      <c r="F7920" s="59" t="s">
        <v>28503</v>
      </c>
    </row>
    <row r="7921" spans="3:6" x14ac:dyDescent="0.25">
      <c r="C7921" s="12" t="str">
        <f>IF(D7921=Inp_Gemeente,MAX($C$29:C7920)+1,"")</f>
        <v/>
      </c>
      <c r="D7921" s="10" t="s">
        <v>28474</v>
      </c>
      <c r="E7921" s="10" t="s">
        <v>6303</v>
      </c>
      <c r="F7921" s="59" t="s">
        <v>28514</v>
      </c>
    </row>
    <row r="7922" spans="3:6" x14ac:dyDescent="0.25">
      <c r="C7922" s="12" t="str">
        <f>IF(D7922=Inp_Gemeente,MAX($C$29:C7921)+1,"")</f>
        <v/>
      </c>
      <c r="D7922" s="10" t="s">
        <v>28474</v>
      </c>
      <c r="E7922" s="10" t="s">
        <v>6304</v>
      </c>
      <c r="F7922" s="59" t="s">
        <v>28507</v>
      </c>
    </row>
    <row r="7923" spans="3:6" x14ac:dyDescent="0.25">
      <c r="C7923" s="12" t="str">
        <f>IF(D7923=Inp_Gemeente,MAX($C$29:C7922)+1,"")</f>
        <v/>
      </c>
      <c r="D7923" s="10" t="s">
        <v>28474</v>
      </c>
      <c r="E7923" s="10" t="s">
        <v>6305</v>
      </c>
      <c r="F7923" s="59" t="s">
        <v>28502</v>
      </c>
    </row>
    <row r="7924" spans="3:6" x14ac:dyDescent="0.25">
      <c r="C7924" s="12" t="str">
        <f>IF(D7924=Inp_Gemeente,MAX($C$29:C7923)+1,"")</f>
        <v/>
      </c>
      <c r="D7924" s="10" t="s">
        <v>28474</v>
      </c>
      <c r="E7924" s="10" t="s">
        <v>6306</v>
      </c>
      <c r="F7924" s="59" t="s">
        <v>28511</v>
      </c>
    </row>
    <row r="7925" spans="3:6" x14ac:dyDescent="0.25">
      <c r="C7925" s="12" t="str">
        <f>IF(D7925=Inp_Gemeente,MAX($C$29:C7924)+1,"")</f>
        <v/>
      </c>
      <c r="D7925" s="10" t="s">
        <v>28474</v>
      </c>
      <c r="E7925" s="10" t="s">
        <v>6307</v>
      </c>
      <c r="F7925" s="59" t="s">
        <v>28512</v>
      </c>
    </row>
    <row r="7926" spans="3:6" x14ac:dyDescent="0.25">
      <c r="C7926" s="12" t="str">
        <f>IF(D7926=Inp_Gemeente,MAX($C$29:C7925)+1,"")</f>
        <v/>
      </c>
      <c r="D7926" s="10" t="s">
        <v>28474</v>
      </c>
      <c r="E7926" s="10" t="s">
        <v>10563</v>
      </c>
      <c r="F7926" s="59" t="s">
        <v>28497</v>
      </c>
    </row>
    <row r="7927" spans="3:6" x14ac:dyDescent="0.25">
      <c r="C7927" s="12" t="str">
        <f>IF(D7927=Inp_Gemeente,MAX($C$29:C7926)+1,"")</f>
        <v/>
      </c>
      <c r="D7927" s="10" t="s">
        <v>28474</v>
      </c>
      <c r="E7927" s="10" t="s">
        <v>10564</v>
      </c>
      <c r="F7927" s="59" t="s">
        <v>28488</v>
      </c>
    </row>
    <row r="7928" spans="3:6" x14ac:dyDescent="0.25">
      <c r="C7928" s="12" t="str">
        <f>IF(D7928=Inp_Gemeente,MAX($C$29:C7927)+1,"")</f>
        <v/>
      </c>
      <c r="D7928" s="10" t="s">
        <v>28474</v>
      </c>
      <c r="E7928" s="10" t="s">
        <v>6308</v>
      </c>
      <c r="F7928" s="59" t="s">
        <v>28508</v>
      </c>
    </row>
    <row r="7929" spans="3:6" x14ac:dyDescent="0.25">
      <c r="C7929" s="12" t="str">
        <f>IF(D7929=Inp_Gemeente,MAX($C$29:C7928)+1,"")</f>
        <v/>
      </c>
      <c r="D7929" s="10" t="s">
        <v>28474</v>
      </c>
      <c r="E7929" s="10" t="s">
        <v>10565</v>
      </c>
      <c r="F7929" s="59" t="s">
        <v>28487</v>
      </c>
    </row>
    <row r="7930" spans="3:6" x14ac:dyDescent="0.25">
      <c r="C7930" s="12" t="str">
        <f>IF(D7930=Inp_Gemeente,MAX($C$29:C7929)+1,"")</f>
        <v/>
      </c>
      <c r="D7930" s="10" t="s">
        <v>790</v>
      </c>
      <c r="E7930" s="10" t="s">
        <v>1583</v>
      </c>
      <c r="F7930" s="59" t="s">
        <v>20197</v>
      </c>
    </row>
    <row r="7931" spans="3:6" x14ac:dyDescent="0.25">
      <c r="C7931" s="12" t="str">
        <f>IF(D7931=Inp_Gemeente,MAX($C$29:C7930)+1,"")</f>
        <v/>
      </c>
      <c r="D7931" s="10" t="s">
        <v>790</v>
      </c>
      <c r="E7931" s="10" t="s">
        <v>999</v>
      </c>
      <c r="F7931" s="59" t="s">
        <v>20193</v>
      </c>
    </row>
    <row r="7932" spans="3:6" x14ac:dyDescent="0.25">
      <c r="C7932" s="12" t="str">
        <f>IF(D7932=Inp_Gemeente,MAX($C$29:C7931)+1,"")</f>
        <v/>
      </c>
      <c r="D7932" s="10" t="s">
        <v>790</v>
      </c>
      <c r="E7932" s="10" t="s">
        <v>6943</v>
      </c>
      <c r="F7932" s="59" t="s">
        <v>20194</v>
      </c>
    </row>
    <row r="7933" spans="3:6" x14ac:dyDescent="0.25">
      <c r="C7933" s="12" t="str">
        <f>IF(D7933=Inp_Gemeente,MAX($C$29:C7932)+1,"")</f>
        <v/>
      </c>
      <c r="D7933" s="10" t="s">
        <v>790</v>
      </c>
      <c r="E7933" s="10" t="s">
        <v>1672</v>
      </c>
      <c r="F7933" s="59" t="s">
        <v>20204</v>
      </c>
    </row>
    <row r="7934" spans="3:6" x14ac:dyDescent="0.25">
      <c r="C7934" s="12" t="str">
        <f>IF(D7934=Inp_Gemeente,MAX($C$29:C7933)+1,"")</f>
        <v/>
      </c>
      <c r="D7934" s="10" t="s">
        <v>790</v>
      </c>
      <c r="E7934" s="10" t="s">
        <v>2285</v>
      </c>
      <c r="F7934" s="59" t="s">
        <v>20199</v>
      </c>
    </row>
    <row r="7935" spans="3:6" x14ac:dyDescent="0.25">
      <c r="C7935" s="12" t="str">
        <f>IF(D7935=Inp_Gemeente,MAX($C$29:C7934)+1,"")</f>
        <v/>
      </c>
      <c r="D7935" s="10" t="s">
        <v>790</v>
      </c>
      <c r="E7935" s="10" t="s">
        <v>6944</v>
      </c>
      <c r="F7935" s="59" t="s">
        <v>20208</v>
      </c>
    </row>
    <row r="7936" spans="3:6" x14ac:dyDescent="0.25">
      <c r="C7936" s="12" t="str">
        <f>IF(D7936=Inp_Gemeente,MAX($C$29:C7935)+1,"")</f>
        <v/>
      </c>
      <c r="D7936" s="10" t="s">
        <v>790</v>
      </c>
      <c r="E7936" s="10" t="s">
        <v>6945</v>
      </c>
      <c r="F7936" s="59" t="s">
        <v>20201</v>
      </c>
    </row>
    <row r="7937" spans="3:6" x14ac:dyDescent="0.25">
      <c r="C7937" s="12" t="str">
        <f>IF(D7937=Inp_Gemeente,MAX($C$29:C7936)+1,"")</f>
        <v/>
      </c>
      <c r="D7937" s="10" t="s">
        <v>790</v>
      </c>
      <c r="E7937" s="10" t="s">
        <v>6946</v>
      </c>
      <c r="F7937" s="59" t="s">
        <v>20198</v>
      </c>
    </row>
    <row r="7938" spans="3:6" x14ac:dyDescent="0.25">
      <c r="C7938" s="12" t="str">
        <f>IF(D7938=Inp_Gemeente,MAX($C$29:C7937)+1,"")</f>
        <v/>
      </c>
      <c r="D7938" s="10" t="s">
        <v>790</v>
      </c>
      <c r="E7938" s="10" t="s">
        <v>6947</v>
      </c>
      <c r="F7938" s="59" t="s">
        <v>20200</v>
      </c>
    </row>
    <row r="7939" spans="3:6" x14ac:dyDescent="0.25">
      <c r="C7939" s="12" t="str">
        <f>IF(D7939=Inp_Gemeente,MAX($C$29:C7938)+1,"")</f>
        <v/>
      </c>
      <c r="D7939" s="10" t="s">
        <v>790</v>
      </c>
      <c r="E7939" s="10" t="s">
        <v>6948</v>
      </c>
      <c r="F7939" s="59" t="s">
        <v>20202</v>
      </c>
    </row>
    <row r="7940" spans="3:6" x14ac:dyDescent="0.25">
      <c r="C7940" s="12" t="str">
        <f>IF(D7940=Inp_Gemeente,MAX($C$29:C7939)+1,"")</f>
        <v/>
      </c>
      <c r="D7940" s="10" t="s">
        <v>790</v>
      </c>
      <c r="E7940" s="10" t="s">
        <v>6949</v>
      </c>
      <c r="F7940" s="59" t="s">
        <v>20195</v>
      </c>
    </row>
    <row r="7941" spans="3:6" x14ac:dyDescent="0.25">
      <c r="C7941" s="12" t="str">
        <f>IF(D7941=Inp_Gemeente,MAX($C$29:C7940)+1,"")</f>
        <v/>
      </c>
      <c r="D7941" s="10" t="s">
        <v>790</v>
      </c>
      <c r="E7941" s="10" t="s">
        <v>6950</v>
      </c>
      <c r="F7941" s="59" t="s">
        <v>20196</v>
      </c>
    </row>
    <row r="7942" spans="3:6" x14ac:dyDescent="0.25">
      <c r="C7942" s="12" t="str">
        <f>IF(D7942=Inp_Gemeente,MAX($C$29:C7941)+1,"")</f>
        <v/>
      </c>
      <c r="D7942" s="10" t="s">
        <v>790</v>
      </c>
      <c r="E7942" s="10" t="s">
        <v>6951</v>
      </c>
      <c r="F7942" s="59" t="s">
        <v>20205</v>
      </c>
    </row>
    <row r="7943" spans="3:6" x14ac:dyDescent="0.25">
      <c r="C7943" s="12" t="str">
        <f>IF(D7943=Inp_Gemeente,MAX($C$29:C7942)+1,"")</f>
        <v/>
      </c>
      <c r="D7943" s="10" t="s">
        <v>790</v>
      </c>
      <c r="E7943" s="10" t="s">
        <v>6952</v>
      </c>
      <c r="F7943" s="59" t="s">
        <v>20206</v>
      </c>
    </row>
    <row r="7944" spans="3:6" x14ac:dyDescent="0.25">
      <c r="C7944" s="12" t="str">
        <f>IF(D7944=Inp_Gemeente,MAX($C$29:C7943)+1,"")</f>
        <v/>
      </c>
      <c r="D7944" s="10" t="s">
        <v>790</v>
      </c>
      <c r="E7944" s="10" t="s">
        <v>6953</v>
      </c>
      <c r="F7944" s="59" t="s">
        <v>20191</v>
      </c>
    </row>
    <row r="7945" spans="3:6" x14ac:dyDescent="0.25">
      <c r="C7945" s="12" t="str">
        <f>IF(D7945=Inp_Gemeente,MAX($C$29:C7944)+1,"")</f>
        <v/>
      </c>
      <c r="D7945" s="10" t="s">
        <v>790</v>
      </c>
      <c r="E7945" s="10" t="s">
        <v>6954</v>
      </c>
      <c r="F7945" s="59" t="s">
        <v>20192</v>
      </c>
    </row>
    <row r="7946" spans="3:6" x14ac:dyDescent="0.25">
      <c r="C7946" s="12" t="str">
        <f>IF(D7946=Inp_Gemeente,MAX($C$29:C7945)+1,"")</f>
        <v/>
      </c>
      <c r="D7946" s="10" t="s">
        <v>790</v>
      </c>
      <c r="E7946" s="10" t="s">
        <v>709</v>
      </c>
      <c r="F7946" s="59" t="s">
        <v>20203</v>
      </c>
    </row>
    <row r="7947" spans="3:6" x14ac:dyDescent="0.25">
      <c r="C7947" s="12" t="str">
        <f>IF(D7947=Inp_Gemeente,MAX($C$29:C7946)+1,"")</f>
        <v/>
      </c>
      <c r="D7947" s="10" t="s">
        <v>790</v>
      </c>
      <c r="E7947" s="10" t="s">
        <v>6955</v>
      </c>
      <c r="F7947" s="59" t="s">
        <v>20209</v>
      </c>
    </row>
    <row r="7948" spans="3:6" x14ac:dyDescent="0.25">
      <c r="C7948" s="12" t="str">
        <f>IF(D7948=Inp_Gemeente,MAX($C$29:C7947)+1,"")</f>
        <v/>
      </c>
      <c r="D7948" s="10" t="s">
        <v>790</v>
      </c>
      <c r="E7948" s="10" t="s">
        <v>3953</v>
      </c>
      <c r="F7948" s="59" t="s">
        <v>20207</v>
      </c>
    </row>
    <row r="7949" spans="3:6" x14ac:dyDescent="0.25">
      <c r="C7949" s="12" t="str">
        <f>IF(D7949=Inp_Gemeente,MAX($C$29:C7948)+1,"")</f>
        <v/>
      </c>
      <c r="D7949" s="10" t="s">
        <v>792</v>
      </c>
      <c r="E7949" s="10" t="s">
        <v>6956</v>
      </c>
      <c r="F7949" s="59" t="s">
        <v>23122</v>
      </c>
    </row>
    <row r="7950" spans="3:6" x14ac:dyDescent="0.25">
      <c r="C7950" s="12" t="str">
        <f>IF(D7950=Inp_Gemeente,MAX($C$29:C7949)+1,"")</f>
        <v/>
      </c>
      <c r="D7950" s="10" t="s">
        <v>792</v>
      </c>
      <c r="E7950" s="10" t="s">
        <v>6957</v>
      </c>
      <c r="F7950" s="59" t="s">
        <v>23123</v>
      </c>
    </row>
    <row r="7951" spans="3:6" x14ac:dyDescent="0.25">
      <c r="C7951" s="12" t="str">
        <f>IF(D7951=Inp_Gemeente,MAX($C$29:C7950)+1,"")</f>
        <v/>
      </c>
      <c r="D7951" s="10" t="s">
        <v>792</v>
      </c>
      <c r="E7951" s="10" t="s">
        <v>6958</v>
      </c>
      <c r="F7951" s="59" t="s">
        <v>23102</v>
      </c>
    </row>
    <row r="7952" spans="3:6" x14ac:dyDescent="0.25">
      <c r="C7952" s="12" t="str">
        <f>IF(D7952=Inp_Gemeente,MAX($C$29:C7951)+1,"")</f>
        <v/>
      </c>
      <c r="D7952" s="10" t="s">
        <v>792</v>
      </c>
      <c r="E7952" s="10" t="s">
        <v>23114</v>
      </c>
      <c r="F7952" s="59" t="s">
        <v>23113</v>
      </c>
    </row>
    <row r="7953" spans="3:6" x14ac:dyDescent="0.25">
      <c r="C7953" s="12" t="str">
        <f>IF(D7953=Inp_Gemeente,MAX($C$29:C7952)+1,"")</f>
        <v/>
      </c>
      <c r="D7953" s="10" t="s">
        <v>792</v>
      </c>
      <c r="E7953" s="10" t="s">
        <v>3234</v>
      </c>
      <c r="F7953" s="59" t="s">
        <v>23096</v>
      </c>
    </row>
    <row r="7954" spans="3:6" x14ac:dyDescent="0.25">
      <c r="C7954" s="12" t="str">
        <f>IF(D7954=Inp_Gemeente,MAX($C$29:C7953)+1,"")</f>
        <v/>
      </c>
      <c r="D7954" s="10" t="s">
        <v>792</v>
      </c>
      <c r="E7954" s="10" t="s">
        <v>1583</v>
      </c>
      <c r="F7954" s="59" t="s">
        <v>23087</v>
      </c>
    </row>
    <row r="7955" spans="3:6" x14ac:dyDescent="0.25">
      <c r="C7955" s="12" t="str">
        <f>IF(D7955=Inp_Gemeente,MAX($C$29:C7954)+1,"")</f>
        <v/>
      </c>
      <c r="D7955" s="10" t="s">
        <v>792</v>
      </c>
      <c r="E7955" s="10" t="s">
        <v>6959</v>
      </c>
      <c r="F7955" s="59" t="s">
        <v>23124</v>
      </c>
    </row>
    <row r="7956" spans="3:6" x14ac:dyDescent="0.25">
      <c r="C7956" s="12" t="str">
        <f>IF(D7956=Inp_Gemeente,MAX($C$29:C7955)+1,"")</f>
        <v/>
      </c>
      <c r="D7956" s="10" t="s">
        <v>792</v>
      </c>
      <c r="E7956" s="10" t="s">
        <v>6960</v>
      </c>
      <c r="F7956" s="59" t="s">
        <v>23110</v>
      </c>
    </row>
    <row r="7957" spans="3:6" x14ac:dyDescent="0.25">
      <c r="C7957" s="12" t="str">
        <f>IF(D7957=Inp_Gemeente,MAX($C$29:C7956)+1,"")</f>
        <v/>
      </c>
      <c r="D7957" s="10" t="s">
        <v>792</v>
      </c>
      <c r="E7957" s="10" t="s">
        <v>6961</v>
      </c>
      <c r="F7957" s="59" t="s">
        <v>23091</v>
      </c>
    </row>
    <row r="7958" spans="3:6" x14ac:dyDescent="0.25">
      <c r="C7958" s="12" t="str">
        <f>IF(D7958=Inp_Gemeente,MAX($C$29:C7957)+1,"")</f>
        <v/>
      </c>
      <c r="D7958" s="10" t="s">
        <v>792</v>
      </c>
      <c r="E7958" s="10" t="s">
        <v>6962</v>
      </c>
      <c r="F7958" s="59" t="s">
        <v>23111</v>
      </c>
    </row>
    <row r="7959" spans="3:6" x14ac:dyDescent="0.25">
      <c r="C7959" s="12" t="str">
        <f>IF(D7959=Inp_Gemeente,MAX($C$29:C7958)+1,"")</f>
        <v/>
      </c>
      <c r="D7959" s="10" t="s">
        <v>792</v>
      </c>
      <c r="E7959" s="10" t="s">
        <v>6963</v>
      </c>
      <c r="F7959" s="59" t="s">
        <v>23100</v>
      </c>
    </row>
    <row r="7960" spans="3:6" x14ac:dyDescent="0.25">
      <c r="C7960" s="12" t="str">
        <f>IF(D7960=Inp_Gemeente,MAX($C$29:C7959)+1,"")</f>
        <v/>
      </c>
      <c r="D7960" s="10" t="s">
        <v>792</v>
      </c>
      <c r="E7960" s="10" t="s">
        <v>6964</v>
      </c>
      <c r="F7960" s="59" t="s">
        <v>23105</v>
      </c>
    </row>
    <row r="7961" spans="3:6" x14ac:dyDescent="0.25">
      <c r="C7961" s="12" t="str">
        <f>IF(D7961=Inp_Gemeente,MAX($C$29:C7960)+1,"")</f>
        <v/>
      </c>
      <c r="D7961" s="10" t="s">
        <v>792</v>
      </c>
      <c r="E7961" s="10" t="s">
        <v>6965</v>
      </c>
      <c r="F7961" s="59" t="s">
        <v>23097</v>
      </c>
    </row>
    <row r="7962" spans="3:6" x14ac:dyDescent="0.25">
      <c r="C7962" s="12" t="str">
        <f>IF(D7962=Inp_Gemeente,MAX($C$29:C7961)+1,"")</f>
        <v/>
      </c>
      <c r="D7962" s="10" t="s">
        <v>792</v>
      </c>
      <c r="E7962" s="10" t="s">
        <v>6966</v>
      </c>
      <c r="F7962" s="59" t="s">
        <v>23109</v>
      </c>
    </row>
    <row r="7963" spans="3:6" x14ac:dyDescent="0.25">
      <c r="C7963" s="12" t="str">
        <f>IF(D7963=Inp_Gemeente,MAX($C$29:C7962)+1,"")</f>
        <v/>
      </c>
      <c r="D7963" s="10" t="s">
        <v>792</v>
      </c>
      <c r="E7963" s="10" t="s">
        <v>6967</v>
      </c>
      <c r="F7963" s="59" t="s">
        <v>23130</v>
      </c>
    </row>
    <row r="7964" spans="3:6" x14ac:dyDescent="0.25">
      <c r="C7964" s="12" t="str">
        <f>IF(D7964=Inp_Gemeente,MAX($C$29:C7963)+1,"")</f>
        <v/>
      </c>
      <c r="D7964" s="10" t="s">
        <v>792</v>
      </c>
      <c r="E7964" s="10" t="s">
        <v>6968</v>
      </c>
      <c r="F7964" s="59" t="s">
        <v>23108</v>
      </c>
    </row>
    <row r="7965" spans="3:6" x14ac:dyDescent="0.25">
      <c r="C7965" s="12" t="str">
        <f>IF(D7965=Inp_Gemeente,MAX($C$29:C7964)+1,"")</f>
        <v/>
      </c>
      <c r="D7965" s="10" t="s">
        <v>792</v>
      </c>
      <c r="E7965" s="10" t="s">
        <v>6969</v>
      </c>
      <c r="F7965" s="59" t="s">
        <v>23112</v>
      </c>
    </row>
    <row r="7966" spans="3:6" x14ac:dyDescent="0.25">
      <c r="C7966" s="12" t="str">
        <f>IF(D7966=Inp_Gemeente,MAX($C$29:C7965)+1,"")</f>
        <v/>
      </c>
      <c r="D7966" s="10" t="s">
        <v>792</v>
      </c>
      <c r="E7966" s="10" t="s">
        <v>6970</v>
      </c>
      <c r="F7966" s="59" t="s">
        <v>23129</v>
      </c>
    </row>
    <row r="7967" spans="3:6" x14ac:dyDescent="0.25">
      <c r="C7967" s="12" t="str">
        <f>IF(D7967=Inp_Gemeente,MAX($C$29:C7966)+1,"")</f>
        <v/>
      </c>
      <c r="D7967" s="10" t="s">
        <v>792</v>
      </c>
      <c r="E7967" s="10" t="s">
        <v>6971</v>
      </c>
      <c r="F7967" s="59" t="s">
        <v>23128</v>
      </c>
    </row>
    <row r="7968" spans="3:6" x14ac:dyDescent="0.25">
      <c r="C7968" s="12" t="str">
        <f>IF(D7968=Inp_Gemeente,MAX($C$29:C7967)+1,"")</f>
        <v/>
      </c>
      <c r="D7968" s="10" t="s">
        <v>792</v>
      </c>
      <c r="E7968" s="10" t="s">
        <v>6972</v>
      </c>
      <c r="F7968" s="59" t="s">
        <v>23117</v>
      </c>
    </row>
    <row r="7969" spans="3:6" x14ac:dyDescent="0.25">
      <c r="C7969" s="12" t="str">
        <f>IF(D7969=Inp_Gemeente,MAX($C$29:C7968)+1,"")</f>
        <v/>
      </c>
      <c r="D7969" s="10" t="s">
        <v>792</v>
      </c>
      <c r="E7969" s="10" t="s">
        <v>6973</v>
      </c>
      <c r="F7969" s="59" t="s">
        <v>23125</v>
      </c>
    </row>
    <row r="7970" spans="3:6" x14ac:dyDescent="0.25">
      <c r="C7970" s="12" t="str">
        <f>IF(D7970=Inp_Gemeente,MAX($C$29:C7969)+1,"")</f>
        <v/>
      </c>
      <c r="D7970" s="10" t="s">
        <v>792</v>
      </c>
      <c r="E7970" s="10" t="s">
        <v>6974</v>
      </c>
      <c r="F7970" s="59" t="s">
        <v>23095</v>
      </c>
    </row>
    <row r="7971" spans="3:6" x14ac:dyDescent="0.25">
      <c r="C7971" s="12" t="str">
        <f>IF(D7971=Inp_Gemeente,MAX($C$29:C7970)+1,"")</f>
        <v/>
      </c>
      <c r="D7971" s="10" t="s">
        <v>792</v>
      </c>
      <c r="E7971" s="10" t="s">
        <v>6975</v>
      </c>
      <c r="F7971" s="59" t="s">
        <v>23088</v>
      </c>
    </row>
    <row r="7972" spans="3:6" x14ac:dyDescent="0.25">
      <c r="C7972" s="12" t="str">
        <f>IF(D7972=Inp_Gemeente,MAX($C$29:C7971)+1,"")</f>
        <v/>
      </c>
      <c r="D7972" s="10" t="s">
        <v>792</v>
      </c>
      <c r="E7972" s="10" t="s">
        <v>6976</v>
      </c>
      <c r="F7972" s="59" t="s">
        <v>23089</v>
      </c>
    </row>
    <row r="7973" spans="3:6" x14ac:dyDescent="0.25">
      <c r="C7973" s="12" t="str">
        <f>IF(D7973=Inp_Gemeente,MAX($C$29:C7972)+1,"")</f>
        <v/>
      </c>
      <c r="D7973" s="10" t="s">
        <v>792</v>
      </c>
      <c r="E7973" s="10" t="s">
        <v>6977</v>
      </c>
      <c r="F7973" s="59" t="s">
        <v>23115</v>
      </c>
    </row>
    <row r="7974" spans="3:6" x14ac:dyDescent="0.25">
      <c r="C7974" s="12" t="str">
        <f>IF(D7974=Inp_Gemeente,MAX($C$29:C7973)+1,"")</f>
        <v/>
      </c>
      <c r="D7974" s="10" t="s">
        <v>792</v>
      </c>
      <c r="E7974" s="10" t="s">
        <v>6978</v>
      </c>
      <c r="F7974" s="59" t="s">
        <v>23120</v>
      </c>
    </row>
    <row r="7975" spans="3:6" x14ac:dyDescent="0.25">
      <c r="C7975" s="12" t="str">
        <f>IF(D7975=Inp_Gemeente,MAX($C$29:C7974)+1,"")</f>
        <v/>
      </c>
      <c r="D7975" s="10" t="s">
        <v>792</v>
      </c>
      <c r="E7975" s="10" t="s">
        <v>6979</v>
      </c>
      <c r="F7975" s="59" t="s">
        <v>23107</v>
      </c>
    </row>
    <row r="7976" spans="3:6" x14ac:dyDescent="0.25">
      <c r="C7976" s="12" t="str">
        <f>IF(D7976=Inp_Gemeente,MAX($C$29:C7975)+1,"")</f>
        <v/>
      </c>
      <c r="D7976" s="10" t="s">
        <v>792</v>
      </c>
      <c r="E7976" s="10" t="s">
        <v>6980</v>
      </c>
      <c r="F7976" s="59" t="s">
        <v>23104</v>
      </c>
    </row>
    <row r="7977" spans="3:6" x14ac:dyDescent="0.25">
      <c r="C7977" s="12" t="str">
        <f>IF(D7977=Inp_Gemeente,MAX($C$29:C7976)+1,"")</f>
        <v/>
      </c>
      <c r="D7977" s="10" t="s">
        <v>792</v>
      </c>
      <c r="E7977" s="10" t="s">
        <v>6981</v>
      </c>
      <c r="F7977" s="59" t="s">
        <v>23101</v>
      </c>
    </row>
    <row r="7978" spans="3:6" x14ac:dyDescent="0.25">
      <c r="C7978" s="12" t="str">
        <f>IF(D7978=Inp_Gemeente,MAX($C$29:C7977)+1,"")</f>
        <v/>
      </c>
      <c r="D7978" s="10" t="s">
        <v>792</v>
      </c>
      <c r="E7978" s="10" t="s">
        <v>6982</v>
      </c>
      <c r="F7978" s="59" t="s">
        <v>23126</v>
      </c>
    </row>
    <row r="7979" spans="3:6" x14ac:dyDescent="0.25">
      <c r="C7979" s="12" t="str">
        <f>IF(D7979=Inp_Gemeente,MAX($C$29:C7978)+1,"")</f>
        <v/>
      </c>
      <c r="D7979" s="10" t="s">
        <v>792</v>
      </c>
      <c r="E7979" s="10" t="s">
        <v>6983</v>
      </c>
      <c r="F7979" s="59" t="s">
        <v>23119</v>
      </c>
    </row>
    <row r="7980" spans="3:6" x14ac:dyDescent="0.25">
      <c r="C7980" s="12" t="str">
        <f>IF(D7980=Inp_Gemeente,MAX($C$29:C7979)+1,"")</f>
        <v/>
      </c>
      <c r="D7980" s="10" t="s">
        <v>792</v>
      </c>
      <c r="E7980" s="10" t="s">
        <v>6984</v>
      </c>
      <c r="F7980" s="59" t="s">
        <v>23106</v>
      </c>
    </row>
    <row r="7981" spans="3:6" x14ac:dyDescent="0.25">
      <c r="C7981" s="12" t="str">
        <f>IF(D7981=Inp_Gemeente,MAX($C$29:C7980)+1,"")</f>
        <v/>
      </c>
      <c r="D7981" s="10" t="s">
        <v>792</v>
      </c>
      <c r="E7981" s="10" t="s">
        <v>6985</v>
      </c>
      <c r="F7981" s="59" t="s">
        <v>23103</v>
      </c>
    </row>
    <row r="7982" spans="3:6" x14ac:dyDescent="0.25">
      <c r="C7982" s="12" t="str">
        <f>IF(D7982=Inp_Gemeente,MAX($C$29:C7981)+1,"")</f>
        <v/>
      </c>
      <c r="D7982" s="10" t="s">
        <v>792</v>
      </c>
      <c r="E7982" s="10" t="s">
        <v>6986</v>
      </c>
      <c r="F7982" s="59" t="s">
        <v>23127</v>
      </c>
    </row>
    <row r="7983" spans="3:6" x14ac:dyDescent="0.25">
      <c r="C7983" s="12" t="str">
        <f>IF(D7983=Inp_Gemeente,MAX($C$29:C7982)+1,"")</f>
        <v/>
      </c>
      <c r="D7983" s="10" t="s">
        <v>792</v>
      </c>
      <c r="E7983" s="10" t="s">
        <v>6987</v>
      </c>
      <c r="F7983" s="59" t="s">
        <v>23121</v>
      </c>
    </row>
    <row r="7984" spans="3:6" x14ac:dyDescent="0.25">
      <c r="C7984" s="12" t="str">
        <f>IF(D7984=Inp_Gemeente,MAX($C$29:C7983)+1,"")</f>
        <v/>
      </c>
      <c r="D7984" s="10" t="s">
        <v>792</v>
      </c>
      <c r="E7984" s="10" t="s">
        <v>6988</v>
      </c>
      <c r="F7984" s="59" t="s">
        <v>23092</v>
      </c>
    </row>
    <row r="7985" spans="3:6" x14ac:dyDescent="0.25">
      <c r="C7985" s="12" t="str">
        <f>IF(D7985=Inp_Gemeente,MAX($C$29:C7984)+1,"")</f>
        <v/>
      </c>
      <c r="D7985" s="10" t="s">
        <v>792</v>
      </c>
      <c r="E7985" s="10" t="s">
        <v>6989</v>
      </c>
      <c r="F7985" s="59" t="s">
        <v>23099</v>
      </c>
    </row>
    <row r="7986" spans="3:6" x14ac:dyDescent="0.25">
      <c r="C7986" s="12" t="str">
        <f>IF(D7986=Inp_Gemeente,MAX($C$29:C7985)+1,"")</f>
        <v/>
      </c>
      <c r="D7986" s="10" t="s">
        <v>792</v>
      </c>
      <c r="E7986" s="10" t="s">
        <v>1729</v>
      </c>
      <c r="F7986" s="59" t="s">
        <v>23090</v>
      </c>
    </row>
    <row r="7987" spans="3:6" x14ac:dyDescent="0.25">
      <c r="C7987" s="12" t="str">
        <f>IF(D7987=Inp_Gemeente,MAX($C$29:C7986)+1,"")</f>
        <v/>
      </c>
      <c r="D7987" s="10" t="s">
        <v>792</v>
      </c>
      <c r="E7987" s="10" t="s">
        <v>4105</v>
      </c>
      <c r="F7987" s="59" t="s">
        <v>23094</v>
      </c>
    </row>
    <row r="7988" spans="3:6" x14ac:dyDescent="0.25">
      <c r="C7988" s="12" t="str">
        <f>IF(D7988=Inp_Gemeente,MAX($C$29:C7987)+1,"")</f>
        <v/>
      </c>
      <c r="D7988" s="10" t="s">
        <v>792</v>
      </c>
      <c r="E7988" s="10" t="s">
        <v>6990</v>
      </c>
      <c r="F7988" s="59" t="s">
        <v>23131</v>
      </c>
    </row>
    <row r="7989" spans="3:6" x14ac:dyDescent="0.25">
      <c r="C7989" s="12" t="str">
        <f>IF(D7989=Inp_Gemeente,MAX($C$29:C7988)+1,"")</f>
        <v/>
      </c>
      <c r="D7989" s="10" t="s">
        <v>792</v>
      </c>
      <c r="E7989" s="10" t="s">
        <v>6991</v>
      </c>
      <c r="F7989" s="59" t="s">
        <v>23118</v>
      </c>
    </row>
    <row r="7990" spans="3:6" x14ac:dyDescent="0.25">
      <c r="C7990" s="12" t="str">
        <f>IF(D7990=Inp_Gemeente,MAX($C$29:C7989)+1,"")</f>
        <v/>
      </c>
      <c r="D7990" s="10" t="s">
        <v>792</v>
      </c>
      <c r="E7990" s="10" t="s">
        <v>6992</v>
      </c>
      <c r="F7990" s="59" t="s">
        <v>23098</v>
      </c>
    </row>
    <row r="7991" spans="3:6" x14ac:dyDescent="0.25">
      <c r="C7991" s="12" t="str">
        <f>IF(D7991=Inp_Gemeente,MAX($C$29:C7990)+1,"")</f>
        <v/>
      </c>
      <c r="D7991" s="10" t="s">
        <v>792</v>
      </c>
      <c r="E7991" s="10" t="s">
        <v>6993</v>
      </c>
      <c r="F7991" s="59" t="s">
        <v>23093</v>
      </c>
    </row>
    <row r="7992" spans="3:6" x14ac:dyDescent="0.25">
      <c r="C7992" s="12" t="str">
        <f>IF(D7992=Inp_Gemeente,MAX($C$29:C7991)+1,"")</f>
        <v/>
      </c>
      <c r="D7992" s="10" t="s">
        <v>792</v>
      </c>
      <c r="E7992" s="10" t="s">
        <v>6994</v>
      </c>
      <c r="F7992" s="59" t="s">
        <v>23116</v>
      </c>
    </row>
    <row r="7993" spans="3:6" x14ac:dyDescent="0.25">
      <c r="C7993" s="12" t="str">
        <f>IF(D7993=Inp_Gemeente,MAX($C$29:C7992)+1,"")</f>
        <v/>
      </c>
      <c r="D7993" s="10" t="s">
        <v>794</v>
      </c>
      <c r="E7993" s="10" t="s">
        <v>6995</v>
      </c>
      <c r="F7993" s="59" t="s">
        <v>18761</v>
      </c>
    </row>
    <row r="7994" spans="3:6" x14ac:dyDescent="0.25">
      <c r="C7994" s="12" t="str">
        <f>IF(D7994=Inp_Gemeente,MAX($C$29:C7993)+1,"")</f>
        <v/>
      </c>
      <c r="D7994" s="10" t="s">
        <v>794</v>
      </c>
      <c r="E7994" s="10" t="s">
        <v>6996</v>
      </c>
      <c r="F7994" s="59" t="s">
        <v>18760</v>
      </c>
    </row>
    <row r="7995" spans="3:6" x14ac:dyDescent="0.25">
      <c r="C7995" s="12" t="str">
        <f>IF(D7995=Inp_Gemeente,MAX($C$29:C7994)+1,"")</f>
        <v/>
      </c>
      <c r="D7995" s="10" t="s">
        <v>794</v>
      </c>
      <c r="E7995" s="10" t="s">
        <v>6997</v>
      </c>
      <c r="F7995" s="59" t="s">
        <v>18800</v>
      </c>
    </row>
    <row r="7996" spans="3:6" x14ac:dyDescent="0.25">
      <c r="C7996" s="12" t="str">
        <f>IF(D7996=Inp_Gemeente,MAX($C$29:C7995)+1,"")</f>
        <v/>
      </c>
      <c r="D7996" s="10" t="s">
        <v>794</v>
      </c>
      <c r="E7996" s="10" t="s">
        <v>6998</v>
      </c>
      <c r="F7996" s="59" t="s">
        <v>18803</v>
      </c>
    </row>
    <row r="7997" spans="3:6" x14ac:dyDescent="0.25">
      <c r="C7997" s="12" t="str">
        <f>IF(D7997=Inp_Gemeente,MAX($C$29:C7996)+1,"")</f>
        <v/>
      </c>
      <c r="D7997" s="10" t="s">
        <v>794</v>
      </c>
      <c r="E7997" s="10" t="s">
        <v>6999</v>
      </c>
      <c r="F7997" s="59" t="s">
        <v>18805</v>
      </c>
    </row>
    <row r="7998" spans="3:6" x14ac:dyDescent="0.25">
      <c r="C7998" s="12" t="str">
        <f>IF(D7998=Inp_Gemeente,MAX($C$29:C7997)+1,"")</f>
        <v/>
      </c>
      <c r="D7998" s="10" t="s">
        <v>794</v>
      </c>
      <c r="E7998" s="10" t="s">
        <v>7000</v>
      </c>
      <c r="F7998" s="59" t="s">
        <v>18796</v>
      </c>
    </row>
    <row r="7999" spans="3:6" x14ac:dyDescent="0.25">
      <c r="C7999" s="12" t="str">
        <f>IF(D7999=Inp_Gemeente,MAX($C$29:C7998)+1,"")</f>
        <v/>
      </c>
      <c r="D7999" s="10" t="s">
        <v>794</v>
      </c>
      <c r="E7999" s="10" t="s">
        <v>7001</v>
      </c>
      <c r="F7999" s="59" t="s">
        <v>18801</v>
      </c>
    </row>
    <row r="8000" spans="3:6" x14ac:dyDescent="0.25">
      <c r="C8000" s="12" t="str">
        <f>IF(D8000=Inp_Gemeente,MAX($C$29:C7999)+1,"")</f>
        <v/>
      </c>
      <c r="D8000" s="10" t="s">
        <v>794</v>
      </c>
      <c r="E8000" s="10" t="s">
        <v>7002</v>
      </c>
      <c r="F8000" s="59" t="s">
        <v>18798</v>
      </c>
    </row>
    <row r="8001" spans="3:6" x14ac:dyDescent="0.25">
      <c r="C8001" s="12" t="str">
        <f>IF(D8001=Inp_Gemeente,MAX($C$29:C8000)+1,"")</f>
        <v/>
      </c>
      <c r="D8001" s="10" t="s">
        <v>794</v>
      </c>
      <c r="E8001" s="10" t="s">
        <v>7003</v>
      </c>
      <c r="F8001" s="59" t="s">
        <v>18797</v>
      </c>
    </row>
    <row r="8002" spans="3:6" x14ac:dyDescent="0.25">
      <c r="C8002" s="12" t="str">
        <f>IF(D8002=Inp_Gemeente,MAX($C$29:C8001)+1,"")</f>
        <v/>
      </c>
      <c r="D8002" s="10" t="s">
        <v>794</v>
      </c>
      <c r="E8002" s="10" t="s">
        <v>7004</v>
      </c>
      <c r="F8002" s="59" t="s">
        <v>18802</v>
      </c>
    </row>
    <row r="8003" spans="3:6" x14ac:dyDescent="0.25">
      <c r="C8003" s="12" t="str">
        <f>IF(D8003=Inp_Gemeente,MAX($C$29:C8002)+1,"")</f>
        <v/>
      </c>
      <c r="D8003" s="10" t="s">
        <v>794</v>
      </c>
      <c r="E8003" s="10" t="s">
        <v>7005</v>
      </c>
      <c r="F8003" s="59" t="s">
        <v>18804</v>
      </c>
    </row>
    <row r="8004" spans="3:6" x14ac:dyDescent="0.25">
      <c r="C8004" s="12" t="str">
        <f>IF(D8004=Inp_Gemeente,MAX($C$29:C8003)+1,"")</f>
        <v/>
      </c>
      <c r="D8004" s="10" t="s">
        <v>794</v>
      </c>
      <c r="E8004" s="10" t="s">
        <v>7006</v>
      </c>
      <c r="F8004" s="59" t="s">
        <v>18799</v>
      </c>
    </row>
    <row r="8005" spans="3:6" x14ac:dyDescent="0.25">
      <c r="C8005" s="12" t="str">
        <f>IF(D8005=Inp_Gemeente,MAX($C$29:C8004)+1,"")</f>
        <v/>
      </c>
      <c r="D8005" s="10" t="s">
        <v>794</v>
      </c>
      <c r="E8005" s="10" t="s">
        <v>7007</v>
      </c>
      <c r="F8005" s="59" t="s">
        <v>18765</v>
      </c>
    </row>
    <row r="8006" spans="3:6" x14ac:dyDescent="0.25">
      <c r="C8006" s="12" t="str">
        <f>IF(D8006=Inp_Gemeente,MAX($C$29:C8005)+1,"")</f>
        <v/>
      </c>
      <c r="D8006" s="10" t="s">
        <v>794</v>
      </c>
      <c r="E8006" s="10" t="s">
        <v>7008</v>
      </c>
      <c r="F8006" s="59" t="s">
        <v>18764</v>
      </c>
    </row>
    <row r="8007" spans="3:6" x14ac:dyDescent="0.25">
      <c r="C8007" s="12" t="str">
        <f>IF(D8007=Inp_Gemeente,MAX($C$29:C8006)+1,"")</f>
        <v/>
      </c>
      <c r="D8007" s="10" t="s">
        <v>794</v>
      </c>
      <c r="E8007" s="10" t="s">
        <v>7009</v>
      </c>
      <c r="F8007" s="59" t="s">
        <v>18784</v>
      </c>
    </row>
    <row r="8008" spans="3:6" x14ac:dyDescent="0.25">
      <c r="C8008" s="12" t="str">
        <f>IF(D8008=Inp_Gemeente,MAX($C$29:C8007)+1,"")</f>
        <v/>
      </c>
      <c r="D8008" s="10" t="s">
        <v>794</v>
      </c>
      <c r="E8008" s="10" t="s">
        <v>7010</v>
      </c>
      <c r="F8008" s="59" t="s">
        <v>18759</v>
      </c>
    </row>
    <row r="8009" spans="3:6" x14ac:dyDescent="0.25">
      <c r="C8009" s="12" t="str">
        <f>IF(D8009=Inp_Gemeente,MAX($C$29:C8008)+1,"")</f>
        <v/>
      </c>
      <c r="D8009" s="10" t="s">
        <v>794</v>
      </c>
      <c r="E8009" s="10" t="s">
        <v>7011</v>
      </c>
      <c r="F8009" s="59" t="s">
        <v>18751</v>
      </c>
    </row>
    <row r="8010" spans="3:6" x14ac:dyDescent="0.25">
      <c r="C8010" s="12" t="str">
        <f>IF(D8010=Inp_Gemeente,MAX($C$29:C8009)+1,"")</f>
        <v/>
      </c>
      <c r="D8010" s="10" t="s">
        <v>794</v>
      </c>
      <c r="E8010" s="10" t="s">
        <v>7012</v>
      </c>
      <c r="F8010" s="59" t="s">
        <v>18754</v>
      </c>
    </row>
    <row r="8011" spans="3:6" x14ac:dyDescent="0.25">
      <c r="C8011" s="12" t="str">
        <f>IF(D8011=Inp_Gemeente,MAX($C$29:C8010)+1,"")</f>
        <v/>
      </c>
      <c r="D8011" s="10" t="s">
        <v>794</v>
      </c>
      <c r="E8011" s="10" t="s">
        <v>7013</v>
      </c>
      <c r="F8011" s="59" t="s">
        <v>18748</v>
      </c>
    </row>
    <row r="8012" spans="3:6" x14ac:dyDescent="0.25">
      <c r="C8012" s="12" t="str">
        <f>IF(D8012=Inp_Gemeente,MAX($C$29:C8011)+1,"")</f>
        <v/>
      </c>
      <c r="D8012" s="10" t="s">
        <v>794</v>
      </c>
      <c r="E8012" s="10" t="s">
        <v>7014</v>
      </c>
      <c r="F8012" s="59" t="s">
        <v>18745</v>
      </c>
    </row>
    <row r="8013" spans="3:6" x14ac:dyDescent="0.25">
      <c r="C8013" s="12" t="str">
        <f>IF(D8013=Inp_Gemeente,MAX($C$29:C8012)+1,"")</f>
        <v/>
      </c>
      <c r="D8013" s="10" t="s">
        <v>794</v>
      </c>
      <c r="E8013" s="10" t="s">
        <v>7015</v>
      </c>
      <c r="F8013" s="59" t="s">
        <v>18747</v>
      </c>
    </row>
    <row r="8014" spans="3:6" x14ac:dyDescent="0.25">
      <c r="C8014" s="12" t="str">
        <f>IF(D8014=Inp_Gemeente,MAX($C$29:C8013)+1,"")</f>
        <v/>
      </c>
      <c r="D8014" s="10" t="s">
        <v>794</v>
      </c>
      <c r="E8014" s="10" t="s">
        <v>7016</v>
      </c>
      <c r="F8014" s="59" t="s">
        <v>18746</v>
      </c>
    </row>
    <row r="8015" spans="3:6" x14ac:dyDescent="0.25">
      <c r="C8015" s="12" t="str">
        <f>IF(D8015=Inp_Gemeente,MAX($C$29:C8014)+1,"")</f>
        <v/>
      </c>
      <c r="D8015" s="10" t="s">
        <v>794</v>
      </c>
      <c r="E8015" s="10" t="s">
        <v>7017</v>
      </c>
      <c r="F8015" s="59" t="s">
        <v>18749</v>
      </c>
    </row>
    <row r="8016" spans="3:6" x14ac:dyDescent="0.25">
      <c r="C8016" s="12" t="str">
        <f>IF(D8016=Inp_Gemeente,MAX($C$29:C8015)+1,"")</f>
        <v/>
      </c>
      <c r="D8016" s="10" t="s">
        <v>794</v>
      </c>
      <c r="E8016" s="10" t="s">
        <v>7018</v>
      </c>
      <c r="F8016" s="59" t="s">
        <v>18750</v>
      </c>
    </row>
    <row r="8017" spans="3:6" x14ac:dyDescent="0.25">
      <c r="C8017" s="12" t="str">
        <f>IF(D8017=Inp_Gemeente,MAX($C$29:C8016)+1,"")</f>
        <v/>
      </c>
      <c r="D8017" s="10" t="s">
        <v>794</v>
      </c>
      <c r="E8017" s="10" t="s">
        <v>7019</v>
      </c>
      <c r="F8017" s="59" t="s">
        <v>18752</v>
      </c>
    </row>
    <row r="8018" spans="3:6" x14ac:dyDescent="0.25">
      <c r="C8018" s="12" t="str">
        <f>IF(D8018=Inp_Gemeente,MAX($C$29:C8017)+1,"")</f>
        <v/>
      </c>
      <c r="D8018" s="10" t="s">
        <v>794</v>
      </c>
      <c r="E8018" s="10" t="s">
        <v>7020</v>
      </c>
      <c r="F8018" s="59" t="s">
        <v>18753</v>
      </c>
    </row>
    <row r="8019" spans="3:6" x14ac:dyDescent="0.25">
      <c r="C8019" s="12" t="str">
        <f>IF(D8019=Inp_Gemeente,MAX($C$29:C8018)+1,"")</f>
        <v/>
      </c>
      <c r="D8019" s="10" t="s">
        <v>794</v>
      </c>
      <c r="E8019" s="10" t="s">
        <v>7021</v>
      </c>
      <c r="F8019" s="59" t="s">
        <v>18781</v>
      </c>
    </row>
    <row r="8020" spans="3:6" x14ac:dyDescent="0.25">
      <c r="C8020" s="12" t="str">
        <f>IF(D8020=Inp_Gemeente,MAX($C$29:C8019)+1,"")</f>
        <v/>
      </c>
      <c r="D8020" s="10" t="s">
        <v>794</v>
      </c>
      <c r="E8020" s="10" t="s">
        <v>7022</v>
      </c>
      <c r="F8020" s="59" t="s">
        <v>18780</v>
      </c>
    </row>
    <row r="8021" spans="3:6" x14ac:dyDescent="0.25">
      <c r="C8021" s="12" t="str">
        <f>IF(D8021=Inp_Gemeente,MAX($C$29:C8020)+1,"")</f>
        <v/>
      </c>
      <c r="D8021" s="10" t="s">
        <v>794</v>
      </c>
      <c r="E8021" s="10" t="s">
        <v>7023</v>
      </c>
      <c r="F8021" s="59" t="s">
        <v>18778</v>
      </c>
    </row>
    <row r="8022" spans="3:6" x14ac:dyDescent="0.25">
      <c r="C8022" s="12" t="str">
        <f>IF(D8022=Inp_Gemeente,MAX($C$29:C8021)+1,"")</f>
        <v/>
      </c>
      <c r="D8022" s="10" t="s">
        <v>794</v>
      </c>
      <c r="E8022" s="10" t="s">
        <v>7024</v>
      </c>
      <c r="F8022" s="59" t="s">
        <v>18779</v>
      </c>
    </row>
    <row r="8023" spans="3:6" x14ac:dyDescent="0.25">
      <c r="C8023" s="12" t="str">
        <f>IF(D8023=Inp_Gemeente,MAX($C$29:C8022)+1,"")</f>
        <v/>
      </c>
      <c r="D8023" s="10" t="s">
        <v>794</v>
      </c>
      <c r="E8023" s="10" t="s">
        <v>7025</v>
      </c>
      <c r="F8023" s="59" t="s">
        <v>18777</v>
      </c>
    </row>
    <row r="8024" spans="3:6" x14ac:dyDescent="0.25">
      <c r="C8024" s="12" t="str">
        <f>IF(D8024=Inp_Gemeente,MAX($C$29:C8023)+1,"")</f>
        <v/>
      </c>
      <c r="D8024" s="10" t="s">
        <v>794</v>
      </c>
      <c r="E8024" s="10" t="s">
        <v>7026</v>
      </c>
      <c r="F8024" s="59" t="s">
        <v>18783</v>
      </c>
    </row>
    <row r="8025" spans="3:6" x14ac:dyDescent="0.25">
      <c r="C8025" s="12" t="str">
        <f>IF(D8025=Inp_Gemeente,MAX($C$29:C8024)+1,"")</f>
        <v/>
      </c>
      <c r="D8025" s="10" t="s">
        <v>794</v>
      </c>
      <c r="E8025" s="10" t="s">
        <v>7027</v>
      </c>
      <c r="F8025" s="59" t="s">
        <v>18782</v>
      </c>
    </row>
    <row r="8026" spans="3:6" x14ac:dyDescent="0.25">
      <c r="C8026" s="12" t="str">
        <f>IF(D8026=Inp_Gemeente,MAX($C$29:C8025)+1,"")</f>
        <v/>
      </c>
      <c r="D8026" s="10" t="s">
        <v>794</v>
      </c>
      <c r="E8026" s="10" t="s">
        <v>7028</v>
      </c>
      <c r="F8026" s="59" t="s">
        <v>18756</v>
      </c>
    </row>
    <row r="8027" spans="3:6" x14ac:dyDescent="0.25">
      <c r="C8027" s="12" t="str">
        <f>IF(D8027=Inp_Gemeente,MAX($C$29:C8026)+1,"")</f>
        <v/>
      </c>
      <c r="D8027" s="10" t="s">
        <v>794</v>
      </c>
      <c r="E8027" s="10" t="s">
        <v>7029</v>
      </c>
      <c r="F8027" s="59" t="s">
        <v>18755</v>
      </c>
    </row>
    <row r="8028" spans="3:6" x14ac:dyDescent="0.25">
      <c r="C8028" s="12" t="str">
        <f>IF(D8028=Inp_Gemeente,MAX($C$29:C8027)+1,"")</f>
        <v/>
      </c>
      <c r="D8028" s="10" t="s">
        <v>794</v>
      </c>
      <c r="E8028" s="10" t="s">
        <v>7030</v>
      </c>
      <c r="F8028" s="59" t="s">
        <v>18763</v>
      </c>
    </row>
    <row r="8029" spans="3:6" x14ac:dyDescent="0.25">
      <c r="C8029" s="12" t="str">
        <f>IF(D8029=Inp_Gemeente,MAX($C$29:C8028)+1,"")</f>
        <v/>
      </c>
      <c r="D8029" s="10" t="s">
        <v>794</v>
      </c>
      <c r="E8029" s="10" t="s">
        <v>7031</v>
      </c>
      <c r="F8029" s="59" t="s">
        <v>18762</v>
      </c>
    </row>
    <row r="8030" spans="3:6" x14ac:dyDescent="0.25">
      <c r="C8030" s="12" t="str">
        <f>IF(D8030=Inp_Gemeente,MAX($C$29:C8029)+1,"")</f>
        <v/>
      </c>
      <c r="D8030" s="10" t="s">
        <v>794</v>
      </c>
      <c r="E8030" s="10" t="s">
        <v>7032</v>
      </c>
      <c r="F8030" s="59" t="s">
        <v>18758</v>
      </c>
    </row>
    <row r="8031" spans="3:6" x14ac:dyDescent="0.25">
      <c r="C8031" s="12" t="str">
        <f>IF(D8031=Inp_Gemeente,MAX($C$29:C8030)+1,"")</f>
        <v/>
      </c>
      <c r="D8031" s="10" t="s">
        <v>794</v>
      </c>
      <c r="E8031" s="10" t="s">
        <v>7033</v>
      </c>
      <c r="F8031" s="59" t="s">
        <v>18757</v>
      </c>
    </row>
    <row r="8032" spans="3:6" x14ac:dyDescent="0.25">
      <c r="C8032" s="12" t="str">
        <f>IF(D8032=Inp_Gemeente,MAX($C$29:C8031)+1,"")</f>
        <v/>
      </c>
      <c r="D8032" s="10" t="s">
        <v>794</v>
      </c>
      <c r="E8032" s="10" t="s">
        <v>7034</v>
      </c>
      <c r="F8032" s="59" t="s">
        <v>18792</v>
      </c>
    </row>
    <row r="8033" spans="3:6" x14ac:dyDescent="0.25">
      <c r="C8033" s="12" t="str">
        <f>IF(D8033=Inp_Gemeente,MAX($C$29:C8032)+1,"")</f>
        <v/>
      </c>
      <c r="D8033" s="10" t="s">
        <v>794</v>
      </c>
      <c r="E8033" s="10" t="s">
        <v>7035</v>
      </c>
      <c r="F8033" s="59" t="s">
        <v>18788</v>
      </c>
    </row>
    <row r="8034" spans="3:6" x14ac:dyDescent="0.25">
      <c r="C8034" s="12" t="str">
        <f>IF(D8034=Inp_Gemeente,MAX($C$29:C8033)+1,"")</f>
        <v/>
      </c>
      <c r="D8034" s="10" t="s">
        <v>794</v>
      </c>
      <c r="E8034" s="10" t="s">
        <v>7036</v>
      </c>
      <c r="F8034" s="59" t="s">
        <v>18793</v>
      </c>
    </row>
    <row r="8035" spans="3:6" x14ac:dyDescent="0.25">
      <c r="C8035" s="12" t="str">
        <f>IF(D8035=Inp_Gemeente,MAX($C$29:C8034)+1,"")</f>
        <v/>
      </c>
      <c r="D8035" s="10" t="s">
        <v>794</v>
      </c>
      <c r="E8035" s="10" t="s">
        <v>7037</v>
      </c>
      <c r="F8035" s="59" t="s">
        <v>18794</v>
      </c>
    </row>
    <row r="8036" spans="3:6" x14ac:dyDescent="0.25">
      <c r="C8036" s="12" t="str">
        <f>IF(D8036=Inp_Gemeente,MAX($C$29:C8035)+1,"")</f>
        <v/>
      </c>
      <c r="D8036" s="10" t="s">
        <v>794</v>
      </c>
      <c r="E8036" s="10" t="s">
        <v>7038</v>
      </c>
      <c r="F8036" s="59" t="s">
        <v>18795</v>
      </c>
    </row>
    <row r="8037" spans="3:6" x14ac:dyDescent="0.25">
      <c r="C8037" s="12" t="str">
        <f>IF(D8037=Inp_Gemeente,MAX($C$29:C8036)+1,"")</f>
        <v/>
      </c>
      <c r="D8037" s="10" t="s">
        <v>794</v>
      </c>
      <c r="E8037" s="10" t="s">
        <v>7039</v>
      </c>
      <c r="F8037" s="59" t="s">
        <v>18789</v>
      </c>
    </row>
    <row r="8038" spans="3:6" x14ac:dyDescent="0.25">
      <c r="C8038" s="12" t="str">
        <f>IF(D8038=Inp_Gemeente,MAX($C$29:C8037)+1,"")</f>
        <v/>
      </c>
      <c r="D8038" s="10" t="s">
        <v>794</v>
      </c>
      <c r="E8038" s="10" t="s">
        <v>7040</v>
      </c>
      <c r="F8038" s="59" t="s">
        <v>18791</v>
      </c>
    </row>
    <row r="8039" spans="3:6" x14ac:dyDescent="0.25">
      <c r="C8039" s="12" t="str">
        <f>IF(D8039=Inp_Gemeente,MAX($C$29:C8038)+1,"")</f>
        <v/>
      </c>
      <c r="D8039" s="10" t="s">
        <v>794</v>
      </c>
      <c r="E8039" s="10" t="s">
        <v>7041</v>
      </c>
      <c r="F8039" s="59" t="s">
        <v>18790</v>
      </c>
    </row>
    <row r="8040" spans="3:6" x14ac:dyDescent="0.25">
      <c r="C8040" s="12" t="str">
        <f>IF(D8040=Inp_Gemeente,MAX($C$29:C8039)+1,"")</f>
        <v/>
      </c>
      <c r="D8040" s="10" t="s">
        <v>794</v>
      </c>
      <c r="E8040" s="10" t="s">
        <v>7042</v>
      </c>
      <c r="F8040" s="59" t="s">
        <v>18772</v>
      </c>
    </row>
    <row r="8041" spans="3:6" x14ac:dyDescent="0.25">
      <c r="C8041" s="12" t="str">
        <f>IF(D8041=Inp_Gemeente,MAX($C$29:C8040)+1,"")</f>
        <v/>
      </c>
      <c r="D8041" s="10" t="s">
        <v>794</v>
      </c>
      <c r="E8041" s="10" t="s">
        <v>7043</v>
      </c>
      <c r="F8041" s="59" t="s">
        <v>18769</v>
      </c>
    </row>
    <row r="8042" spans="3:6" x14ac:dyDescent="0.25">
      <c r="C8042" s="12" t="str">
        <f>IF(D8042=Inp_Gemeente,MAX($C$29:C8041)+1,"")</f>
        <v/>
      </c>
      <c r="D8042" s="10" t="s">
        <v>794</v>
      </c>
      <c r="E8042" s="10" t="s">
        <v>7044</v>
      </c>
      <c r="F8042" s="59" t="s">
        <v>18774</v>
      </c>
    </row>
    <row r="8043" spans="3:6" x14ac:dyDescent="0.25">
      <c r="C8043" s="12" t="str">
        <f>IF(D8043=Inp_Gemeente,MAX($C$29:C8042)+1,"")</f>
        <v/>
      </c>
      <c r="D8043" s="10" t="s">
        <v>794</v>
      </c>
      <c r="E8043" s="10" t="s">
        <v>7045</v>
      </c>
      <c r="F8043" s="59" t="s">
        <v>18766</v>
      </c>
    </row>
    <row r="8044" spans="3:6" x14ac:dyDescent="0.25">
      <c r="C8044" s="12" t="str">
        <f>IF(D8044=Inp_Gemeente,MAX($C$29:C8043)+1,"")</f>
        <v/>
      </c>
      <c r="D8044" s="10" t="s">
        <v>794</v>
      </c>
      <c r="E8044" s="10" t="s">
        <v>7046</v>
      </c>
      <c r="F8044" s="59" t="s">
        <v>18768</v>
      </c>
    </row>
    <row r="8045" spans="3:6" x14ac:dyDescent="0.25">
      <c r="C8045" s="12" t="str">
        <f>IF(D8045=Inp_Gemeente,MAX($C$29:C8044)+1,"")</f>
        <v/>
      </c>
      <c r="D8045" s="10" t="s">
        <v>794</v>
      </c>
      <c r="E8045" s="10" t="s">
        <v>7047</v>
      </c>
      <c r="F8045" s="59" t="s">
        <v>18770</v>
      </c>
    </row>
    <row r="8046" spans="3:6" x14ac:dyDescent="0.25">
      <c r="C8046" s="12" t="str">
        <f>IF(D8046=Inp_Gemeente,MAX($C$29:C8045)+1,"")</f>
        <v/>
      </c>
      <c r="D8046" s="10" t="s">
        <v>794</v>
      </c>
      <c r="E8046" s="10" t="s">
        <v>7048</v>
      </c>
      <c r="F8046" s="59" t="s">
        <v>18771</v>
      </c>
    </row>
    <row r="8047" spans="3:6" x14ac:dyDescent="0.25">
      <c r="C8047" s="12" t="str">
        <f>IF(D8047=Inp_Gemeente,MAX($C$29:C8046)+1,"")</f>
        <v/>
      </c>
      <c r="D8047" s="10" t="s">
        <v>794</v>
      </c>
      <c r="E8047" s="10" t="s">
        <v>7049</v>
      </c>
      <c r="F8047" s="59" t="s">
        <v>18773</v>
      </c>
    </row>
    <row r="8048" spans="3:6" x14ac:dyDescent="0.25">
      <c r="C8048" s="12" t="str">
        <f>IF(D8048=Inp_Gemeente,MAX($C$29:C8047)+1,"")</f>
        <v/>
      </c>
      <c r="D8048" s="10" t="s">
        <v>794</v>
      </c>
      <c r="E8048" s="10" t="s">
        <v>7050</v>
      </c>
      <c r="F8048" s="59" t="s">
        <v>18767</v>
      </c>
    </row>
    <row r="8049" spans="3:6" x14ac:dyDescent="0.25">
      <c r="C8049" s="12" t="str">
        <f>IF(D8049=Inp_Gemeente,MAX($C$29:C8048)+1,"")</f>
        <v/>
      </c>
      <c r="D8049" s="10" t="s">
        <v>794</v>
      </c>
      <c r="E8049" s="10" t="s">
        <v>7051</v>
      </c>
      <c r="F8049" s="59" t="s">
        <v>18786</v>
      </c>
    </row>
    <row r="8050" spans="3:6" x14ac:dyDescent="0.25">
      <c r="C8050" s="12" t="str">
        <f>IF(D8050=Inp_Gemeente,MAX($C$29:C8049)+1,"")</f>
        <v/>
      </c>
      <c r="D8050" s="10" t="s">
        <v>794</v>
      </c>
      <c r="E8050" s="10" t="s">
        <v>7052</v>
      </c>
      <c r="F8050" s="59" t="s">
        <v>18787</v>
      </c>
    </row>
    <row r="8051" spans="3:6" x14ac:dyDescent="0.25">
      <c r="C8051" s="12" t="str">
        <f>IF(D8051=Inp_Gemeente,MAX($C$29:C8050)+1,"")</f>
        <v/>
      </c>
      <c r="D8051" s="10" t="s">
        <v>794</v>
      </c>
      <c r="E8051" s="10" t="s">
        <v>7053</v>
      </c>
      <c r="F8051" s="59" t="s">
        <v>18785</v>
      </c>
    </row>
    <row r="8052" spans="3:6" x14ac:dyDescent="0.25">
      <c r="C8052" s="12" t="str">
        <f>IF(D8052=Inp_Gemeente,MAX($C$29:C8051)+1,"")</f>
        <v/>
      </c>
      <c r="D8052" s="10" t="s">
        <v>794</v>
      </c>
      <c r="E8052" s="10" t="s">
        <v>7054</v>
      </c>
      <c r="F8052" s="59" t="s">
        <v>18776</v>
      </c>
    </row>
    <row r="8053" spans="3:6" x14ac:dyDescent="0.25">
      <c r="C8053" s="12" t="str">
        <f>IF(D8053=Inp_Gemeente,MAX($C$29:C8052)+1,"")</f>
        <v/>
      </c>
      <c r="D8053" s="10" t="s">
        <v>794</v>
      </c>
      <c r="E8053" s="10" t="s">
        <v>7055</v>
      </c>
      <c r="F8053" s="59" t="s">
        <v>18775</v>
      </c>
    </row>
    <row r="8054" spans="3:6" x14ac:dyDescent="0.25">
      <c r="C8054" s="12" t="str">
        <f>IF(D8054=Inp_Gemeente,MAX($C$29:C8053)+1,"")</f>
        <v/>
      </c>
      <c r="D8054" s="10" t="s">
        <v>796</v>
      </c>
      <c r="E8054" s="10" t="s">
        <v>7056</v>
      </c>
      <c r="F8054" s="59" t="s">
        <v>23145</v>
      </c>
    </row>
    <row r="8055" spans="3:6" x14ac:dyDescent="0.25">
      <c r="C8055" s="12" t="str">
        <f>IF(D8055=Inp_Gemeente,MAX($C$29:C8054)+1,"")</f>
        <v/>
      </c>
      <c r="D8055" s="10" t="s">
        <v>796</v>
      </c>
      <c r="E8055" s="10" t="s">
        <v>7057</v>
      </c>
      <c r="F8055" s="59" t="s">
        <v>23139</v>
      </c>
    </row>
    <row r="8056" spans="3:6" x14ac:dyDescent="0.25">
      <c r="C8056" s="12" t="str">
        <f>IF(D8056=Inp_Gemeente,MAX($C$29:C8055)+1,"")</f>
        <v/>
      </c>
      <c r="D8056" s="10" t="s">
        <v>796</v>
      </c>
      <c r="E8056" s="10" t="s">
        <v>7058</v>
      </c>
      <c r="F8056" s="59" t="s">
        <v>23141</v>
      </c>
    </row>
    <row r="8057" spans="3:6" x14ac:dyDescent="0.25">
      <c r="C8057" s="12" t="str">
        <f>IF(D8057=Inp_Gemeente,MAX($C$29:C8056)+1,"")</f>
        <v/>
      </c>
      <c r="D8057" s="10" t="s">
        <v>796</v>
      </c>
      <c r="E8057" s="10" t="s">
        <v>7059</v>
      </c>
      <c r="F8057" s="59" t="s">
        <v>23143</v>
      </c>
    </row>
    <row r="8058" spans="3:6" x14ac:dyDescent="0.25">
      <c r="C8058" s="12" t="str">
        <f>IF(D8058=Inp_Gemeente,MAX($C$29:C8057)+1,"")</f>
        <v/>
      </c>
      <c r="D8058" s="10" t="s">
        <v>796</v>
      </c>
      <c r="E8058" s="10" t="s">
        <v>7060</v>
      </c>
      <c r="F8058" s="59" t="s">
        <v>23142</v>
      </c>
    </row>
    <row r="8059" spans="3:6" x14ac:dyDescent="0.25">
      <c r="C8059" s="12" t="str">
        <f>IF(D8059=Inp_Gemeente,MAX($C$29:C8058)+1,"")</f>
        <v/>
      </c>
      <c r="D8059" s="10" t="s">
        <v>796</v>
      </c>
      <c r="E8059" s="10" t="s">
        <v>7061</v>
      </c>
      <c r="F8059" s="59" t="s">
        <v>23140</v>
      </c>
    </row>
    <row r="8060" spans="3:6" x14ac:dyDescent="0.25">
      <c r="C8060" s="12" t="str">
        <f>IF(D8060=Inp_Gemeente,MAX($C$29:C8059)+1,"")</f>
        <v/>
      </c>
      <c r="D8060" s="10" t="s">
        <v>796</v>
      </c>
      <c r="E8060" s="10" t="s">
        <v>796</v>
      </c>
      <c r="F8060" s="59" t="s">
        <v>23132</v>
      </c>
    </row>
    <row r="8061" spans="3:6" x14ac:dyDescent="0.25">
      <c r="C8061" s="12" t="str">
        <f>IF(D8061=Inp_Gemeente,MAX($C$29:C8060)+1,"")</f>
        <v/>
      </c>
      <c r="D8061" s="10" t="s">
        <v>796</v>
      </c>
      <c r="E8061" s="10" t="s">
        <v>7062</v>
      </c>
      <c r="F8061" s="59" t="s">
        <v>23144</v>
      </c>
    </row>
    <row r="8062" spans="3:6" x14ac:dyDescent="0.25">
      <c r="C8062" s="12" t="str">
        <f>IF(D8062=Inp_Gemeente,MAX($C$29:C8061)+1,"")</f>
        <v/>
      </c>
      <c r="D8062" s="10" t="s">
        <v>796</v>
      </c>
      <c r="E8062" s="10" t="s">
        <v>7063</v>
      </c>
      <c r="F8062" s="59" t="s">
        <v>23135</v>
      </c>
    </row>
    <row r="8063" spans="3:6" x14ac:dyDescent="0.25">
      <c r="C8063" s="12" t="str">
        <f>IF(D8063=Inp_Gemeente,MAX($C$29:C8062)+1,"")</f>
        <v/>
      </c>
      <c r="D8063" s="10" t="s">
        <v>796</v>
      </c>
      <c r="E8063" s="10" t="s">
        <v>7064</v>
      </c>
      <c r="F8063" s="59" t="s">
        <v>23133</v>
      </c>
    </row>
    <row r="8064" spans="3:6" x14ac:dyDescent="0.25">
      <c r="C8064" s="12" t="str">
        <f>IF(D8064=Inp_Gemeente,MAX($C$29:C8063)+1,"")</f>
        <v/>
      </c>
      <c r="D8064" s="10" t="s">
        <v>796</v>
      </c>
      <c r="E8064" s="10" t="s">
        <v>7065</v>
      </c>
      <c r="F8064" s="59" t="s">
        <v>23137</v>
      </c>
    </row>
    <row r="8065" spans="3:6" x14ac:dyDescent="0.25">
      <c r="C8065" s="12" t="str">
        <f>IF(D8065=Inp_Gemeente,MAX($C$29:C8064)+1,"")</f>
        <v/>
      </c>
      <c r="D8065" s="10" t="s">
        <v>796</v>
      </c>
      <c r="E8065" s="10" t="s">
        <v>2016</v>
      </c>
      <c r="F8065" s="59" t="s">
        <v>23136</v>
      </c>
    </row>
    <row r="8066" spans="3:6" x14ac:dyDescent="0.25">
      <c r="C8066" s="12" t="str">
        <f>IF(D8066=Inp_Gemeente,MAX($C$29:C8065)+1,"")</f>
        <v/>
      </c>
      <c r="D8066" s="10" t="s">
        <v>796</v>
      </c>
      <c r="E8066" s="10" t="s">
        <v>2016</v>
      </c>
      <c r="F8066" s="59" t="s">
        <v>23138</v>
      </c>
    </row>
    <row r="8067" spans="3:6" x14ac:dyDescent="0.25">
      <c r="C8067" s="12" t="str">
        <f>IF(D8067=Inp_Gemeente,MAX($C$29:C8066)+1,"")</f>
        <v/>
      </c>
      <c r="D8067" s="10" t="s">
        <v>796</v>
      </c>
      <c r="E8067" s="10" t="s">
        <v>1018</v>
      </c>
      <c r="F8067" s="59" t="s">
        <v>23134</v>
      </c>
    </row>
    <row r="8068" spans="3:6" x14ac:dyDescent="0.25">
      <c r="C8068" s="12" t="str">
        <f>IF(D8068=Inp_Gemeente,MAX($C$29:C8067)+1,"")</f>
        <v/>
      </c>
      <c r="D8068" s="10" t="s">
        <v>798</v>
      </c>
      <c r="E8068" s="10" t="s">
        <v>7066</v>
      </c>
      <c r="F8068" s="59" t="s">
        <v>27047</v>
      </c>
    </row>
    <row r="8069" spans="3:6" x14ac:dyDescent="0.25">
      <c r="C8069" s="12" t="str">
        <f>IF(D8069=Inp_Gemeente,MAX($C$29:C8068)+1,"")</f>
        <v/>
      </c>
      <c r="D8069" s="10" t="s">
        <v>798</v>
      </c>
      <c r="E8069" s="10" t="s">
        <v>7067</v>
      </c>
      <c r="F8069" s="59" t="s">
        <v>27027</v>
      </c>
    </row>
    <row r="8070" spans="3:6" x14ac:dyDescent="0.25">
      <c r="C8070" s="12" t="str">
        <f>IF(D8070=Inp_Gemeente,MAX($C$29:C8069)+1,"")</f>
        <v/>
      </c>
      <c r="D8070" s="10" t="s">
        <v>798</v>
      </c>
      <c r="E8070" s="10" t="s">
        <v>7068</v>
      </c>
      <c r="F8070" s="59" t="s">
        <v>27048</v>
      </c>
    </row>
    <row r="8071" spans="3:6" x14ac:dyDescent="0.25">
      <c r="C8071" s="12" t="str">
        <f>IF(D8071=Inp_Gemeente,MAX($C$29:C8070)+1,"")</f>
        <v/>
      </c>
      <c r="D8071" s="10" t="s">
        <v>798</v>
      </c>
      <c r="E8071" s="10" t="s">
        <v>7069</v>
      </c>
      <c r="F8071" s="59" t="s">
        <v>26985</v>
      </c>
    </row>
    <row r="8072" spans="3:6" x14ac:dyDescent="0.25">
      <c r="C8072" s="12" t="str">
        <f>IF(D8072=Inp_Gemeente,MAX($C$29:C8071)+1,"")</f>
        <v/>
      </c>
      <c r="D8072" s="10" t="s">
        <v>798</v>
      </c>
      <c r="E8072" s="10" t="s">
        <v>7070</v>
      </c>
      <c r="F8072" s="59" t="s">
        <v>26986</v>
      </c>
    </row>
    <row r="8073" spans="3:6" x14ac:dyDescent="0.25">
      <c r="C8073" s="12" t="str">
        <f>IF(D8073=Inp_Gemeente,MAX($C$29:C8072)+1,"")</f>
        <v/>
      </c>
      <c r="D8073" s="10" t="s">
        <v>798</v>
      </c>
      <c r="E8073" s="10" t="s">
        <v>7071</v>
      </c>
      <c r="F8073" s="59" t="s">
        <v>26998</v>
      </c>
    </row>
    <row r="8074" spans="3:6" x14ac:dyDescent="0.25">
      <c r="C8074" s="12" t="str">
        <f>IF(D8074=Inp_Gemeente,MAX($C$29:C8073)+1,"")</f>
        <v/>
      </c>
      <c r="D8074" s="10" t="s">
        <v>798</v>
      </c>
      <c r="E8074" s="10" t="s">
        <v>7072</v>
      </c>
      <c r="F8074" s="59" t="s">
        <v>26999</v>
      </c>
    </row>
    <row r="8075" spans="3:6" x14ac:dyDescent="0.25">
      <c r="C8075" s="12" t="str">
        <f>IF(D8075=Inp_Gemeente,MAX($C$29:C8074)+1,"")</f>
        <v/>
      </c>
      <c r="D8075" s="10" t="s">
        <v>798</v>
      </c>
      <c r="E8075" s="10" t="s">
        <v>7073</v>
      </c>
      <c r="F8075" s="59" t="s">
        <v>27028</v>
      </c>
    </row>
    <row r="8076" spans="3:6" x14ac:dyDescent="0.25">
      <c r="C8076" s="12" t="str">
        <f>IF(D8076=Inp_Gemeente,MAX($C$29:C8075)+1,"")</f>
        <v/>
      </c>
      <c r="D8076" s="10" t="s">
        <v>798</v>
      </c>
      <c r="E8076" s="10" t="s">
        <v>7074</v>
      </c>
      <c r="F8076" s="59" t="s">
        <v>26987</v>
      </c>
    </row>
    <row r="8077" spans="3:6" x14ac:dyDescent="0.25">
      <c r="C8077" s="12" t="str">
        <f>IF(D8077=Inp_Gemeente,MAX($C$29:C8076)+1,"")</f>
        <v/>
      </c>
      <c r="D8077" s="10" t="s">
        <v>798</v>
      </c>
      <c r="E8077" s="10" t="s">
        <v>7075</v>
      </c>
      <c r="F8077" s="59" t="s">
        <v>27029</v>
      </c>
    </row>
    <row r="8078" spans="3:6" x14ac:dyDescent="0.25">
      <c r="C8078" s="12" t="str">
        <f>IF(D8078=Inp_Gemeente,MAX($C$29:C8077)+1,"")</f>
        <v/>
      </c>
      <c r="D8078" s="10" t="s">
        <v>798</v>
      </c>
      <c r="E8078" s="10" t="s">
        <v>7076</v>
      </c>
      <c r="F8078" s="59" t="s">
        <v>27001</v>
      </c>
    </row>
    <row r="8079" spans="3:6" x14ac:dyDescent="0.25">
      <c r="C8079" s="12" t="str">
        <f>IF(D8079=Inp_Gemeente,MAX($C$29:C8078)+1,"")</f>
        <v/>
      </c>
      <c r="D8079" s="10" t="s">
        <v>798</v>
      </c>
      <c r="E8079" s="10" t="s">
        <v>7077</v>
      </c>
      <c r="F8079" s="59" t="s">
        <v>27049</v>
      </c>
    </row>
    <row r="8080" spans="3:6" x14ac:dyDescent="0.25">
      <c r="C8080" s="12" t="str">
        <f>IF(D8080=Inp_Gemeente,MAX($C$29:C8079)+1,"")</f>
        <v/>
      </c>
      <c r="D8080" s="10" t="s">
        <v>798</v>
      </c>
      <c r="E8080" s="10" t="s">
        <v>7078</v>
      </c>
      <c r="F8080" s="59" t="s">
        <v>27050</v>
      </c>
    </row>
    <row r="8081" spans="3:6" x14ac:dyDescent="0.25">
      <c r="C8081" s="12" t="str">
        <f>IF(D8081=Inp_Gemeente,MAX($C$29:C8080)+1,"")</f>
        <v/>
      </c>
      <c r="D8081" s="10" t="s">
        <v>798</v>
      </c>
      <c r="E8081" s="10" t="s">
        <v>7079</v>
      </c>
      <c r="F8081" s="59" t="s">
        <v>27000</v>
      </c>
    </row>
    <row r="8082" spans="3:6" x14ac:dyDescent="0.25">
      <c r="C8082" s="12" t="str">
        <f>IF(D8082=Inp_Gemeente,MAX($C$29:C8081)+1,"")</f>
        <v/>
      </c>
      <c r="D8082" s="10" t="s">
        <v>798</v>
      </c>
      <c r="E8082" s="10" t="s">
        <v>7080</v>
      </c>
      <c r="F8082" s="59" t="s">
        <v>26988</v>
      </c>
    </row>
    <row r="8083" spans="3:6" x14ac:dyDescent="0.25">
      <c r="C8083" s="12" t="str">
        <f>IF(D8083=Inp_Gemeente,MAX($C$29:C8082)+1,"")</f>
        <v/>
      </c>
      <c r="D8083" s="10" t="s">
        <v>798</v>
      </c>
      <c r="E8083" s="10" t="s">
        <v>7081</v>
      </c>
      <c r="F8083" s="59" t="s">
        <v>26989</v>
      </c>
    </row>
    <row r="8084" spans="3:6" x14ac:dyDescent="0.25">
      <c r="C8084" s="12" t="str">
        <f>IF(D8084=Inp_Gemeente,MAX($C$29:C8083)+1,"")</f>
        <v/>
      </c>
      <c r="D8084" s="10" t="s">
        <v>798</v>
      </c>
      <c r="E8084" s="10" t="s">
        <v>7082</v>
      </c>
      <c r="F8084" s="59" t="s">
        <v>27051</v>
      </c>
    </row>
    <row r="8085" spans="3:6" x14ac:dyDescent="0.25">
      <c r="C8085" s="12" t="str">
        <f>IF(D8085=Inp_Gemeente,MAX($C$29:C8084)+1,"")</f>
        <v/>
      </c>
      <c r="D8085" s="10" t="s">
        <v>798</v>
      </c>
      <c r="E8085" s="10" t="s">
        <v>7083</v>
      </c>
      <c r="F8085" s="59" t="s">
        <v>26990</v>
      </c>
    </row>
    <row r="8086" spans="3:6" x14ac:dyDescent="0.25">
      <c r="C8086" s="12" t="str">
        <f>IF(D8086=Inp_Gemeente,MAX($C$29:C8085)+1,"")</f>
        <v/>
      </c>
      <c r="D8086" s="10" t="s">
        <v>798</v>
      </c>
      <c r="E8086" s="10" t="s">
        <v>7084</v>
      </c>
      <c r="F8086" s="59" t="s">
        <v>27052</v>
      </c>
    </row>
    <row r="8087" spans="3:6" x14ac:dyDescent="0.25">
      <c r="C8087" s="12" t="str">
        <f>IF(D8087=Inp_Gemeente,MAX($C$29:C8086)+1,"")</f>
        <v/>
      </c>
      <c r="D8087" s="10" t="s">
        <v>798</v>
      </c>
      <c r="E8087" s="10" t="s">
        <v>7085</v>
      </c>
      <c r="F8087" s="59" t="s">
        <v>27030</v>
      </c>
    </row>
    <row r="8088" spans="3:6" x14ac:dyDescent="0.25">
      <c r="C8088" s="12" t="str">
        <f>IF(D8088=Inp_Gemeente,MAX($C$29:C8087)+1,"")</f>
        <v/>
      </c>
      <c r="D8088" s="10" t="s">
        <v>798</v>
      </c>
      <c r="E8088" s="10" t="s">
        <v>7086</v>
      </c>
      <c r="F8088" s="59" t="s">
        <v>26991</v>
      </c>
    </row>
    <row r="8089" spans="3:6" x14ac:dyDescent="0.25">
      <c r="C8089" s="12" t="str">
        <f>IF(D8089=Inp_Gemeente,MAX($C$29:C8088)+1,"")</f>
        <v/>
      </c>
      <c r="D8089" s="10" t="s">
        <v>798</v>
      </c>
      <c r="E8089" s="10" t="s">
        <v>7087</v>
      </c>
      <c r="F8089" s="59" t="s">
        <v>26992</v>
      </c>
    </row>
    <row r="8090" spans="3:6" x14ac:dyDescent="0.25">
      <c r="C8090" s="12" t="str">
        <f>IF(D8090=Inp_Gemeente,MAX($C$29:C8089)+1,"")</f>
        <v/>
      </c>
      <c r="D8090" s="10" t="s">
        <v>798</v>
      </c>
      <c r="E8090" s="10" t="s">
        <v>7088</v>
      </c>
      <c r="F8090" s="59" t="s">
        <v>27053</v>
      </c>
    </row>
    <row r="8091" spans="3:6" x14ac:dyDescent="0.25">
      <c r="C8091" s="12" t="str">
        <f>IF(D8091=Inp_Gemeente,MAX($C$29:C8090)+1,"")</f>
        <v/>
      </c>
      <c r="D8091" s="10" t="s">
        <v>798</v>
      </c>
      <c r="E8091" s="10" t="s">
        <v>7089</v>
      </c>
      <c r="F8091" s="59" t="s">
        <v>27002</v>
      </c>
    </row>
    <row r="8092" spans="3:6" x14ac:dyDescent="0.25">
      <c r="C8092" s="12" t="str">
        <f>IF(D8092=Inp_Gemeente,MAX($C$29:C8091)+1,"")</f>
        <v/>
      </c>
      <c r="D8092" s="10" t="s">
        <v>798</v>
      </c>
      <c r="E8092" s="10" t="s">
        <v>7090</v>
      </c>
      <c r="F8092" s="59" t="s">
        <v>27031</v>
      </c>
    </row>
    <row r="8093" spans="3:6" x14ac:dyDescent="0.25">
      <c r="C8093" s="12" t="str">
        <f>IF(D8093=Inp_Gemeente,MAX($C$29:C8092)+1,"")</f>
        <v/>
      </c>
      <c r="D8093" s="10" t="s">
        <v>798</v>
      </c>
      <c r="E8093" s="10" t="s">
        <v>7091</v>
      </c>
      <c r="F8093" s="59" t="s">
        <v>27003</v>
      </c>
    </row>
    <row r="8094" spans="3:6" x14ac:dyDescent="0.25">
      <c r="C8094" s="12" t="str">
        <f>IF(D8094=Inp_Gemeente,MAX($C$29:C8093)+1,"")</f>
        <v/>
      </c>
      <c r="D8094" s="10" t="s">
        <v>798</v>
      </c>
      <c r="E8094" s="10" t="s">
        <v>7092</v>
      </c>
      <c r="F8094" s="59" t="s">
        <v>27032</v>
      </c>
    </row>
    <row r="8095" spans="3:6" x14ac:dyDescent="0.25">
      <c r="C8095" s="12" t="str">
        <f>IF(D8095=Inp_Gemeente,MAX($C$29:C8094)+1,"")</f>
        <v/>
      </c>
      <c r="D8095" s="10" t="s">
        <v>798</v>
      </c>
      <c r="E8095" s="10" t="s">
        <v>7093</v>
      </c>
      <c r="F8095" s="59" t="s">
        <v>27033</v>
      </c>
    </row>
    <row r="8096" spans="3:6" x14ac:dyDescent="0.25">
      <c r="C8096" s="12" t="str">
        <f>IF(D8096=Inp_Gemeente,MAX($C$29:C8095)+1,"")</f>
        <v/>
      </c>
      <c r="D8096" s="10" t="s">
        <v>798</v>
      </c>
      <c r="E8096" s="10" t="s">
        <v>7094</v>
      </c>
      <c r="F8096" s="59" t="s">
        <v>27004</v>
      </c>
    </row>
    <row r="8097" spans="3:6" x14ac:dyDescent="0.25">
      <c r="C8097" s="12" t="str">
        <f>IF(D8097=Inp_Gemeente,MAX($C$29:C8096)+1,"")</f>
        <v/>
      </c>
      <c r="D8097" s="10" t="s">
        <v>798</v>
      </c>
      <c r="E8097" s="10" t="s">
        <v>7095</v>
      </c>
      <c r="F8097" s="59" t="s">
        <v>27054</v>
      </c>
    </row>
    <row r="8098" spans="3:6" x14ac:dyDescent="0.25">
      <c r="C8098" s="12" t="str">
        <f>IF(D8098=Inp_Gemeente,MAX($C$29:C8097)+1,"")</f>
        <v/>
      </c>
      <c r="D8098" s="10" t="s">
        <v>798</v>
      </c>
      <c r="E8098" s="10" t="s">
        <v>7096</v>
      </c>
      <c r="F8098" s="59" t="s">
        <v>27005</v>
      </c>
    </row>
    <row r="8099" spans="3:6" x14ac:dyDescent="0.25">
      <c r="C8099" s="12" t="str">
        <f>IF(D8099=Inp_Gemeente,MAX($C$29:C8098)+1,"")</f>
        <v/>
      </c>
      <c r="D8099" s="10" t="s">
        <v>798</v>
      </c>
      <c r="E8099" s="10" t="s">
        <v>7097</v>
      </c>
      <c r="F8099" s="59" t="s">
        <v>27034</v>
      </c>
    </row>
    <row r="8100" spans="3:6" x14ac:dyDescent="0.25">
      <c r="C8100" s="12" t="str">
        <f>IF(D8100=Inp_Gemeente,MAX($C$29:C8099)+1,"")</f>
        <v/>
      </c>
      <c r="D8100" s="10" t="s">
        <v>798</v>
      </c>
      <c r="E8100" s="10" t="s">
        <v>7098</v>
      </c>
      <c r="F8100" s="59" t="s">
        <v>27006</v>
      </c>
    </row>
    <row r="8101" spans="3:6" x14ac:dyDescent="0.25">
      <c r="C8101" s="12" t="str">
        <f>IF(D8101=Inp_Gemeente,MAX($C$29:C8100)+1,"")</f>
        <v/>
      </c>
      <c r="D8101" s="10" t="s">
        <v>798</v>
      </c>
      <c r="E8101" s="10" t="s">
        <v>7099</v>
      </c>
      <c r="F8101" s="59" t="s">
        <v>27035</v>
      </c>
    </row>
    <row r="8102" spans="3:6" x14ac:dyDescent="0.25">
      <c r="C8102" s="12" t="str">
        <f>IF(D8102=Inp_Gemeente,MAX($C$29:C8101)+1,"")</f>
        <v/>
      </c>
      <c r="D8102" s="10" t="s">
        <v>798</v>
      </c>
      <c r="E8102" s="10" t="s">
        <v>7100</v>
      </c>
      <c r="F8102" s="59" t="s">
        <v>27055</v>
      </c>
    </row>
    <row r="8103" spans="3:6" x14ac:dyDescent="0.25">
      <c r="C8103" s="12" t="str">
        <f>IF(D8103=Inp_Gemeente,MAX($C$29:C8102)+1,"")</f>
        <v/>
      </c>
      <c r="D8103" s="10" t="s">
        <v>798</v>
      </c>
      <c r="E8103" s="10" t="s">
        <v>7101</v>
      </c>
      <c r="F8103" s="59" t="s">
        <v>27056</v>
      </c>
    </row>
    <row r="8104" spans="3:6" x14ac:dyDescent="0.25">
      <c r="C8104" s="12" t="str">
        <f>IF(D8104=Inp_Gemeente,MAX($C$29:C8103)+1,"")</f>
        <v/>
      </c>
      <c r="D8104" s="10" t="s">
        <v>798</v>
      </c>
      <c r="E8104" s="10" t="s">
        <v>7102</v>
      </c>
      <c r="F8104" s="59" t="s">
        <v>27057</v>
      </c>
    </row>
    <row r="8105" spans="3:6" x14ac:dyDescent="0.25">
      <c r="C8105" s="12" t="str">
        <f>IF(D8105=Inp_Gemeente,MAX($C$29:C8104)+1,"")</f>
        <v/>
      </c>
      <c r="D8105" s="10" t="s">
        <v>798</v>
      </c>
      <c r="E8105" s="10" t="s">
        <v>7103</v>
      </c>
      <c r="F8105" s="59" t="s">
        <v>27058</v>
      </c>
    </row>
    <row r="8106" spans="3:6" x14ac:dyDescent="0.25">
      <c r="C8106" s="12" t="str">
        <f>IF(D8106=Inp_Gemeente,MAX($C$29:C8105)+1,"")</f>
        <v/>
      </c>
      <c r="D8106" s="10" t="s">
        <v>798</v>
      </c>
      <c r="E8106" s="10" t="s">
        <v>7104</v>
      </c>
      <c r="F8106" s="59" t="s">
        <v>27036</v>
      </c>
    </row>
    <row r="8107" spans="3:6" x14ac:dyDescent="0.25">
      <c r="C8107" s="12" t="str">
        <f>IF(D8107=Inp_Gemeente,MAX($C$29:C8106)+1,"")</f>
        <v/>
      </c>
      <c r="D8107" s="10" t="s">
        <v>798</v>
      </c>
      <c r="E8107" s="10" t="s">
        <v>7105</v>
      </c>
      <c r="F8107" s="59" t="s">
        <v>27007</v>
      </c>
    </row>
    <row r="8108" spans="3:6" x14ac:dyDescent="0.25">
      <c r="C8108" s="12" t="str">
        <f>IF(D8108=Inp_Gemeente,MAX($C$29:C8107)+1,"")</f>
        <v/>
      </c>
      <c r="D8108" s="10" t="s">
        <v>798</v>
      </c>
      <c r="E8108" s="10" t="s">
        <v>7106</v>
      </c>
      <c r="F8108" s="59" t="s">
        <v>27008</v>
      </c>
    </row>
    <row r="8109" spans="3:6" x14ac:dyDescent="0.25">
      <c r="C8109" s="12" t="str">
        <f>IF(D8109=Inp_Gemeente,MAX($C$29:C8108)+1,"")</f>
        <v/>
      </c>
      <c r="D8109" s="10" t="s">
        <v>798</v>
      </c>
      <c r="E8109" s="10" t="s">
        <v>7107</v>
      </c>
      <c r="F8109" s="59" t="s">
        <v>27009</v>
      </c>
    </row>
    <row r="8110" spans="3:6" x14ac:dyDescent="0.25">
      <c r="C8110" s="12" t="str">
        <f>IF(D8110=Inp_Gemeente,MAX($C$29:C8109)+1,"")</f>
        <v/>
      </c>
      <c r="D8110" s="10" t="s">
        <v>798</v>
      </c>
      <c r="E8110" s="10" t="s">
        <v>7108</v>
      </c>
      <c r="F8110" s="59" t="s">
        <v>27010</v>
      </c>
    </row>
    <row r="8111" spans="3:6" x14ac:dyDescent="0.25">
      <c r="C8111" s="12" t="str">
        <f>IF(D8111=Inp_Gemeente,MAX($C$29:C8110)+1,"")</f>
        <v/>
      </c>
      <c r="D8111" s="10" t="s">
        <v>798</v>
      </c>
      <c r="E8111" s="10" t="s">
        <v>7109</v>
      </c>
      <c r="F8111" s="59" t="s">
        <v>27059</v>
      </c>
    </row>
    <row r="8112" spans="3:6" x14ac:dyDescent="0.25">
      <c r="C8112" s="12" t="str">
        <f>IF(D8112=Inp_Gemeente,MAX($C$29:C8111)+1,"")</f>
        <v/>
      </c>
      <c r="D8112" s="10" t="s">
        <v>798</v>
      </c>
      <c r="E8112" s="10" t="s">
        <v>7110</v>
      </c>
      <c r="F8112" s="59" t="s">
        <v>27060</v>
      </c>
    </row>
    <row r="8113" spans="3:6" x14ac:dyDescent="0.25">
      <c r="C8113" s="12" t="str">
        <f>IF(D8113=Inp_Gemeente,MAX($C$29:C8112)+1,"")</f>
        <v/>
      </c>
      <c r="D8113" s="10" t="s">
        <v>798</v>
      </c>
      <c r="E8113" s="10" t="s">
        <v>7111</v>
      </c>
      <c r="F8113" s="59" t="s">
        <v>27061</v>
      </c>
    </row>
    <row r="8114" spans="3:6" x14ac:dyDescent="0.25">
      <c r="C8114" s="12" t="str">
        <f>IF(D8114=Inp_Gemeente,MAX($C$29:C8113)+1,"")</f>
        <v/>
      </c>
      <c r="D8114" s="10" t="s">
        <v>798</v>
      </c>
      <c r="E8114" s="10" t="s">
        <v>7112</v>
      </c>
      <c r="F8114" s="59" t="s">
        <v>27011</v>
      </c>
    </row>
    <row r="8115" spans="3:6" x14ac:dyDescent="0.25">
      <c r="C8115" s="12" t="str">
        <f>IF(D8115=Inp_Gemeente,MAX($C$29:C8114)+1,"")</f>
        <v/>
      </c>
      <c r="D8115" s="10" t="s">
        <v>798</v>
      </c>
      <c r="E8115" s="10" t="s">
        <v>7113</v>
      </c>
      <c r="F8115" s="59" t="s">
        <v>27012</v>
      </c>
    </row>
    <row r="8116" spans="3:6" x14ac:dyDescent="0.25">
      <c r="C8116" s="12" t="str">
        <f>IF(D8116=Inp_Gemeente,MAX($C$29:C8115)+1,"")</f>
        <v/>
      </c>
      <c r="D8116" s="10" t="s">
        <v>798</v>
      </c>
      <c r="E8116" s="10" t="s">
        <v>7114</v>
      </c>
      <c r="F8116" s="59" t="s">
        <v>27062</v>
      </c>
    </row>
    <row r="8117" spans="3:6" x14ac:dyDescent="0.25">
      <c r="C8117" s="12" t="str">
        <f>IF(D8117=Inp_Gemeente,MAX($C$29:C8116)+1,"")</f>
        <v/>
      </c>
      <c r="D8117" s="10" t="s">
        <v>798</v>
      </c>
      <c r="E8117" s="10" t="s">
        <v>7115</v>
      </c>
      <c r="F8117" s="59" t="s">
        <v>27037</v>
      </c>
    </row>
    <row r="8118" spans="3:6" x14ac:dyDescent="0.25">
      <c r="C8118" s="12" t="str">
        <f>IF(D8118=Inp_Gemeente,MAX($C$29:C8117)+1,"")</f>
        <v/>
      </c>
      <c r="D8118" s="10" t="s">
        <v>798</v>
      </c>
      <c r="E8118" s="10" t="s">
        <v>7116</v>
      </c>
      <c r="F8118" s="59" t="s">
        <v>26993</v>
      </c>
    </row>
    <row r="8119" spans="3:6" x14ac:dyDescent="0.25">
      <c r="C8119" s="12" t="str">
        <f>IF(D8119=Inp_Gemeente,MAX($C$29:C8118)+1,"")</f>
        <v/>
      </c>
      <c r="D8119" s="10" t="s">
        <v>798</v>
      </c>
      <c r="E8119" s="10" t="s">
        <v>7117</v>
      </c>
      <c r="F8119" s="59" t="s">
        <v>26994</v>
      </c>
    </row>
    <row r="8120" spans="3:6" x14ac:dyDescent="0.25">
      <c r="C8120" s="12" t="str">
        <f>IF(D8120=Inp_Gemeente,MAX($C$29:C8119)+1,"")</f>
        <v/>
      </c>
      <c r="D8120" s="10" t="s">
        <v>798</v>
      </c>
      <c r="E8120" s="10" t="s">
        <v>7118</v>
      </c>
      <c r="F8120" s="59" t="s">
        <v>26995</v>
      </c>
    </row>
    <row r="8121" spans="3:6" x14ac:dyDescent="0.25">
      <c r="C8121" s="12" t="str">
        <f>IF(D8121=Inp_Gemeente,MAX($C$29:C8120)+1,"")</f>
        <v/>
      </c>
      <c r="D8121" s="10" t="s">
        <v>798</v>
      </c>
      <c r="E8121" s="10" t="s">
        <v>7119</v>
      </c>
      <c r="F8121" s="59" t="s">
        <v>27063</v>
      </c>
    </row>
    <row r="8122" spans="3:6" x14ac:dyDescent="0.25">
      <c r="C8122" s="12" t="str">
        <f>IF(D8122=Inp_Gemeente,MAX($C$29:C8121)+1,"")</f>
        <v/>
      </c>
      <c r="D8122" s="10" t="s">
        <v>798</v>
      </c>
      <c r="E8122" s="10" t="s">
        <v>7120</v>
      </c>
      <c r="F8122" s="59" t="s">
        <v>27013</v>
      </c>
    </row>
    <row r="8123" spans="3:6" x14ac:dyDescent="0.25">
      <c r="C8123" s="12" t="str">
        <f>IF(D8123=Inp_Gemeente,MAX($C$29:C8122)+1,"")</f>
        <v/>
      </c>
      <c r="D8123" s="10" t="s">
        <v>798</v>
      </c>
      <c r="E8123" s="10" t="s">
        <v>7121</v>
      </c>
      <c r="F8123" s="59" t="s">
        <v>27064</v>
      </c>
    </row>
    <row r="8124" spans="3:6" x14ac:dyDescent="0.25">
      <c r="C8124" s="12" t="str">
        <f>IF(D8124=Inp_Gemeente,MAX($C$29:C8123)+1,"")</f>
        <v/>
      </c>
      <c r="D8124" s="10" t="s">
        <v>798</v>
      </c>
      <c r="E8124" s="10" t="s">
        <v>7122</v>
      </c>
      <c r="F8124" s="59" t="s">
        <v>27038</v>
      </c>
    </row>
    <row r="8125" spans="3:6" x14ac:dyDescent="0.25">
      <c r="C8125" s="12" t="str">
        <f>IF(D8125=Inp_Gemeente,MAX($C$29:C8124)+1,"")</f>
        <v/>
      </c>
      <c r="D8125" s="10" t="s">
        <v>798</v>
      </c>
      <c r="E8125" s="10" t="s">
        <v>7123</v>
      </c>
      <c r="F8125" s="59" t="s">
        <v>27014</v>
      </c>
    </row>
    <row r="8126" spans="3:6" x14ac:dyDescent="0.25">
      <c r="C8126" s="12" t="str">
        <f>IF(D8126=Inp_Gemeente,MAX($C$29:C8125)+1,"")</f>
        <v/>
      </c>
      <c r="D8126" s="10" t="s">
        <v>798</v>
      </c>
      <c r="E8126" s="10" t="s">
        <v>7124</v>
      </c>
      <c r="F8126" s="59" t="s">
        <v>27065</v>
      </c>
    </row>
    <row r="8127" spans="3:6" x14ac:dyDescent="0.25">
      <c r="C8127" s="12" t="str">
        <f>IF(D8127=Inp_Gemeente,MAX($C$29:C8126)+1,"")</f>
        <v/>
      </c>
      <c r="D8127" s="10" t="s">
        <v>798</v>
      </c>
      <c r="E8127" s="10" t="s">
        <v>7125</v>
      </c>
      <c r="F8127" s="59" t="s">
        <v>27015</v>
      </c>
    </row>
    <row r="8128" spans="3:6" x14ac:dyDescent="0.25">
      <c r="C8128" s="12" t="str">
        <f>IF(D8128=Inp_Gemeente,MAX($C$29:C8127)+1,"")</f>
        <v/>
      </c>
      <c r="D8128" s="10" t="s">
        <v>798</v>
      </c>
      <c r="E8128" s="10" t="s">
        <v>7126</v>
      </c>
      <c r="F8128" s="59" t="s">
        <v>27016</v>
      </c>
    </row>
    <row r="8129" spans="3:6" x14ac:dyDescent="0.25">
      <c r="C8129" s="12" t="str">
        <f>IF(D8129=Inp_Gemeente,MAX($C$29:C8128)+1,"")</f>
        <v/>
      </c>
      <c r="D8129" s="10" t="s">
        <v>798</v>
      </c>
      <c r="E8129" s="10" t="s">
        <v>7127</v>
      </c>
      <c r="F8129" s="59" t="s">
        <v>26996</v>
      </c>
    </row>
    <row r="8130" spans="3:6" x14ac:dyDescent="0.25">
      <c r="C8130" s="12" t="str">
        <f>IF(D8130=Inp_Gemeente,MAX($C$29:C8129)+1,"")</f>
        <v/>
      </c>
      <c r="D8130" s="10" t="s">
        <v>798</v>
      </c>
      <c r="E8130" s="10" t="s">
        <v>7128</v>
      </c>
      <c r="F8130" s="59" t="s">
        <v>27039</v>
      </c>
    </row>
    <row r="8131" spans="3:6" x14ac:dyDescent="0.25">
      <c r="C8131" s="12" t="str">
        <f>IF(D8131=Inp_Gemeente,MAX($C$29:C8130)+1,"")</f>
        <v/>
      </c>
      <c r="D8131" s="10" t="s">
        <v>798</v>
      </c>
      <c r="E8131" s="10" t="s">
        <v>7129</v>
      </c>
      <c r="F8131" s="59" t="s">
        <v>27040</v>
      </c>
    </row>
    <row r="8132" spans="3:6" x14ac:dyDescent="0.25">
      <c r="C8132" s="12" t="str">
        <f>IF(D8132=Inp_Gemeente,MAX($C$29:C8131)+1,"")</f>
        <v/>
      </c>
      <c r="D8132" s="10" t="s">
        <v>798</v>
      </c>
      <c r="E8132" s="10" t="s">
        <v>7130</v>
      </c>
      <c r="F8132" s="59" t="s">
        <v>27066</v>
      </c>
    </row>
    <row r="8133" spans="3:6" x14ac:dyDescent="0.25">
      <c r="C8133" s="12" t="str">
        <f>IF(D8133=Inp_Gemeente,MAX($C$29:C8132)+1,"")</f>
        <v/>
      </c>
      <c r="D8133" s="10" t="s">
        <v>798</v>
      </c>
      <c r="E8133" s="10" t="s">
        <v>7131</v>
      </c>
      <c r="F8133" s="59" t="s">
        <v>27067</v>
      </c>
    </row>
    <row r="8134" spans="3:6" x14ac:dyDescent="0.25">
      <c r="C8134" s="12" t="str">
        <f>IF(D8134=Inp_Gemeente,MAX($C$29:C8133)+1,"")</f>
        <v/>
      </c>
      <c r="D8134" s="10" t="s">
        <v>798</v>
      </c>
      <c r="E8134" s="10" t="s">
        <v>7132</v>
      </c>
      <c r="F8134" s="59" t="s">
        <v>27068</v>
      </c>
    </row>
    <row r="8135" spans="3:6" x14ac:dyDescent="0.25">
      <c r="C8135" s="12" t="str">
        <f>IF(D8135=Inp_Gemeente,MAX($C$29:C8134)+1,"")</f>
        <v/>
      </c>
      <c r="D8135" s="10" t="s">
        <v>798</v>
      </c>
      <c r="E8135" s="10" t="s">
        <v>7133</v>
      </c>
      <c r="F8135" s="59" t="s">
        <v>27069</v>
      </c>
    </row>
    <row r="8136" spans="3:6" x14ac:dyDescent="0.25">
      <c r="C8136" s="12" t="str">
        <f>IF(D8136=Inp_Gemeente,MAX($C$29:C8135)+1,"")</f>
        <v/>
      </c>
      <c r="D8136" s="10" t="s">
        <v>798</v>
      </c>
      <c r="E8136" s="10" t="s">
        <v>7134</v>
      </c>
      <c r="F8136" s="59" t="s">
        <v>27070</v>
      </c>
    </row>
    <row r="8137" spans="3:6" x14ac:dyDescent="0.25">
      <c r="C8137" s="12" t="str">
        <f>IF(D8137=Inp_Gemeente,MAX($C$29:C8136)+1,"")</f>
        <v/>
      </c>
      <c r="D8137" s="10" t="s">
        <v>798</v>
      </c>
      <c r="E8137" s="10" t="s">
        <v>2893</v>
      </c>
      <c r="F8137" s="59" t="s">
        <v>27017</v>
      </c>
    </row>
    <row r="8138" spans="3:6" x14ac:dyDescent="0.25">
      <c r="C8138" s="12" t="str">
        <f>IF(D8138=Inp_Gemeente,MAX($C$29:C8137)+1,"")</f>
        <v/>
      </c>
      <c r="D8138" s="10" t="s">
        <v>798</v>
      </c>
      <c r="E8138" s="10" t="s">
        <v>7135</v>
      </c>
      <c r="F8138" s="59" t="s">
        <v>27041</v>
      </c>
    </row>
    <row r="8139" spans="3:6" x14ac:dyDescent="0.25">
      <c r="C8139" s="12" t="str">
        <f>IF(D8139=Inp_Gemeente,MAX($C$29:C8138)+1,"")</f>
        <v/>
      </c>
      <c r="D8139" s="10" t="s">
        <v>798</v>
      </c>
      <c r="E8139" s="10" t="s">
        <v>7136</v>
      </c>
      <c r="F8139" s="59" t="s">
        <v>27042</v>
      </c>
    </row>
    <row r="8140" spans="3:6" x14ac:dyDescent="0.25">
      <c r="C8140" s="12" t="str">
        <f>IF(D8140=Inp_Gemeente,MAX($C$29:C8139)+1,"")</f>
        <v/>
      </c>
      <c r="D8140" s="10" t="s">
        <v>798</v>
      </c>
      <c r="E8140" s="10" t="s">
        <v>7137</v>
      </c>
      <c r="F8140" s="59" t="s">
        <v>27071</v>
      </c>
    </row>
    <row r="8141" spans="3:6" x14ac:dyDescent="0.25">
      <c r="C8141" s="12" t="str">
        <f>IF(D8141=Inp_Gemeente,MAX($C$29:C8140)+1,"")</f>
        <v/>
      </c>
      <c r="D8141" s="10" t="s">
        <v>798</v>
      </c>
      <c r="E8141" s="10" t="s">
        <v>7138</v>
      </c>
      <c r="F8141" s="59" t="s">
        <v>27072</v>
      </c>
    </row>
    <row r="8142" spans="3:6" x14ac:dyDescent="0.25">
      <c r="C8142" s="12" t="str">
        <f>IF(D8142=Inp_Gemeente,MAX($C$29:C8141)+1,"")</f>
        <v/>
      </c>
      <c r="D8142" s="10" t="s">
        <v>798</v>
      </c>
      <c r="E8142" s="10" t="s">
        <v>7139</v>
      </c>
      <c r="F8142" s="59" t="s">
        <v>27018</v>
      </c>
    </row>
    <row r="8143" spans="3:6" x14ac:dyDescent="0.25">
      <c r="C8143" s="12" t="str">
        <f>IF(D8143=Inp_Gemeente,MAX($C$29:C8142)+1,"")</f>
        <v/>
      </c>
      <c r="D8143" s="10" t="s">
        <v>798</v>
      </c>
      <c r="E8143" s="10" t="s">
        <v>7140</v>
      </c>
      <c r="F8143" s="59" t="s">
        <v>27019</v>
      </c>
    </row>
    <row r="8144" spans="3:6" x14ac:dyDescent="0.25">
      <c r="C8144" s="12" t="str">
        <f>IF(D8144=Inp_Gemeente,MAX($C$29:C8143)+1,"")</f>
        <v/>
      </c>
      <c r="D8144" s="10" t="s">
        <v>798</v>
      </c>
      <c r="E8144" s="10" t="s">
        <v>7141</v>
      </c>
      <c r="F8144" s="59" t="s">
        <v>27020</v>
      </c>
    </row>
    <row r="8145" spans="3:6" x14ac:dyDescent="0.25">
      <c r="C8145" s="12" t="str">
        <f>IF(D8145=Inp_Gemeente,MAX($C$29:C8144)+1,"")</f>
        <v/>
      </c>
      <c r="D8145" s="10" t="s">
        <v>798</v>
      </c>
      <c r="E8145" s="10" t="s">
        <v>7142</v>
      </c>
      <c r="F8145" s="59" t="s">
        <v>27021</v>
      </c>
    </row>
    <row r="8146" spans="3:6" x14ac:dyDescent="0.25">
      <c r="C8146" s="12" t="str">
        <f>IF(D8146=Inp_Gemeente,MAX($C$29:C8145)+1,"")</f>
        <v/>
      </c>
      <c r="D8146" s="10" t="s">
        <v>798</v>
      </c>
      <c r="E8146" s="10" t="s">
        <v>7143</v>
      </c>
      <c r="F8146" s="59" t="s">
        <v>27022</v>
      </c>
    </row>
    <row r="8147" spans="3:6" x14ac:dyDescent="0.25">
      <c r="C8147" s="12" t="str">
        <f>IF(D8147=Inp_Gemeente,MAX($C$29:C8146)+1,"")</f>
        <v/>
      </c>
      <c r="D8147" s="10" t="s">
        <v>798</v>
      </c>
      <c r="E8147" s="10" t="s">
        <v>7144</v>
      </c>
      <c r="F8147" s="59" t="s">
        <v>27023</v>
      </c>
    </row>
    <row r="8148" spans="3:6" x14ac:dyDescent="0.25">
      <c r="C8148" s="12" t="str">
        <f>IF(D8148=Inp_Gemeente,MAX($C$29:C8147)+1,"")</f>
        <v/>
      </c>
      <c r="D8148" s="10" t="s">
        <v>798</v>
      </c>
      <c r="E8148" s="10" t="s">
        <v>7145</v>
      </c>
      <c r="F8148" s="59" t="s">
        <v>27024</v>
      </c>
    </row>
    <row r="8149" spans="3:6" x14ac:dyDescent="0.25">
      <c r="C8149" s="12" t="str">
        <f>IF(D8149=Inp_Gemeente,MAX($C$29:C8148)+1,"")</f>
        <v/>
      </c>
      <c r="D8149" s="10" t="s">
        <v>798</v>
      </c>
      <c r="E8149" s="10" t="s">
        <v>7146</v>
      </c>
      <c r="F8149" s="59" t="s">
        <v>27025</v>
      </c>
    </row>
    <row r="8150" spans="3:6" x14ac:dyDescent="0.25">
      <c r="C8150" s="12" t="str">
        <f>IF(D8150=Inp_Gemeente,MAX($C$29:C8149)+1,"")</f>
        <v/>
      </c>
      <c r="D8150" s="10" t="s">
        <v>798</v>
      </c>
      <c r="E8150" s="10" t="s">
        <v>7147</v>
      </c>
      <c r="F8150" s="59" t="s">
        <v>27043</v>
      </c>
    </row>
    <row r="8151" spans="3:6" x14ac:dyDescent="0.25">
      <c r="C8151" s="12" t="str">
        <f>IF(D8151=Inp_Gemeente,MAX($C$29:C8150)+1,"")</f>
        <v/>
      </c>
      <c r="D8151" s="10" t="s">
        <v>798</v>
      </c>
      <c r="E8151" s="10" t="s">
        <v>7148</v>
      </c>
      <c r="F8151" s="59" t="s">
        <v>27044</v>
      </c>
    </row>
    <row r="8152" spans="3:6" x14ac:dyDescent="0.25">
      <c r="C8152" s="12" t="str">
        <f>IF(D8152=Inp_Gemeente,MAX($C$29:C8151)+1,"")</f>
        <v/>
      </c>
      <c r="D8152" s="10" t="s">
        <v>798</v>
      </c>
      <c r="E8152" s="10" t="s">
        <v>7149</v>
      </c>
      <c r="F8152" s="59" t="s">
        <v>27045</v>
      </c>
    </row>
    <row r="8153" spans="3:6" x14ac:dyDescent="0.25">
      <c r="C8153" s="12" t="str">
        <f>IF(D8153=Inp_Gemeente,MAX($C$29:C8152)+1,"")</f>
        <v/>
      </c>
      <c r="D8153" s="10" t="s">
        <v>798</v>
      </c>
      <c r="E8153" s="10" t="s">
        <v>7150</v>
      </c>
      <c r="F8153" s="59" t="s">
        <v>27046</v>
      </c>
    </row>
    <row r="8154" spans="3:6" x14ac:dyDescent="0.25">
      <c r="C8154" s="12" t="str">
        <f>IF(D8154=Inp_Gemeente,MAX($C$29:C8153)+1,"")</f>
        <v/>
      </c>
      <c r="D8154" s="10" t="s">
        <v>798</v>
      </c>
      <c r="E8154" s="10" t="s">
        <v>7151</v>
      </c>
      <c r="F8154" s="59" t="s">
        <v>27073</v>
      </c>
    </row>
    <row r="8155" spans="3:6" x14ac:dyDescent="0.25">
      <c r="C8155" s="12" t="str">
        <f>IF(D8155=Inp_Gemeente,MAX($C$29:C8154)+1,"")</f>
        <v/>
      </c>
      <c r="D8155" s="10" t="s">
        <v>798</v>
      </c>
      <c r="E8155" s="10" t="s">
        <v>7152</v>
      </c>
      <c r="F8155" s="59" t="s">
        <v>27074</v>
      </c>
    </row>
    <row r="8156" spans="3:6" x14ac:dyDescent="0.25">
      <c r="C8156" s="12" t="str">
        <f>IF(D8156=Inp_Gemeente,MAX($C$29:C8155)+1,"")</f>
        <v/>
      </c>
      <c r="D8156" s="10" t="s">
        <v>798</v>
      </c>
      <c r="E8156" s="10" t="s">
        <v>7153</v>
      </c>
      <c r="F8156" s="59" t="s">
        <v>27075</v>
      </c>
    </row>
    <row r="8157" spans="3:6" x14ac:dyDescent="0.25">
      <c r="C8157" s="12" t="str">
        <f>IF(D8157=Inp_Gemeente,MAX($C$29:C8156)+1,"")</f>
        <v/>
      </c>
      <c r="D8157" s="10" t="s">
        <v>798</v>
      </c>
      <c r="E8157" s="10" t="s">
        <v>7154</v>
      </c>
      <c r="F8157" s="59" t="s">
        <v>27076</v>
      </c>
    </row>
    <row r="8158" spans="3:6" x14ac:dyDescent="0.25">
      <c r="C8158" s="12" t="str">
        <f>IF(D8158=Inp_Gemeente,MAX($C$29:C8157)+1,"")</f>
        <v/>
      </c>
      <c r="D8158" s="10" t="s">
        <v>798</v>
      </c>
      <c r="E8158" s="10" t="s">
        <v>7155</v>
      </c>
      <c r="F8158" s="59" t="s">
        <v>26997</v>
      </c>
    </row>
    <row r="8159" spans="3:6" x14ac:dyDescent="0.25">
      <c r="C8159" s="12" t="str">
        <f>IF(D8159=Inp_Gemeente,MAX($C$29:C8158)+1,"")</f>
        <v/>
      </c>
      <c r="D8159" s="10" t="s">
        <v>798</v>
      </c>
      <c r="E8159" s="10" t="s">
        <v>7156</v>
      </c>
      <c r="F8159" s="59" t="s">
        <v>27026</v>
      </c>
    </row>
    <row r="8160" spans="3:6" x14ac:dyDescent="0.25">
      <c r="C8160" s="12" t="str">
        <f>IF(D8160=Inp_Gemeente,MAX($C$29:C8159)+1,"")</f>
        <v/>
      </c>
      <c r="D8160" s="10" t="s">
        <v>798</v>
      </c>
      <c r="E8160" s="10" t="s">
        <v>7157</v>
      </c>
      <c r="F8160" s="59" t="s">
        <v>27077</v>
      </c>
    </row>
    <row r="8161" spans="3:6" x14ac:dyDescent="0.25">
      <c r="C8161" s="12" t="str">
        <f>IF(D8161=Inp_Gemeente,MAX($C$29:C8160)+1,"")</f>
        <v/>
      </c>
      <c r="D8161" s="10" t="s">
        <v>800</v>
      </c>
      <c r="E8161" s="10" t="s">
        <v>7158</v>
      </c>
      <c r="F8161" s="59" t="s">
        <v>13916</v>
      </c>
    </row>
    <row r="8162" spans="3:6" x14ac:dyDescent="0.25">
      <c r="C8162" s="12" t="str">
        <f>IF(D8162=Inp_Gemeente,MAX($C$29:C8161)+1,"")</f>
        <v/>
      </c>
      <c r="D8162" s="10" t="s">
        <v>800</v>
      </c>
      <c r="E8162" s="10" t="s">
        <v>999</v>
      </c>
      <c r="F8162" s="59" t="s">
        <v>13908</v>
      </c>
    </row>
    <row r="8163" spans="3:6" x14ac:dyDescent="0.25">
      <c r="C8163" s="12" t="str">
        <f>IF(D8163=Inp_Gemeente,MAX($C$29:C8162)+1,"")</f>
        <v/>
      </c>
      <c r="D8163" s="10" t="s">
        <v>800</v>
      </c>
      <c r="E8163" s="10" t="s">
        <v>5855</v>
      </c>
      <c r="F8163" s="59" t="s">
        <v>13938</v>
      </c>
    </row>
    <row r="8164" spans="3:6" x14ac:dyDescent="0.25">
      <c r="C8164" s="12" t="str">
        <f>IF(D8164=Inp_Gemeente,MAX($C$29:C8163)+1,"")</f>
        <v/>
      </c>
      <c r="D8164" s="10" t="s">
        <v>800</v>
      </c>
      <c r="E8164" s="10" t="s">
        <v>7159</v>
      </c>
      <c r="F8164" s="59" t="s">
        <v>13930</v>
      </c>
    </row>
    <row r="8165" spans="3:6" x14ac:dyDescent="0.25">
      <c r="C8165" s="12" t="str">
        <f>IF(D8165=Inp_Gemeente,MAX($C$29:C8164)+1,"")</f>
        <v/>
      </c>
      <c r="D8165" s="10" t="s">
        <v>800</v>
      </c>
      <c r="E8165" s="10" t="s">
        <v>7160</v>
      </c>
      <c r="F8165" s="59" t="s">
        <v>13939</v>
      </c>
    </row>
    <row r="8166" spans="3:6" x14ac:dyDescent="0.25">
      <c r="C8166" s="12" t="str">
        <f>IF(D8166=Inp_Gemeente,MAX($C$29:C8165)+1,"")</f>
        <v/>
      </c>
      <c r="D8166" s="10" t="s">
        <v>800</v>
      </c>
      <c r="E8166" s="10" t="s">
        <v>7161</v>
      </c>
      <c r="F8166" s="59" t="s">
        <v>13914</v>
      </c>
    </row>
    <row r="8167" spans="3:6" x14ac:dyDescent="0.25">
      <c r="C8167" s="12" t="str">
        <f>IF(D8167=Inp_Gemeente,MAX($C$29:C8166)+1,"")</f>
        <v/>
      </c>
      <c r="D8167" s="10" t="s">
        <v>800</v>
      </c>
      <c r="E8167" s="10" t="s">
        <v>7162</v>
      </c>
      <c r="F8167" s="59" t="s">
        <v>13897</v>
      </c>
    </row>
    <row r="8168" spans="3:6" x14ac:dyDescent="0.25">
      <c r="C8168" s="12" t="str">
        <f>IF(D8168=Inp_Gemeente,MAX($C$29:C8167)+1,"")</f>
        <v/>
      </c>
      <c r="D8168" s="10" t="s">
        <v>800</v>
      </c>
      <c r="E8168" s="10" t="s">
        <v>7163</v>
      </c>
      <c r="F8168" s="59" t="s">
        <v>13928</v>
      </c>
    </row>
    <row r="8169" spans="3:6" x14ac:dyDescent="0.25">
      <c r="C8169" s="12" t="str">
        <f>IF(D8169=Inp_Gemeente,MAX($C$29:C8168)+1,"")</f>
        <v/>
      </c>
      <c r="D8169" s="10" t="s">
        <v>800</v>
      </c>
      <c r="E8169" s="10" t="s">
        <v>7164</v>
      </c>
      <c r="F8169" s="59" t="s">
        <v>13899</v>
      </c>
    </row>
    <row r="8170" spans="3:6" x14ac:dyDescent="0.25">
      <c r="C8170" s="12" t="str">
        <f>IF(D8170=Inp_Gemeente,MAX($C$29:C8169)+1,"")</f>
        <v/>
      </c>
      <c r="D8170" s="10" t="s">
        <v>800</v>
      </c>
      <c r="E8170" s="10" t="s">
        <v>7165</v>
      </c>
      <c r="F8170" s="59" t="s">
        <v>13902</v>
      </c>
    </row>
    <row r="8171" spans="3:6" x14ac:dyDescent="0.25">
      <c r="C8171" s="12" t="str">
        <f>IF(D8171=Inp_Gemeente,MAX($C$29:C8170)+1,"")</f>
        <v/>
      </c>
      <c r="D8171" s="10" t="s">
        <v>800</v>
      </c>
      <c r="E8171" s="10" t="s">
        <v>7166</v>
      </c>
      <c r="F8171" s="59" t="s">
        <v>13894</v>
      </c>
    </row>
    <row r="8172" spans="3:6" x14ac:dyDescent="0.25">
      <c r="C8172" s="12" t="str">
        <f>IF(D8172=Inp_Gemeente,MAX($C$29:C8171)+1,"")</f>
        <v/>
      </c>
      <c r="D8172" s="10" t="s">
        <v>800</v>
      </c>
      <c r="E8172" s="10" t="s">
        <v>3920</v>
      </c>
      <c r="F8172" s="59" t="s">
        <v>13895</v>
      </c>
    </row>
    <row r="8173" spans="3:6" x14ac:dyDescent="0.25">
      <c r="C8173" s="12" t="str">
        <f>IF(D8173=Inp_Gemeente,MAX($C$29:C8172)+1,"")</f>
        <v/>
      </c>
      <c r="D8173" s="10" t="s">
        <v>800</v>
      </c>
      <c r="E8173" s="10" t="s">
        <v>7167</v>
      </c>
      <c r="F8173" s="59" t="s">
        <v>13919</v>
      </c>
    </row>
    <row r="8174" spans="3:6" x14ac:dyDescent="0.25">
      <c r="C8174" s="12" t="str">
        <f>IF(D8174=Inp_Gemeente,MAX($C$29:C8173)+1,"")</f>
        <v/>
      </c>
      <c r="D8174" s="10" t="s">
        <v>800</v>
      </c>
      <c r="E8174" s="10" t="s">
        <v>7168</v>
      </c>
      <c r="F8174" s="59" t="s">
        <v>13920</v>
      </c>
    </row>
    <row r="8175" spans="3:6" x14ac:dyDescent="0.25">
      <c r="C8175" s="12" t="str">
        <f>IF(D8175=Inp_Gemeente,MAX($C$29:C8174)+1,"")</f>
        <v/>
      </c>
      <c r="D8175" s="10" t="s">
        <v>800</v>
      </c>
      <c r="E8175" s="10" t="s">
        <v>7169</v>
      </c>
      <c r="F8175" s="59" t="s">
        <v>13921</v>
      </c>
    </row>
    <row r="8176" spans="3:6" x14ac:dyDescent="0.25">
      <c r="C8176" s="12" t="str">
        <f>IF(D8176=Inp_Gemeente,MAX($C$29:C8175)+1,"")</f>
        <v/>
      </c>
      <c r="D8176" s="10" t="s">
        <v>800</v>
      </c>
      <c r="E8176" s="10" t="s">
        <v>7170</v>
      </c>
      <c r="F8176" s="59" t="s">
        <v>13922</v>
      </c>
    </row>
    <row r="8177" spans="3:6" x14ac:dyDescent="0.25">
      <c r="C8177" s="12" t="str">
        <f>IF(D8177=Inp_Gemeente,MAX($C$29:C8176)+1,"")</f>
        <v/>
      </c>
      <c r="D8177" s="10" t="s">
        <v>800</v>
      </c>
      <c r="E8177" s="10" t="s">
        <v>7171</v>
      </c>
      <c r="F8177" s="59" t="s">
        <v>13923</v>
      </c>
    </row>
    <row r="8178" spans="3:6" x14ac:dyDescent="0.25">
      <c r="C8178" s="12" t="str">
        <f>IF(D8178=Inp_Gemeente,MAX($C$29:C8177)+1,"")</f>
        <v/>
      </c>
      <c r="D8178" s="10" t="s">
        <v>800</v>
      </c>
      <c r="E8178" s="10" t="s">
        <v>7172</v>
      </c>
      <c r="F8178" s="59" t="s">
        <v>13917</v>
      </c>
    </row>
    <row r="8179" spans="3:6" x14ac:dyDescent="0.25">
      <c r="C8179" s="12" t="str">
        <f>IF(D8179=Inp_Gemeente,MAX($C$29:C8178)+1,"")</f>
        <v/>
      </c>
      <c r="D8179" s="10" t="s">
        <v>800</v>
      </c>
      <c r="E8179" s="10" t="s">
        <v>7173</v>
      </c>
      <c r="F8179" s="59" t="s">
        <v>13918</v>
      </c>
    </row>
    <row r="8180" spans="3:6" x14ac:dyDescent="0.25">
      <c r="C8180" s="12" t="str">
        <f>IF(D8180=Inp_Gemeente,MAX($C$29:C8179)+1,"")</f>
        <v/>
      </c>
      <c r="D8180" s="10" t="s">
        <v>800</v>
      </c>
      <c r="E8180" s="10" t="s">
        <v>7174</v>
      </c>
      <c r="F8180" s="59" t="s">
        <v>13903</v>
      </c>
    </row>
    <row r="8181" spans="3:6" x14ac:dyDescent="0.25">
      <c r="C8181" s="12" t="str">
        <f>IF(D8181=Inp_Gemeente,MAX($C$29:C8180)+1,"")</f>
        <v/>
      </c>
      <c r="D8181" s="10" t="s">
        <v>800</v>
      </c>
      <c r="E8181" s="10" t="s">
        <v>7175</v>
      </c>
      <c r="F8181" s="59" t="s">
        <v>13933</v>
      </c>
    </row>
    <row r="8182" spans="3:6" x14ac:dyDescent="0.25">
      <c r="C8182" s="12" t="str">
        <f>IF(D8182=Inp_Gemeente,MAX($C$29:C8181)+1,"")</f>
        <v/>
      </c>
      <c r="D8182" s="10" t="s">
        <v>800</v>
      </c>
      <c r="E8182" s="10" t="s">
        <v>7176</v>
      </c>
      <c r="F8182" s="59" t="s">
        <v>13934</v>
      </c>
    </row>
    <row r="8183" spans="3:6" x14ac:dyDescent="0.25">
      <c r="C8183" s="12" t="str">
        <f>IF(D8183=Inp_Gemeente,MAX($C$29:C8182)+1,"")</f>
        <v/>
      </c>
      <c r="D8183" s="10" t="s">
        <v>800</v>
      </c>
      <c r="E8183" s="10" t="s">
        <v>4867</v>
      </c>
      <c r="F8183" s="59" t="s">
        <v>13896</v>
      </c>
    </row>
    <row r="8184" spans="3:6" x14ac:dyDescent="0.25">
      <c r="C8184" s="12" t="str">
        <f>IF(D8184=Inp_Gemeente,MAX($C$29:C8183)+1,"")</f>
        <v/>
      </c>
      <c r="D8184" s="10" t="s">
        <v>800</v>
      </c>
      <c r="E8184" s="10" t="s">
        <v>7177</v>
      </c>
      <c r="F8184" s="59" t="s">
        <v>13915</v>
      </c>
    </row>
    <row r="8185" spans="3:6" x14ac:dyDescent="0.25">
      <c r="C8185" s="12" t="str">
        <f>IF(D8185=Inp_Gemeente,MAX($C$29:C8184)+1,"")</f>
        <v/>
      </c>
      <c r="D8185" s="10" t="s">
        <v>800</v>
      </c>
      <c r="E8185" s="10" t="s">
        <v>7178</v>
      </c>
      <c r="F8185" s="59" t="s">
        <v>13927</v>
      </c>
    </row>
    <row r="8186" spans="3:6" x14ac:dyDescent="0.25">
      <c r="C8186" s="12" t="str">
        <f>IF(D8186=Inp_Gemeente,MAX($C$29:C8185)+1,"")</f>
        <v/>
      </c>
      <c r="D8186" s="10" t="s">
        <v>800</v>
      </c>
      <c r="E8186" s="10" t="s">
        <v>7179</v>
      </c>
      <c r="F8186" s="59" t="s">
        <v>13935</v>
      </c>
    </row>
    <row r="8187" spans="3:6" x14ac:dyDescent="0.25">
      <c r="C8187" s="12" t="str">
        <f>IF(D8187=Inp_Gemeente,MAX($C$29:C8186)+1,"")</f>
        <v/>
      </c>
      <c r="D8187" s="10" t="s">
        <v>800</v>
      </c>
      <c r="E8187" s="10" t="s">
        <v>7180</v>
      </c>
      <c r="F8187" s="59" t="s">
        <v>13909</v>
      </c>
    </row>
    <row r="8188" spans="3:6" x14ac:dyDescent="0.25">
      <c r="C8188" s="12" t="str">
        <f>IF(D8188=Inp_Gemeente,MAX($C$29:C8187)+1,"")</f>
        <v/>
      </c>
      <c r="D8188" s="10" t="s">
        <v>800</v>
      </c>
      <c r="E8188" s="10" t="s">
        <v>7181</v>
      </c>
      <c r="F8188" s="59" t="s">
        <v>13898</v>
      </c>
    </row>
    <row r="8189" spans="3:6" x14ac:dyDescent="0.25">
      <c r="C8189" s="12" t="str">
        <f>IF(D8189=Inp_Gemeente,MAX($C$29:C8188)+1,"")</f>
        <v/>
      </c>
      <c r="D8189" s="10" t="s">
        <v>800</v>
      </c>
      <c r="E8189" s="10" t="s">
        <v>7182</v>
      </c>
      <c r="F8189" s="59" t="s">
        <v>13906</v>
      </c>
    </row>
    <row r="8190" spans="3:6" x14ac:dyDescent="0.25">
      <c r="C8190" s="12" t="str">
        <f>IF(D8190=Inp_Gemeente,MAX($C$29:C8189)+1,"")</f>
        <v/>
      </c>
      <c r="D8190" s="10" t="s">
        <v>800</v>
      </c>
      <c r="E8190" s="10" t="s">
        <v>7183</v>
      </c>
      <c r="F8190" s="59" t="s">
        <v>13904</v>
      </c>
    </row>
    <row r="8191" spans="3:6" x14ac:dyDescent="0.25">
      <c r="C8191" s="12" t="str">
        <f>IF(D8191=Inp_Gemeente,MAX($C$29:C8190)+1,"")</f>
        <v/>
      </c>
      <c r="D8191" s="10" t="s">
        <v>800</v>
      </c>
      <c r="E8191" s="10" t="s">
        <v>7184</v>
      </c>
      <c r="F8191" s="59" t="s">
        <v>13937</v>
      </c>
    </row>
    <row r="8192" spans="3:6" x14ac:dyDescent="0.25">
      <c r="C8192" s="12" t="str">
        <f>IF(D8192=Inp_Gemeente,MAX($C$29:C8191)+1,"")</f>
        <v/>
      </c>
      <c r="D8192" s="10" t="s">
        <v>800</v>
      </c>
      <c r="E8192" s="10" t="s">
        <v>7185</v>
      </c>
      <c r="F8192" s="59" t="s">
        <v>13907</v>
      </c>
    </row>
    <row r="8193" spans="3:6" x14ac:dyDescent="0.25">
      <c r="C8193" s="12" t="str">
        <f>IF(D8193=Inp_Gemeente,MAX($C$29:C8192)+1,"")</f>
        <v/>
      </c>
      <c r="D8193" s="10" t="s">
        <v>800</v>
      </c>
      <c r="E8193" s="10" t="s">
        <v>701</v>
      </c>
      <c r="F8193" s="59" t="s">
        <v>13905</v>
      </c>
    </row>
    <row r="8194" spans="3:6" x14ac:dyDescent="0.25">
      <c r="C8194" s="12" t="str">
        <f>IF(D8194=Inp_Gemeente,MAX($C$29:C8193)+1,"")</f>
        <v/>
      </c>
      <c r="D8194" s="10" t="s">
        <v>800</v>
      </c>
      <c r="E8194" s="10" t="s">
        <v>7186</v>
      </c>
      <c r="F8194" s="59" t="s">
        <v>13931</v>
      </c>
    </row>
    <row r="8195" spans="3:6" x14ac:dyDescent="0.25">
      <c r="C8195" s="12" t="str">
        <f>IF(D8195=Inp_Gemeente,MAX($C$29:C8194)+1,"")</f>
        <v/>
      </c>
      <c r="D8195" s="10" t="s">
        <v>800</v>
      </c>
      <c r="E8195" s="10" t="s">
        <v>705</v>
      </c>
      <c r="F8195" s="59" t="s">
        <v>13900</v>
      </c>
    </row>
    <row r="8196" spans="3:6" x14ac:dyDescent="0.25">
      <c r="C8196" s="12" t="str">
        <f>IF(D8196=Inp_Gemeente,MAX($C$29:C8195)+1,"")</f>
        <v/>
      </c>
      <c r="D8196" s="10" t="s">
        <v>800</v>
      </c>
      <c r="E8196" s="10" t="s">
        <v>7187</v>
      </c>
      <c r="F8196" s="59" t="s">
        <v>13932</v>
      </c>
    </row>
    <row r="8197" spans="3:6" x14ac:dyDescent="0.25">
      <c r="C8197" s="12" t="str">
        <f>IF(D8197=Inp_Gemeente,MAX($C$29:C8196)+1,"")</f>
        <v/>
      </c>
      <c r="D8197" s="10" t="s">
        <v>800</v>
      </c>
      <c r="E8197" s="10" t="s">
        <v>7188</v>
      </c>
      <c r="F8197" s="59" t="s">
        <v>13910</v>
      </c>
    </row>
    <row r="8198" spans="3:6" x14ac:dyDescent="0.25">
      <c r="C8198" s="12" t="str">
        <f>IF(D8198=Inp_Gemeente,MAX($C$29:C8197)+1,"")</f>
        <v/>
      </c>
      <c r="D8198" s="10" t="s">
        <v>800</v>
      </c>
      <c r="E8198" s="10" t="s">
        <v>7189</v>
      </c>
      <c r="F8198" s="59" t="s">
        <v>13924</v>
      </c>
    </row>
    <row r="8199" spans="3:6" x14ac:dyDescent="0.25">
      <c r="C8199" s="12" t="str">
        <f>IF(D8199=Inp_Gemeente,MAX($C$29:C8198)+1,"")</f>
        <v/>
      </c>
      <c r="D8199" s="10" t="s">
        <v>800</v>
      </c>
      <c r="E8199" s="10" t="s">
        <v>7190</v>
      </c>
      <c r="F8199" s="59" t="s">
        <v>13925</v>
      </c>
    </row>
    <row r="8200" spans="3:6" x14ac:dyDescent="0.25">
      <c r="C8200" s="12" t="str">
        <f>IF(D8200=Inp_Gemeente,MAX($C$29:C8199)+1,"")</f>
        <v/>
      </c>
      <c r="D8200" s="10" t="s">
        <v>800</v>
      </c>
      <c r="E8200" s="10" t="s">
        <v>7191</v>
      </c>
      <c r="F8200" s="59" t="s">
        <v>13926</v>
      </c>
    </row>
    <row r="8201" spans="3:6" x14ac:dyDescent="0.25">
      <c r="C8201" s="12" t="str">
        <f>IF(D8201=Inp_Gemeente,MAX($C$29:C8200)+1,"")</f>
        <v/>
      </c>
      <c r="D8201" s="10" t="s">
        <v>800</v>
      </c>
      <c r="E8201" s="10" t="s">
        <v>7192</v>
      </c>
      <c r="F8201" s="59" t="s">
        <v>13936</v>
      </c>
    </row>
    <row r="8202" spans="3:6" x14ac:dyDescent="0.25">
      <c r="C8202" s="12" t="str">
        <f>IF(D8202=Inp_Gemeente,MAX($C$29:C8201)+1,"")</f>
        <v/>
      </c>
      <c r="D8202" s="10" t="s">
        <v>800</v>
      </c>
      <c r="E8202" s="10" t="s">
        <v>7193</v>
      </c>
      <c r="F8202" s="59" t="s">
        <v>13913</v>
      </c>
    </row>
    <row r="8203" spans="3:6" x14ac:dyDescent="0.25">
      <c r="C8203" s="12" t="str">
        <f>IF(D8203=Inp_Gemeente,MAX($C$29:C8202)+1,"")</f>
        <v/>
      </c>
      <c r="D8203" s="10" t="s">
        <v>800</v>
      </c>
      <c r="E8203" s="10" t="s">
        <v>1281</v>
      </c>
      <c r="F8203" s="59" t="s">
        <v>13911</v>
      </c>
    </row>
    <row r="8204" spans="3:6" x14ac:dyDescent="0.25">
      <c r="C8204" s="12" t="str">
        <f>IF(D8204=Inp_Gemeente,MAX($C$29:C8203)+1,"")</f>
        <v/>
      </c>
      <c r="D8204" s="10" t="s">
        <v>800</v>
      </c>
      <c r="E8204" s="10" t="s">
        <v>709</v>
      </c>
      <c r="F8204" s="59" t="s">
        <v>13912</v>
      </c>
    </row>
    <row r="8205" spans="3:6" x14ac:dyDescent="0.25">
      <c r="C8205" s="12" t="str">
        <f>IF(D8205=Inp_Gemeente,MAX($C$29:C8204)+1,"")</f>
        <v/>
      </c>
      <c r="D8205" s="10" t="s">
        <v>800</v>
      </c>
      <c r="E8205" s="10" t="s">
        <v>709</v>
      </c>
      <c r="F8205" s="59" t="s">
        <v>13929</v>
      </c>
    </row>
    <row r="8206" spans="3:6" x14ac:dyDescent="0.25">
      <c r="C8206" s="12" t="str">
        <f>IF(D8206=Inp_Gemeente,MAX($C$29:C8205)+1,"")</f>
        <v/>
      </c>
      <c r="D8206" s="10" t="s">
        <v>800</v>
      </c>
      <c r="E8206" s="10" t="s">
        <v>1150</v>
      </c>
      <c r="F8206" s="59" t="s">
        <v>13901</v>
      </c>
    </row>
    <row r="8207" spans="3:6" x14ac:dyDescent="0.25">
      <c r="C8207" s="12" t="str">
        <f>IF(D8207=Inp_Gemeente,MAX($C$29:C8206)+1,"")</f>
        <v/>
      </c>
      <c r="D8207" s="10" t="s">
        <v>802</v>
      </c>
      <c r="E8207" s="10" t="s">
        <v>7194</v>
      </c>
      <c r="F8207" s="59" t="s">
        <v>21129</v>
      </c>
    </row>
    <row r="8208" spans="3:6" x14ac:dyDescent="0.25">
      <c r="C8208" s="12" t="str">
        <f>IF(D8208=Inp_Gemeente,MAX($C$29:C8207)+1,"")</f>
        <v/>
      </c>
      <c r="D8208" s="10" t="s">
        <v>802</v>
      </c>
      <c r="E8208" s="10" t="s">
        <v>7195</v>
      </c>
      <c r="F8208" s="59" t="s">
        <v>21177</v>
      </c>
    </row>
    <row r="8209" spans="3:6" x14ac:dyDescent="0.25">
      <c r="C8209" s="12" t="str">
        <f>IF(D8209=Inp_Gemeente,MAX($C$29:C8208)+1,"")</f>
        <v/>
      </c>
      <c r="D8209" s="10" t="s">
        <v>802</v>
      </c>
      <c r="E8209" s="10" t="s">
        <v>7196</v>
      </c>
      <c r="F8209" s="59" t="s">
        <v>21178</v>
      </c>
    </row>
    <row r="8210" spans="3:6" x14ac:dyDescent="0.25">
      <c r="C8210" s="12" t="str">
        <f>IF(D8210=Inp_Gemeente,MAX($C$29:C8209)+1,"")</f>
        <v/>
      </c>
      <c r="D8210" s="10" t="s">
        <v>802</v>
      </c>
      <c r="E8210" s="10" t="s">
        <v>7197</v>
      </c>
      <c r="F8210" s="59" t="s">
        <v>21191</v>
      </c>
    </row>
    <row r="8211" spans="3:6" x14ac:dyDescent="0.25">
      <c r="C8211" s="12" t="str">
        <f>IF(D8211=Inp_Gemeente,MAX($C$29:C8210)+1,"")</f>
        <v/>
      </c>
      <c r="D8211" s="10" t="s">
        <v>802</v>
      </c>
      <c r="E8211" s="10" t="s">
        <v>7198</v>
      </c>
      <c r="F8211" s="59" t="s">
        <v>21192</v>
      </c>
    </row>
    <row r="8212" spans="3:6" x14ac:dyDescent="0.25">
      <c r="C8212" s="12" t="str">
        <f>IF(D8212=Inp_Gemeente,MAX($C$29:C8211)+1,"")</f>
        <v/>
      </c>
      <c r="D8212" s="10" t="s">
        <v>802</v>
      </c>
      <c r="E8212" s="10" t="s">
        <v>7199</v>
      </c>
      <c r="F8212" s="59" t="s">
        <v>21193</v>
      </c>
    </row>
    <row r="8213" spans="3:6" x14ac:dyDescent="0.25">
      <c r="C8213" s="12" t="str">
        <f>IF(D8213=Inp_Gemeente,MAX($C$29:C8212)+1,"")</f>
        <v/>
      </c>
      <c r="D8213" s="10" t="s">
        <v>802</v>
      </c>
      <c r="E8213" s="10" t="s">
        <v>7200</v>
      </c>
      <c r="F8213" s="59" t="s">
        <v>21162</v>
      </c>
    </row>
    <row r="8214" spans="3:6" x14ac:dyDescent="0.25">
      <c r="C8214" s="12" t="str">
        <f>IF(D8214=Inp_Gemeente,MAX($C$29:C8213)+1,"")</f>
        <v/>
      </c>
      <c r="D8214" s="10" t="s">
        <v>802</v>
      </c>
      <c r="E8214" s="10" t="s">
        <v>7201</v>
      </c>
      <c r="F8214" s="59" t="s">
        <v>21161</v>
      </c>
    </row>
    <row r="8215" spans="3:6" x14ac:dyDescent="0.25">
      <c r="C8215" s="12" t="str">
        <f>IF(D8215=Inp_Gemeente,MAX($C$29:C8214)+1,"")</f>
        <v/>
      </c>
      <c r="D8215" s="10" t="s">
        <v>802</v>
      </c>
      <c r="E8215" s="10" t="s">
        <v>7202</v>
      </c>
      <c r="F8215" s="59" t="s">
        <v>21141</v>
      </c>
    </row>
    <row r="8216" spans="3:6" x14ac:dyDescent="0.25">
      <c r="C8216" s="12" t="str">
        <f>IF(D8216=Inp_Gemeente,MAX($C$29:C8215)+1,"")</f>
        <v/>
      </c>
      <c r="D8216" s="10" t="s">
        <v>802</v>
      </c>
      <c r="E8216" s="10" t="s">
        <v>7203</v>
      </c>
      <c r="F8216" s="59" t="s">
        <v>21151</v>
      </c>
    </row>
    <row r="8217" spans="3:6" x14ac:dyDescent="0.25">
      <c r="C8217" s="12" t="str">
        <f>IF(D8217=Inp_Gemeente,MAX($C$29:C8216)+1,"")</f>
        <v/>
      </c>
      <c r="D8217" s="10" t="s">
        <v>802</v>
      </c>
      <c r="E8217" s="10" t="s">
        <v>717</v>
      </c>
      <c r="F8217" s="59" t="s">
        <v>21200</v>
      </c>
    </row>
    <row r="8218" spans="3:6" x14ac:dyDescent="0.25">
      <c r="C8218" s="12" t="str">
        <f>IF(D8218=Inp_Gemeente,MAX($C$29:C8217)+1,"")</f>
        <v/>
      </c>
      <c r="D8218" s="10" t="s">
        <v>802</v>
      </c>
      <c r="E8218" s="10" t="s">
        <v>7204</v>
      </c>
      <c r="F8218" s="59" t="s">
        <v>21132</v>
      </c>
    </row>
    <row r="8219" spans="3:6" x14ac:dyDescent="0.25">
      <c r="C8219" s="12" t="str">
        <f>IF(D8219=Inp_Gemeente,MAX($C$29:C8218)+1,"")</f>
        <v/>
      </c>
      <c r="D8219" s="10" t="s">
        <v>802</v>
      </c>
      <c r="E8219" s="10" t="s">
        <v>7205</v>
      </c>
      <c r="F8219" s="59" t="s">
        <v>21133</v>
      </c>
    </row>
    <row r="8220" spans="3:6" x14ac:dyDescent="0.25">
      <c r="C8220" s="12" t="str">
        <f>IF(D8220=Inp_Gemeente,MAX($C$29:C8219)+1,"")</f>
        <v/>
      </c>
      <c r="D8220" s="10" t="s">
        <v>802</v>
      </c>
      <c r="E8220" s="10" t="s">
        <v>7206</v>
      </c>
      <c r="F8220" s="59" t="s">
        <v>21174</v>
      </c>
    </row>
    <row r="8221" spans="3:6" x14ac:dyDescent="0.25">
      <c r="C8221" s="12" t="str">
        <f>IF(D8221=Inp_Gemeente,MAX($C$29:C8220)+1,"")</f>
        <v/>
      </c>
      <c r="D8221" s="10" t="s">
        <v>802</v>
      </c>
      <c r="E8221" s="10" t="s">
        <v>7207</v>
      </c>
      <c r="F8221" s="59" t="s">
        <v>21175</v>
      </c>
    </row>
    <row r="8222" spans="3:6" x14ac:dyDescent="0.25">
      <c r="C8222" s="12" t="str">
        <f>IF(D8222=Inp_Gemeente,MAX($C$29:C8221)+1,"")</f>
        <v/>
      </c>
      <c r="D8222" s="10" t="s">
        <v>802</v>
      </c>
      <c r="E8222" s="10" t="s">
        <v>7208</v>
      </c>
      <c r="F8222" s="59" t="s">
        <v>21195</v>
      </c>
    </row>
    <row r="8223" spans="3:6" x14ac:dyDescent="0.25">
      <c r="C8223" s="12" t="str">
        <f>IF(D8223=Inp_Gemeente,MAX($C$29:C8222)+1,"")</f>
        <v/>
      </c>
      <c r="D8223" s="10" t="s">
        <v>802</v>
      </c>
      <c r="E8223" s="10" t="s">
        <v>7209</v>
      </c>
      <c r="F8223" s="59" t="s">
        <v>21188</v>
      </c>
    </row>
    <row r="8224" spans="3:6" x14ac:dyDescent="0.25">
      <c r="C8224" s="12" t="str">
        <f>IF(D8224=Inp_Gemeente,MAX($C$29:C8223)+1,"")</f>
        <v/>
      </c>
      <c r="D8224" s="10" t="s">
        <v>802</v>
      </c>
      <c r="E8224" s="10" t="s">
        <v>5449</v>
      </c>
      <c r="F8224" s="59" t="s">
        <v>21189</v>
      </c>
    </row>
    <row r="8225" spans="3:6" x14ac:dyDescent="0.25">
      <c r="C8225" s="12" t="str">
        <f>IF(D8225=Inp_Gemeente,MAX($C$29:C8224)+1,"")</f>
        <v/>
      </c>
      <c r="D8225" s="10" t="s">
        <v>802</v>
      </c>
      <c r="E8225" s="10" t="s">
        <v>1093</v>
      </c>
      <c r="F8225" s="59" t="s">
        <v>21176</v>
      </c>
    </row>
    <row r="8226" spans="3:6" x14ac:dyDescent="0.25">
      <c r="C8226" s="12" t="str">
        <f>IF(D8226=Inp_Gemeente,MAX($C$29:C8225)+1,"")</f>
        <v/>
      </c>
      <c r="D8226" s="10" t="s">
        <v>802</v>
      </c>
      <c r="E8226" s="10" t="s">
        <v>7210</v>
      </c>
      <c r="F8226" s="59" t="s">
        <v>21168</v>
      </c>
    </row>
    <row r="8227" spans="3:6" x14ac:dyDescent="0.25">
      <c r="C8227" s="12" t="str">
        <f>IF(D8227=Inp_Gemeente,MAX($C$29:C8226)+1,"")</f>
        <v/>
      </c>
      <c r="D8227" s="10" t="s">
        <v>802</v>
      </c>
      <c r="E8227" s="10" t="s">
        <v>7211</v>
      </c>
      <c r="F8227" s="59" t="s">
        <v>21172</v>
      </c>
    </row>
    <row r="8228" spans="3:6" x14ac:dyDescent="0.25">
      <c r="C8228" s="12" t="str">
        <f>IF(D8228=Inp_Gemeente,MAX($C$29:C8227)+1,"")</f>
        <v/>
      </c>
      <c r="D8228" s="10" t="s">
        <v>802</v>
      </c>
      <c r="E8228" s="10" t="s">
        <v>7212</v>
      </c>
      <c r="F8228" s="59" t="s">
        <v>21153</v>
      </c>
    </row>
    <row r="8229" spans="3:6" x14ac:dyDescent="0.25">
      <c r="C8229" s="12" t="str">
        <f>IF(D8229=Inp_Gemeente,MAX($C$29:C8228)+1,"")</f>
        <v/>
      </c>
      <c r="D8229" s="10" t="s">
        <v>802</v>
      </c>
      <c r="E8229" s="10" t="s">
        <v>7213</v>
      </c>
      <c r="F8229" s="59" t="s">
        <v>21149</v>
      </c>
    </row>
    <row r="8230" spans="3:6" x14ac:dyDescent="0.25">
      <c r="C8230" s="12" t="str">
        <f>IF(D8230=Inp_Gemeente,MAX($C$29:C8229)+1,"")</f>
        <v/>
      </c>
      <c r="D8230" s="10" t="s">
        <v>802</v>
      </c>
      <c r="E8230" s="10" t="s">
        <v>7214</v>
      </c>
      <c r="F8230" s="59" t="s">
        <v>21134</v>
      </c>
    </row>
    <row r="8231" spans="3:6" x14ac:dyDescent="0.25">
      <c r="C8231" s="12" t="str">
        <f>IF(D8231=Inp_Gemeente,MAX($C$29:C8230)+1,"")</f>
        <v/>
      </c>
      <c r="D8231" s="10" t="s">
        <v>802</v>
      </c>
      <c r="E8231" s="10" t="s">
        <v>7215</v>
      </c>
      <c r="F8231" s="59" t="s">
        <v>21135</v>
      </c>
    </row>
    <row r="8232" spans="3:6" x14ac:dyDescent="0.25">
      <c r="C8232" s="12" t="str">
        <f>IF(D8232=Inp_Gemeente,MAX($C$29:C8231)+1,"")</f>
        <v/>
      </c>
      <c r="D8232" s="10" t="s">
        <v>802</v>
      </c>
      <c r="E8232" s="10" t="s">
        <v>7216</v>
      </c>
      <c r="F8232" s="59" t="s">
        <v>21194</v>
      </c>
    </row>
    <row r="8233" spans="3:6" x14ac:dyDescent="0.25">
      <c r="C8233" s="12" t="str">
        <f>IF(D8233=Inp_Gemeente,MAX($C$29:C8232)+1,"")</f>
        <v/>
      </c>
      <c r="D8233" s="10" t="s">
        <v>802</v>
      </c>
      <c r="E8233" s="10" t="s">
        <v>7217</v>
      </c>
      <c r="F8233" s="59" t="s">
        <v>21196</v>
      </c>
    </row>
    <row r="8234" spans="3:6" x14ac:dyDescent="0.25">
      <c r="C8234" s="12" t="str">
        <f>IF(D8234=Inp_Gemeente,MAX($C$29:C8233)+1,"")</f>
        <v/>
      </c>
      <c r="D8234" s="10" t="s">
        <v>802</v>
      </c>
      <c r="E8234" s="10" t="s">
        <v>7218</v>
      </c>
      <c r="F8234" s="59" t="s">
        <v>21138</v>
      </c>
    </row>
    <row r="8235" spans="3:6" x14ac:dyDescent="0.25">
      <c r="C8235" s="12" t="str">
        <f>IF(D8235=Inp_Gemeente,MAX($C$29:C8234)+1,"")</f>
        <v/>
      </c>
      <c r="D8235" s="10" t="s">
        <v>802</v>
      </c>
      <c r="E8235" s="10" t="s">
        <v>7219</v>
      </c>
      <c r="F8235" s="59" t="s">
        <v>21139</v>
      </c>
    </row>
    <row r="8236" spans="3:6" x14ac:dyDescent="0.25">
      <c r="C8236" s="12" t="str">
        <f>IF(D8236=Inp_Gemeente,MAX($C$29:C8235)+1,"")</f>
        <v/>
      </c>
      <c r="D8236" s="10" t="s">
        <v>802</v>
      </c>
      <c r="E8236" s="10" t="s">
        <v>7220</v>
      </c>
      <c r="F8236" s="59" t="s">
        <v>21197</v>
      </c>
    </row>
    <row r="8237" spans="3:6" x14ac:dyDescent="0.25">
      <c r="C8237" s="12" t="str">
        <f>IF(D8237=Inp_Gemeente,MAX($C$29:C8236)+1,"")</f>
        <v/>
      </c>
      <c r="D8237" s="10" t="s">
        <v>802</v>
      </c>
      <c r="E8237" s="10" t="s">
        <v>7221</v>
      </c>
      <c r="F8237" s="59" t="s">
        <v>21156</v>
      </c>
    </row>
    <row r="8238" spans="3:6" x14ac:dyDescent="0.25">
      <c r="C8238" s="12" t="str">
        <f>IF(D8238=Inp_Gemeente,MAX($C$29:C8237)+1,"")</f>
        <v/>
      </c>
      <c r="D8238" s="10" t="s">
        <v>802</v>
      </c>
      <c r="E8238" s="10" t="s">
        <v>7222</v>
      </c>
      <c r="F8238" s="59" t="s">
        <v>21173</v>
      </c>
    </row>
    <row r="8239" spans="3:6" x14ac:dyDescent="0.25">
      <c r="C8239" s="12" t="str">
        <f>IF(D8239=Inp_Gemeente,MAX($C$29:C8238)+1,"")</f>
        <v/>
      </c>
      <c r="D8239" s="10" t="s">
        <v>802</v>
      </c>
      <c r="E8239" s="10" t="s">
        <v>7223</v>
      </c>
      <c r="F8239" s="59" t="s">
        <v>21142</v>
      </c>
    </row>
    <row r="8240" spans="3:6" x14ac:dyDescent="0.25">
      <c r="C8240" s="12" t="str">
        <f>IF(D8240=Inp_Gemeente,MAX($C$29:C8239)+1,"")</f>
        <v/>
      </c>
      <c r="D8240" s="10" t="s">
        <v>802</v>
      </c>
      <c r="E8240" s="10" t="s">
        <v>7224</v>
      </c>
      <c r="F8240" s="59" t="s">
        <v>21164</v>
      </c>
    </row>
    <row r="8241" spans="3:6" x14ac:dyDescent="0.25">
      <c r="C8241" s="12" t="str">
        <f>IF(D8241=Inp_Gemeente,MAX($C$29:C8240)+1,"")</f>
        <v/>
      </c>
      <c r="D8241" s="10" t="s">
        <v>802</v>
      </c>
      <c r="E8241" s="10" t="s">
        <v>7225</v>
      </c>
      <c r="F8241" s="59" t="s">
        <v>21166</v>
      </c>
    </row>
    <row r="8242" spans="3:6" x14ac:dyDescent="0.25">
      <c r="C8242" s="12" t="str">
        <f>IF(D8242=Inp_Gemeente,MAX($C$29:C8241)+1,"")</f>
        <v/>
      </c>
      <c r="D8242" s="10" t="s">
        <v>802</v>
      </c>
      <c r="E8242" s="10" t="s">
        <v>7226</v>
      </c>
      <c r="F8242" s="59" t="s">
        <v>21167</v>
      </c>
    </row>
    <row r="8243" spans="3:6" x14ac:dyDescent="0.25">
      <c r="C8243" s="12" t="str">
        <f>IF(D8243=Inp_Gemeente,MAX($C$29:C8242)+1,"")</f>
        <v/>
      </c>
      <c r="D8243" s="10" t="s">
        <v>802</v>
      </c>
      <c r="E8243" s="10" t="s">
        <v>7227</v>
      </c>
      <c r="F8243" s="59" t="s">
        <v>21169</v>
      </c>
    </row>
    <row r="8244" spans="3:6" x14ac:dyDescent="0.25">
      <c r="C8244" s="12" t="str">
        <f>IF(D8244=Inp_Gemeente,MAX($C$29:C8243)+1,"")</f>
        <v/>
      </c>
      <c r="D8244" s="10" t="s">
        <v>802</v>
      </c>
      <c r="E8244" s="10" t="s">
        <v>1702</v>
      </c>
      <c r="F8244" s="59" t="s">
        <v>21131</v>
      </c>
    </row>
    <row r="8245" spans="3:6" x14ac:dyDescent="0.25">
      <c r="C8245" s="12" t="str">
        <f>IF(D8245=Inp_Gemeente,MAX($C$29:C8244)+1,"")</f>
        <v/>
      </c>
      <c r="D8245" s="10" t="s">
        <v>802</v>
      </c>
      <c r="E8245" s="10" t="s">
        <v>7228</v>
      </c>
      <c r="F8245" s="59" t="s">
        <v>21185</v>
      </c>
    </row>
    <row r="8246" spans="3:6" x14ac:dyDescent="0.25">
      <c r="C8246" s="12" t="str">
        <f>IF(D8246=Inp_Gemeente,MAX($C$29:C8245)+1,"")</f>
        <v/>
      </c>
      <c r="D8246" s="10" t="s">
        <v>802</v>
      </c>
      <c r="E8246" s="10" t="s">
        <v>7229</v>
      </c>
      <c r="F8246" s="59" t="s">
        <v>21179</v>
      </c>
    </row>
    <row r="8247" spans="3:6" x14ac:dyDescent="0.25">
      <c r="C8247" s="12" t="str">
        <f>IF(D8247=Inp_Gemeente,MAX($C$29:C8246)+1,"")</f>
        <v/>
      </c>
      <c r="D8247" s="10" t="s">
        <v>802</v>
      </c>
      <c r="E8247" s="10" t="s">
        <v>7230</v>
      </c>
      <c r="F8247" s="59" t="s">
        <v>21181</v>
      </c>
    </row>
    <row r="8248" spans="3:6" x14ac:dyDescent="0.25">
      <c r="C8248" s="12" t="str">
        <f>IF(D8248=Inp_Gemeente,MAX($C$29:C8247)+1,"")</f>
        <v/>
      </c>
      <c r="D8248" s="10" t="s">
        <v>802</v>
      </c>
      <c r="E8248" s="10" t="s">
        <v>7231</v>
      </c>
      <c r="F8248" s="59" t="s">
        <v>21180</v>
      </c>
    </row>
    <row r="8249" spans="3:6" x14ac:dyDescent="0.25">
      <c r="C8249" s="12" t="str">
        <f>IF(D8249=Inp_Gemeente,MAX($C$29:C8248)+1,"")</f>
        <v/>
      </c>
      <c r="D8249" s="10" t="s">
        <v>802</v>
      </c>
      <c r="E8249" s="10" t="s">
        <v>7232</v>
      </c>
      <c r="F8249" s="59" t="s">
        <v>21186</v>
      </c>
    </row>
    <row r="8250" spans="3:6" x14ac:dyDescent="0.25">
      <c r="C8250" s="12" t="str">
        <f>IF(D8250=Inp_Gemeente,MAX($C$29:C8249)+1,"")</f>
        <v/>
      </c>
      <c r="D8250" s="10" t="s">
        <v>802</v>
      </c>
      <c r="E8250" s="10" t="s">
        <v>7233</v>
      </c>
      <c r="F8250" s="59" t="s">
        <v>21165</v>
      </c>
    </row>
    <row r="8251" spans="3:6" x14ac:dyDescent="0.25">
      <c r="C8251" s="12" t="str">
        <f>IF(D8251=Inp_Gemeente,MAX($C$29:C8250)+1,"")</f>
        <v/>
      </c>
      <c r="D8251" s="10" t="s">
        <v>802</v>
      </c>
      <c r="E8251" s="10" t="s">
        <v>7234</v>
      </c>
      <c r="F8251" s="59" t="s">
        <v>21182</v>
      </c>
    </row>
    <row r="8252" spans="3:6" x14ac:dyDescent="0.25">
      <c r="C8252" s="12" t="str">
        <f>IF(D8252=Inp_Gemeente,MAX($C$29:C8251)+1,"")</f>
        <v/>
      </c>
      <c r="D8252" s="10" t="s">
        <v>802</v>
      </c>
      <c r="E8252" s="10" t="s">
        <v>7235</v>
      </c>
      <c r="F8252" s="59" t="s">
        <v>21140</v>
      </c>
    </row>
    <row r="8253" spans="3:6" x14ac:dyDescent="0.25">
      <c r="C8253" s="12" t="str">
        <f>IF(D8253=Inp_Gemeente,MAX($C$29:C8252)+1,"")</f>
        <v/>
      </c>
      <c r="D8253" s="10" t="s">
        <v>802</v>
      </c>
      <c r="E8253" s="10" t="s">
        <v>7236</v>
      </c>
      <c r="F8253" s="59" t="s">
        <v>21150</v>
      </c>
    </row>
    <row r="8254" spans="3:6" x14ac:dyDescent="0.25">
      <c r="C8254" s="12" t="str">
        <f>IF(D8254=Inp_Gemeente,MAX($C$29:C8253)+1,"")</f>
        <v/>
      </c>
      <c r="D8254" s="10" t="s">
        <v>802</v>
      </c>
      <c r="E8254" s="10" t="s">
        <v>7237</v>
      </c>
      <c r="F8254" s="59" t="s">
        <v>21183</v>
      </c>
    </row>
    <row r="8255" spans="3:6" x14ac:dyDescent="0.25">
      <c r="C8255" s="12" t="str">
        <f>IF(D8255=Inp_Gemeente,MAX($C$29:C8254)+1,"")</f>
        <v/>
      </c>
      <c r="D8255" s="10" t="s">
        <v>802</v>
      </c>
      <c r="E8255" s="10" t="s">
        <v>7238</v>
      </c>
      <c r="F8255" s="59" t="s">
        <v>21198</v>
      </c>
    </row>
    <row r="8256" spans="3:6" x14ac:dyDescent="0.25">
      <c r="C8256" s="12" t="str">
        <f>IF(D8256=Inp_Gemeente,MAX($C$29:C8255)+1,"")</f>
        <v/>
      </c>
      <c r="D8256" s="10" t="s">
        <v>802</v>
      </c>
      <c r="E8256" s="10" t="s">
        <v>7239</v>
      </c>
      <c r="F8256" s="59" t="s">
        <v>21187</v>
      </c>
    </row>
    <row r="8257" spans="3:6" x14ac:dyDescent="0.25">
      <c r="C8257" s="12" t="str">
        <f>IF(D8257=Inp_Gemeente,MAX($C$29:C8256)+1,"")</f>
        <v/>
      </c>
      <c r="D8257" s="10" t="s">
        <v>802</v>
      </c>
      <c r="E8257" s="10" t="s">
        <v>7240</v>
      </c>
      <c r="F8257" s="59" t="s">
        <v>21157</v>
      </c>
    </row>
    <row r="8258" spans="3:6" x14ac:dyDescent="0.25">
      <c r="C8258" s="12" t="str">
        <f>IF(D8258=Inp_Gemeente,MAX($C$29:C8257)+1,"")</f>
        <v/>
      </c>
      <c r="D8258" s="10" t="s">
        <v>802</v>
      </c>
      <c r="E8258" s="10" t="s">
        <v>7241</v>
      </c>
      <c r="F8258" s="59" t="s">
        <v>21190</v>
      </c>
    </row>
    <row r="8259" spans="3:6" x14ac:dyDescent="0.25">
      <c r="C8259" s="12" t="str">
        <f>IF(D8259=Inp_Gemeente,MAX($C$29:C8258)+1,"")</f>
        <v/>
      </c>
      <c r="D8259" s="10" t="s">
        <v>802</v>
      </c>
      <c r="E8259" s="10" t="s">
        <v>7242</v>
      </c>
      <c r="F8259" s="59" t="s">
        <v>21145</v>
      </c>
    </row>
    <row r="8260" spans="3:6" x14ac:dyDescent="0.25">
      <c r="C8260" s="12" t="str">
        <f>IF(D8260=Inp_Gemeente,MAX($C$29:C8259)+1,"")</f>
        <v/>
      </c>
      <c r="D8260" s="10" t="s">
        <v>802</v>
      </c>
      <c r="E8260" s="10" t="s">
        <v>7243</v>
      </c>
      <c r="F8260" s="59" t="s">
        <v>21136</v>
      </c>
    </row>
    <row r="8261" spans="3:6" x14ac:dyDescent="0.25">
      <c r="C8261" s="12" t="str">
        <f>IF(D8261=Inp_Gemeente,MAX($C$29:C8260)+1,"")</f>
        <v/>
      </c>
      <c r="D8261" s="10" t="s">
        <v>802</v>
      </c>
      <c r="E8261" s="10" t="s">
        <v>7244</v>
      </c>
      <c r="F8261" s="59" t="s">
        <v>21154</v>
      </c>
    </row>
    <row r="8262" spans="3:6" x14ac:dyDescent="0.25">
      <c r="C8262" s="12" t="str">
        <f>IF(D8262=Inp_Gemeente,MAX($C$29:C8261)+1,"")</f>
        <v/>
      </c>
      <c r="D8262" s="10" t="s">
        <v>802</v>
      </c>
      <c r="E8262" s="10" t="s">
        <v>7245</v>
      </c>
      <c r="F8262" s="59" t="s">
        <v>21147</v>
      </c>
    </row>
    <row r="8263" spans="3:6" x14ac:dyDescent="0.25">
      <c r="C8263" s="12" t="str">
        <f>IF(D8263=Inp_Gemeente,MAX($C$29:C8262)+1,"")</f>
        <v/>
      </c>
      <c r="D8263" s="10" t="s">
        <v>802</v>
      </c>
      <c r="E8263" s="10" t="s">
        <v>7246</v>
      </c>
      <c r="F8263" s="59" t="s">
        <v>21146</v>
      </c>
    </row>
    <row r="8264" spans="3:6" x14ac:dyDescent="0.25">
      <c r="C8264" s="12" t="str">
        <f>IF(D8264=Inp_Gemeente,MAX($C$29:C8263)+1,"")</f>
        <v/>
      </c>
      <c r="D8264" s="10" t="s">
        <v>802</v>
      </c>
      <c r="E8264" s="10" t="s">
        <v>7247</v>
      </c>
      <c r="F8264" s="59" t="s">
        <v>21170</v>
      </c>
    </row>
    <row r="8265" spans="3:6" x14ac:dyDescent="0.25">
      <c r="C8265" s="12" t="str">
        <f>IF(D8265=Inp_Gemeente,MAX($C$29:C8264)+1,"")</f>
        <v/>
      </c>
      <c r="D8265" s="10" t="s">
        <v>802</v>
      </c>
      <c r="E8265" s="10" t="s">
        <v>7248</v>
      </c>
      <c r="F8265" s="59" t="s">
        <v>21144</v>
      </c>
    </row>
    <row r="8266" spans="3:6" x14ac:dyDescent="0.25">
      <c r="C8266" s="12" t="str">
        <f>IF(D8266=Inp_Gemeente,MAX($C$29:C8265)+1,"")</f>
        <v/>
      </c>
      <c r="D8266" s="10" t="s">
        <v>802</v>
      </c>
      <c r="E8266" s="10" t="s">
        <v>7249</v>
      </c>
      <c r="F8266" s="59" t="s">
        <v>21155</v>
      </c>
    </row>
    <row r="8267" spans="3:6" x14ac:dyDescent="0.25">
      <c r="C8267" s="12" t="str">
        <f>IF(D8267=Inp_Gemeente,MAX($C$29:C8266)+1,"")</f>
        <v/>
      </c>
      <c r="D8267" s="10" t="s">
        <v>802</v>
      </c>
      <c r="E8267" s="10" t="s">
        <v>7250</v>
      </c>
      <c r="F8267" s="59" t="s">
        <v>21137</v>
      </c>
    </row>
    <row r="8268" spans="3:6" x14ac:dyDescent="0.25">
      <c r="C8268" s="12" t="str">
        <f>IF(D8268=Inp_Gemeente,MAX($C$29:C8267)+1,"")</f>
        <v/>
      </c>
      <c r="D8268" s="10" t="s">
        <v>802</v>
      </c>
      <c r="E8268" s="10" t="s">
        <v>7251</v>
      </c>
      <c r="F8268" s="59" t="s">
        <v>21143</v>
      </c>
    </row>
    <row r="8269" spans="3:6" x14ac:dyDescent="0.25">
      <c r="C8269" s="12" t="str">
        <f>IF(D8269=Inp_Gemeente,MAX($C$29:C8268)+1,"")</f>
        <v/>
      </c>
      <c r="D8269" s="10" t="s">
        <v>802</v>
      </c>
      <c r="E8269" s="10" t="s">
        <v>7252</v>
      </c>
      <c r="F8269" s="59" t="s">
        <v>21130</v>
      </c>
    </row>
    <row r="8270" spans="3:6" x14ac:dyDescent="0.25">
      <c r="C8270" s="12" t="str">
        <f>IF(D8270=Inp_Gemeente,MAX($C$29:C8269)+1,"")</f>
        <v/>
      </c>
      <c r="D8270" s="10" t="s">
        <v>802</v>
      </c>
      <c r="E8270" s="10" t="s">
        <v>7253</v>
      </c>
      <c r="F8270" s="59" t="s">
        <v>21159</v>
      </c>
    </row>
    <row r="8271" spans="3:6" x14ac:dyDescent="0.25">
      <c r="C8271" s="12" t="str">
        <f>IF(D8271=Inp_Gemeente,MAX($C$29:C8270)+1,"")</f>
        <v/>
      </c>
      <c r="D8271" s="10" t="s">
        <v>802</v>
      </c>
      <c r="E8271" s="10" t="s">
        <v>2346</v>
      </c>
      <c r="F8271" s="59" t="s">
        <v>21158</v>
      </c>
    </row>
    <row r="8272" spans="3:6" x14ac:dyDescent="0.25">
      <c r="C8272" s="12" t="str">
        <f>IF(D8272=Inp_Gemeente,MAX($C$29:C8271)+1,"")</f>
        <v/>
      </c>
      <c r="D8272" s="10" t="s">
        <v>802</v>
      </c>
      <c r="E8272" s="10" t="s">
        <v>7254</v>
      </c>
      <c r="F8272" s="59" t="s">
        <v>21163</v>
      </c>
    </row>
    <row r="8273" spans="3:6" x14ac:dyDescent="0.25">
      <c r="C8273" s="12" t="str">
        <f>IF(D8273=Inp_Gemeente,MAX($C$29:C8272)+1,"")</f>
        <v/>
      </c>
      <c r="D8273" s="10" t="s">
        <v>802</v>
      </c>
      <c r="E8273" s="10" t="s">
        <v>7255</v>
      </c>
      <c r="F8273" s="59" t="s">
        <v>21160</v>
      </c>
    </row>
    <row r="8274" spans="3:6" x14ac:dyDescent="0.25">
      <c r="C8274" s="12" t="str">
        <f>IF(D8274=Inp_Gemeente,MAX($C$29:C8273)+1,"")</f>
        <v/>
      </c>
      <c r="D8274" s="10" t="s">
        <v>802</v>
      </c>
      <c r="E8274" s="10" t="s">
        <v>7256</v>
      </c>
      <c r="F8274" s="59" t="s">
        <v>21199</v>
      </c>
    </row>
    <row r="8275" spans="3:6" x14ac:dyDescent="0.25">
      <c r="C8275" s="12" t="str">
        <f>IF(D8275=Inp_Gemeente,MAX($C$29:C8274)+1,"")</f>
        <v/>
      </c>
      <c r="D8275" s="10" t="s">
        <v>802</v>
      </c>
      <c r="E8275" s="10" t="s">
        <v>7257</v>
      </c>
      <c r="F8275" s="59" t="s">
        <v>21148</v>
      </c>
    </row>
    <row r="8276" spans="3:6" x14ac:dyDescent="0.25">
      <c r="C8276" s="12" t="str">
        <f>IF(D8276=Inp_Gemeente,MAX($C$29:C8275)+1,"")</f>
        <v/>
      </c>
      <c r="D8276" s="10" t="s">
        <v>802</v>
      </c>
      <c r="E8276" s="10" t="s">
        <v>4918</v>
      </c>
      <c r="F8276" s="59" t="s">
        <v>21171</v>
      </c>
    </row>
    <row r="8277" spans="3:6" x14ac:dyDescent="0.25">
      <c r="C8277" s="12" t="str">
        <f>IF(D8277=Inp_Gemeente,MAX($C$29:C8276)+1,"")</f>
        <v/>
      </c>
      <c r="D8277" s="10" t="s">
        <v>802</v>
      </c>
      <c r="E8277" s="10" t="s">
        <v>7258</v>
      </c>
      <c r="F8277" s="59" t="s">
        <v>21184</v>
      </c>
    </row>
    <row r="8278" spans="3:6" x14ac:dyDescent="0.25">
      <c r="C8278" s="12" t="str">
        <f>IF(D8278=Inp_Gemeente,MAX($C$29:C8277)+1,"")</f>
        <v/>
      </c>
      <c r="D8278" s="10" t="s">
        <v>802</v>
      </c>
      <c r="E8278" s="10" t="s">
        <v>1043</v>
      </c>
      <c r="F8278" s="59" t="s">
        <v>21152</v>
      </c>
    </row>
    <row r="8279" spans="3:6" x14ac:dyDescent="0.25">
      <c r="C8279" s="12" t="str">
        <f>IF(D8279=Inp_Gemeente,MAX($C$29:C8278)+1,"")</f>
        <v/>
      </c>
      <c r="D8279" s="10" t="s">
        <v>804</v>
      </c>
      <c r="E8279" s="10" t="s">
        <v>3247</v>
      </c>
      <c r="F8279" s="59" t="s">
        <v>25642</v>
      </c>
    </row>
    <row r="8280" spans="3:6" x14ac:dyDescent="0.25">
      <c r="C8280" s="12" t="str">
        <f>IF(D8280=Inp_Gemeente,MAX($C$29:C8279)+1,"")</f>
        <v/>
      </c>
      <c r="D8280" s="10" t="s">
        <v>804</v>
      </c>
      <c r="E8280" s="10" t="s">
        <v>7259</v>
      </c>
      <c r="F8280" s="59" t="s">
        <v>25651</v>
      </c>
    </row>
    <row r="8281" spans="3:6" x14ac:dyDescent="0.25">
      <c r="C8281" s="12" t="str">
        <f>IF(D8281=Inp_Gemeente,MAX($C$29:C8280)+1,"")</f>
        <v/>
      </c>
      <c r="D8281" s="10" t="s">
        <v>804</v>
      </c>
      <c r="E8281" s="10" t="s">
        <v>7260</v>
      </c>
      <c r="F8281" s="59" t="s">
        <v>25650</v>
      </c>
    </row>
    <row r="8282" spans="3:6" x14ac:dyDescent="0.25">
      <c r="C8282" s="12" t="str">
        <f>IF(D8282=Inp_Gemeente,MAX($C$29:C8281)+1,"")</f>
        <v/>
      </c>
      <c r="D8282" s="10" t="s">
        <v>804</v>
      </c>
      <c r="E8282" s="10" t="s">
        <v>7261</v>
      </c>
      <c r="F8282" s="59" t="s">
        <v>25644</v>
      </c>
    </row>
    <row r="8283" spans="3:6" x14ac:dyDescent="0.25">
      <c r="C8283" s="12" t="str">
        <f>IF(D8283=Inp_Gemeente,MAX($C$29:C8282)+1,"")</f>
        <v/>
      </c>
      <c r="D8283" s="10" t="s">
        <v>804</v>
      </c>
      <c r="E8283" s="10" t="s">
        <v>7262</v>
      </c>
      <c r="F8283" s="59" t="s">
        <v>25643</v>
      </c>
    </row>
    <row r="8284" spans="3:6" x14ac:dyDescent="0.25">
      <c r="C8284" s="12" t="str">
        <f>IF(D8284=Inp_Gemeente,MAX($C$29:C8283)+1,"")</f>
        <v/>
      </c>
      <c r="D8284" s="10" t="s">
        <v>804</v>
      </c>
      <c r="E8284" s="10" t="s">
        <v>7263</v>
      </c>
      <c r="F8284" s="59" t="s">
        <v>25648</v>
      </c>
    </row>
    <row r="8285" spans="3:6" x14ac:dyDescent="0.25">
      <c r="C8285" s="12" t="str">
        <f>IF(D8285=Inp_Gemeente,MAX($C$29:C8284)+1,"")</f>
        <v/>
      </c>
      <c r="D8285" s="10" t="s">
        <v>804</v>
      </c>
      <c r="E8285" s="10" t="s">
        <v>7264</v>
      </c>
      <c r="F8285" s="59" t="s">
        <v>25645</v>
      </c>
    </row>
    <row r="8286" spans="3:6" x14ac:dyDescent="0.25">
      <c r="C8286" s="12" t="str">
        <f>IF(D8286=Inp_Gemeente,MAX($C$29:C8285)+1,"")</f>
        <v/>
      </c>
      <c r="D8286" s="10" t="s">
        <v>804</v>
      </c>
      <c r="E8286" s="10" t="s">
        <v>7265</v>
      </c>
      <c r="F8286" s="59" t="s">
        <v>25641</v>
      </c>
    </row>
    <row r="8287" spans="3:6" x14ac:dyDescent="0.25">
      <c r="C8287" s="12" t="str">
        <f>IF(D8287=Inp_Gemeente,MAX($C$29:C8286)+1,"")</f>
        <v/>
      </c>
      <c r="D8287" s="10" t="s">
        <v>804</v>
      </c>
      <c r="E8287" s="10" t="s">
        <v>7266</v>
      </c>
      <c r="F8287" s="59" t="s">
        <v>25646</v>
      </c>
    </row>
    <row r="8288" spans="3:6" x14ac:dyDescent="0.25">
      <c r="C8288" s="12" t="str">
        <f>IF(D8288=Inp_Gemeente,MAX($C$29:C8287)+1,"")</f>
        <v/>
      </c>
      <c r="D8288" s="10" t="s">
        <v>804</v>
      </c>
      <c r="E8288" s="10" t="s">
        <v>7267</v>
      </c>
      <c r="F8288" s="59" t="s">
        <v>25649</v>
      </c>
    </row>
    <row r="8289" spans="3:6" x14ac:dyDescent="0.25">
      <c r="C8289" s="12" t="str">
        <f>IF(D8289=Inp_Gemeente,MAX($C$29:C8288)+1,"")</f>
        <v/>
      </c>
      <c r="D8289" s="10" t="s">
        <v>804</v>
      </c>
      <c r="E8289" s="10" t="s">
        <v>7268</v>
      </c>
      <c r="F8289" s="59" t="s">
        <v>25652</v>
      </c>
    </row>
    <row r="8290" spans="3:6" x14ac:dyDescent="0.25">
      <c r="C8290" s="12" t="str">
        <f>IF(D8290=Inp_Gemeente,MAX($C$29:C8289)+1,"")</f>
        <v/>
      </c>
      <c r="D8290" s="10" t="s">
        <v>804</v>
      </c>
      <c r="E8290" s="10" t="s">
        <v>7269</v>
      </c>
      <c r="F8290" s="59" t="s">
        <v>25653</v>
      </c>
    </row>
    <row r="8291" spans="3:6" x14ac:dyDescent="0.25">
      <c r="C8291" s="12" t="str">
        <f>IF(D8291=Inp_Gemeente,MAX($C$29:C8290)+1,"")</f>
        <v/>
      </c>
      <c r="D8291" s="10" t="s">
        <v>804</v>
      </c>
      <c r="E8291" s="10" t="s">
        <v>7270</v>
      </c>
      <c r="F8291" s="59" t="s">
        <v>25647</v>
      </c>
    </row>
    <row r="8292" spans="3:6" x14ac:dyDescent="0.25">
      <c r="C8292" s="12" t="str">
        <f>IF(D8292=Inp_Gemeente,MAX($C$29:C8291)+1,"")</f>
        <v/>
      </c>
      <c r="D8292" s="10" t="s">
        <v>806</v>
      </c>
      <c r="E8292" s="10" t="s">
        <v>7271</v>
      </c>
      <c r="F8292" s="59" t="s">
        <v>25252</v>
      </c>
    </row>
    <row r="8293" spans="3:6" x14ac:dyDescent="0.25">
      <c r="C8293" s="12" t="str">
        <f>IF(D8293=Inp_Gemeente,MAX($C$29:C8292)+1,"")</f>
        <v/>
      </c>
      <c r="D8293" s="10" t="s">
        <v>806</v>
      </c>
      <c r="E8293" s="10" t="s">
        <v>7272</v>
      </c>
      <c r="F8293" s="59" t="s">
        <v>25207</v>
      </c>
    </row>
    <row r="8294" spans="3:6" x14ac:dyDescent="0.25">
      <c r="C8294" s="12" t="str">
        <f>IF(D8294=Inp_Gemeente,MAX($C$29:C8293)+1,"")</f>
        <v/>
      </c>
      <c r="D8294" s="10" t="s">
        <v>806</v>
      </c>
      <c r="E8294" s="10" t="s">
        <v>7273</v>
      </c>
      <c r="F8294" s="59" t="s">
        <v>25228</v>
      </c>
    </row>
    <row r="8295" spans="3:6" x14ac:dyDescent="0.25">
      <c r="C8295" s="12" t="str">
        <f>IF(D8295=Inp_Gemeente,MAX($C$29:C8294)+1,"")</f>
        <v/>
      </c>
      <c r="D8295" s="10" t="s">
        <v>806</v>
      </c>
      <c r="E8295" s="10" t="s">
        <v>7274</v>
      </c>
      <c r="F8295" s="59" t="s">
        <v>25229</v>
      </c>
    </row>
    <row r="8296" spans="3:6" x14ac:dyDescent="0.25">
      <c r="C8296" s="12" t="str">
        <f>IF(D8296=Inp_Gemeente,MAX($C$29:C8295)+1,"")</f>
        <v/>
      </c>
      <c r="D8296" s="10" t="s">
        <v>806</v>
      </c>
      <c r="E8296" s="10" t="s">
        <v>7275</v>
      </c>
      <c r="F8296" s="59" t="s">
        <v>25230</v>
      </c>
    </row>
    <row r="8297" spans="3:6" x14ac:dyDescent="0.25">
      <c r="C8297" s="12" t="str">
        <f>IF(D8297=Inp_Gemeente,MAX($C$29:C8296)+1,"")</f>
        <v/>
      </c>
      <c r="D8297" s="10" t="s">
        <v>806</v>
      </c>
      <c r="E8297" s="10" t="s">
        <v>7276</v>
      </c>
      <c r="F8297" s="59" t="s">
        <v>25210</v>
      </c>
    </row>
    <row r="8298" spans="3:6" x14ac:dyDescent="0.25">
      <c r="C8298" s="12" t="str">
        <f>IF(D8298=Inp_Gemeente,MAX($C$29:C8297)+1,"")</f>
        <v/>
      </c>
      <c r="D8298" s="10" t="s">
        <v>806</v>
      </c>
      <c r="E8298" s="10" t="s">
        <v>7277</v>
      </c>
      <c r="F8298" s="59" t="s">
        <v>25222</v>
      </c>
    </row>
    <row r="8299" spans="3:6" x14ac:dyDescent="0.25">
      <c r="C8299" s="12" t="str">
        <f>IF(D8299=Inp_Gemeente,MAX($C$29:C8298)+1,"")</f>
        <v/>
      </c>
      <c r="D8299" s="10" t="s">
        <v>806</v>
      </c>
      <c r="E8299" s="10" t="s">
        <v>7278</v>
      </c>
      <c r="F8299" s="59" t="s">
        <v>25239</v>
      </c>
    </row>
    <row r="8300" spans="3:6" x14ac:dyDescent="0.25">
      <c r="C8300" s="12" t="str">
        <f>IF(D8300=Inp_Gemeente,MAX($C$29:C8299)+1,"")</f>
        <v/>
      </c>
      <c r="D8300" s="10" t="s">
        <v>806</v>
      </c>
      <c r="E8300" s="10" t="s">
        <v>7279</v>
      </c>
      <c r="F8300" s="59" t="s">
        <v>25237</v>
      </c>
    </row>
    <row r="8301" spans="3:6" x14ac:dyDescent="0.25">
      <c r="C8301" s="12" t="str">
        <f>IF(D8301=Inp_Gemeente,MAX($C$29:C8300)+1,"")</f>
        <v/>
      </c>
      <c r="D8301" s="10" t="s">
        <v>806</v>
      </c>
      <c r="E8301" s="10" t="s">
        <v>7280</v>
      </c>
      <c r="F8301" s="59" t="s">
        <v>25251</v>
      </c>
    </row>
    <row r="8302" spans="3:6" x14ac:dyDescent="0.25">
      <c r="C8302" s="12" t="str">
        <f>IF(D8302=Inp_Gemeente,MAX($C$29:C8301)+1,"")</f>
        <v/>
      </c>
      <c r="D8302" s="10" t="s">
        <v>806</v>
      </c>
      <c r="E8302" s="10" t="s">
        <v>7281</v>
      </c>
      <c r="F8302" s="59" t="s">
        <v>25212</v>
      </c>
    </row>
    <row r="8303" spans="3:6" x14ac:dyDescent="0.25">
      <c r="C8303" s="12" t="str">
        <f>IF(D8303=Inp_Gemeente,MAX($C$29:C8302)+1,"")</f>
        <v/>
      </c>
      <c r="D8303" s="10" t="s">
        <v>806</v>
      </c>
      <c r="E8303" s="10" t="s">
        <v>7282</v>
      </c>
      <c r="F8303" s="59" t="s">
        <v>25209</v>
      </c>
    </row>
    <row r="8304" spans="3:6" x14ac:dyDescent="0.25">
      <c r="C8304" s="12" t="str">
        <f>IF(D8304=Inp_Gemeente,MAX($C$29:C8303)+1,"")</f>
        <v/>
      </c>
      <c r="D8304" s="10" t="s">
        <v>806</v>
      </c>
      <c r="E8304" s="10" t="s">
        <v>7283</v>
      </c>
      <c r="F8304" s="59" t="s">
        <v>25232</v>
      </c>
    </row>
    <row r="8305" spans="3:6" x14ac:dyDescent="0.25">
      <c r="C8305" s="12" t="str">
        <f>IF(D8305=Inp_Gemeente,MAX($C$29:C8304)+1,"")</f>
        <v/>
      </c>
      <c r="D8305" s="10" t="s">
        <v>806</v>
      </c>
      <c r="E8305" s="10" t="s">
        <v>7284</v>
      </c>
      <c r="F8305" s="59" t="s">
        <v>25233</v>
      </c>
    </row>
    <row r="8306" spans="3:6" x14ac:dyDescent="0.25">
      <c r="C8306" s="12" t="str">
        <f>IF(D8306=Inp_Gemeente,MAX($C$29:C8305)+1,"")</f>
        <v/>
      </c>
      <c r="D8306" s="10" t="s">
        <v>806</v>
      </c>
      <c r="E8306" s="10" t="s">
        <v>7285</v>
      </c>
      <c r="F8306" s="59" t="s">
        <v>25234</v>
      </c>
    </row>
    <row r="8307" spans="3:6" x14ac:dyDescent="0.25">
      <c r="C8307" s="12" t="str">
        <f>IF(D8307=Inp_Gemeente,MAX($C$29:C8306)+1,"")</f>
        <v/>
      </c>
      <c r="D8307" s="10" t="s">
        <v>806</v>
      </c>
      <c r="E8307" s="10" t="s">
        <v>7286</v>
      </c>
      <c r="F8307" s="59" t="s">
        <v>25215</v>
      </c>
    </row>
    <row r="8308" spans="3:6" x14ac:dyDescent="0.25">
      <c r="C8308" s="12" t="str">
        <f>IF(D8308=Inp_Gemeente,MAX($C$29:C8307)+1,"")</f>
        <v/>
      </c>
      <c r="D8308" s="10" t="s">
        <v>806</v>
      </c>
      <c r="E8308" s="10" t="s">
        <v>7287</v>
      </c>
      <c r="F8308" s="59" t="s">
        <v>25216</v>
      </c>
    </row>
    <row r="8309" spans="3:6" x14ac:dyDescent="0.25">
      <c r="C8309" s="12" t="str">
        <f>IF(D8309=Inp_Gemeente,MAX($C$29:C8308)+1,"")</f>
        <v/>
      </c>
      <c r="D8309" s="10" t="s">
        <v>806</v>
      </c>
      <c r="E8309" s="10" t="s">
        <v>7288</v>
      </c>
      <c r="F8309" s="59" t="s">
        <v>25208</v>
      </c>
    </row>
    <row r="8310" spans="3:6" x14ac:dyDescent="0.25">
      <c r="C8310" s="12" t="str">
        <f>IF(D8310=Inp_Gemeente,MAX($C$29:C8309)+1,"")</f>
        <v/>
      </c>
      <c r="D8310" s="10" t="s">
        <v>806</v>
      </c>
      <c r="E8310" s="10" t="s">
        <v>7289</v>
      </c>
      <c r="F8310" s="59" t="s">
        <v>25253</v>
      </c>
    </row>
    <row r="8311" spans="3:6" x14ac:dyDescent="0.25">
      <c r="C8311" s="12" t="str">
        <f>IF(D8311=Inp_Gemeente,MAX($C$29:C8310)+1,"")</f>
        <v/>
      </c>
      <c r="D8311" s="10" t="s">
        <v>806</v>
      </c>
      <c r="E8311" s="10" t="s">
        <v>7290</v>
      </c>
      <c r="F8311" s="59" t="s">
        <v>25244</v>
      </c>
    </row>
    <row r="8312" spans="3:6" x14ac:dyDescent="0.25">
      <c r="C8312" s="12" t="str">
        <f>IF(D8312=Inp_Gemeente,MAX($C$29:C8311)+1,"")</f>
        <v/>
      </c>
      <c r="D8312" s="10" t="s">
        <v>806</v>
      </c>
      <c r="E8312" s="10" t="s">
        <v>7291</v>
      </c>
      <c r="F8312" s="59" t="s">
        <v>25213</v>
      </c>
    </row>
    <row r="8313" spans="3:6" x14ac:dyDescent="0.25">
      <c r="C8313" s="12" t="str">
        <f>IF(D8313=Inp_Gemeente,MAX($C$29:C8312)+1,"")</f>
        <v/>
      </c>
      <c r="D8313" s="10" t="s">
        <v>806</v>
      </c>
      <c r="E8313" s="10" t="s">
        <v>7292</v>
      </c>
      <c r="F8313" s="59" t="s">
        <v>25249</v>
      </c>
    </row>
    <row r="8314" spans="3:6" x14ac:dyDescent="0.25">
      <c r="C8314" s="12" t="str">
        <f>IF(D8314=Inp_Gemeente,MAX($C$29:C8313)+1,"")</f>
        <v/>
      </c>
      <c r="D8314" s="10" t="s">
        <v>806</v>
      </c>
      <c r="E8314" s="10" t="s">
        <v>7293</v>
      </c>
      <c r="F8314" s="59" t="s">
        <v>25224</v>
      </c>
    </row>
    <row r="8315" spans="3:6" x14ac:dyDescent="0.25">
      <c r="C8315" s="12" t="str">
        <f>IF(D8315=Inp_Gemeente,MAX($C$29:C8314)+1,"")</f>
        <v/>
      </c>
      <c r="D8315" s="10" t="s">
        <v>806</v>
      </c>
      <c r="E8315" s="10" t="s">
        <v>7294</v>
      </c>
      <c r="F8315" s="59" t="s">
        <v>25225</v>
      </c>
    </row>
    <row r="8316" spans="3:6" x14ac:dyDescent="0.25">
      <c r="C8316" s="12" t="str">
        <f>IF(D8316=Inp_Gemeente,MAX($C$29:C8315)+1,"")</f>
        <v/>
      </c>
      <c r="D8316" s="10" t="s">
        <v>806</v>
      </c>
      <c r="E8316" s="10" t="s">
        <v>7295</v>
      </c>
      <c r="F8316" s="59" t="s">
        <v>25226</v>
      </c>
    </row>
    <row r="8317" spans="3:6" x14ac:dyDescent="0.25">
      <c r="C8317" s="12" t="str">
        <f>IF(D8317=Inp_Gemeente,MAX($C$29:C8316)+1,"")</f>
        <v/>
      </c>
      <c r="D8317" s="10" t="s">
        <v>806</v>
      </c>
      <c r="E8317" s="10" t="s">
        <v>7296</v>
      </c>
      <c r="F8317" s="59" t="s">
        <v>25220</v>
      </c>
    </row>
    <row r="8318" spans="3:6" x14ac:dyDescent="0.25">
      <c r="C8318" s="12" t="str">
        <f>IF(D8318=Inp_Gemeente,MAX($C$29:C8317)+1,"")</f>
        <v/>
      </c>
      <c r="D8318" s="10" t="s">
        <v>806</v>
      </c>
      <c r="E8318" s="10" t="s">
        <v>7297</v>
      </c>
      <c r="F8318" s="59" t="s">
        <v>25211</v>
      </c>
    </row>
    <row r="8319" spans="3:6" x14ac:dyDescent="0.25">
      <c r="C8319" s="12" t="str">
        <f>IF(D8319=Inp_Gemeente,MAX($C$29:C8318)+1,"")</f>
        <v/>
      </c>
      <c r="D8319" s="10" t="s">
        <v>806</v>
      </c>
      <c r="E8319" s="10" t="s">
        <v>7298</v>
      </c>
      <c r="F8319" s="59" t="s">
        <v>25231</v>
      </c>
    </row>
    <row r="8320" spans="3:6" x14ac:dyDescent="0.25">
      <c r="C8320" s="12" t="str">
        <f>IF(D8320=Inp_Gemeente,MAX($C$29:C8319)+1,"")</f>
        <v/>
      </c>
      <c r="D8320" s="10" t="s">
        <v>806</v>
      </c>
      <c r="E8320" s="10" t="s">
        <v>7299</v>
      </c>
      <c r="F8320" s="59" t="s">
        <v>25254</v>
      </c>
    </row>
    <row r="8321" spans="3:6" x14ac:dyDescent="0.25">
      <c r="C8321" s="12" t="str">
        <f>IF(D8321=Inp_Gemeente,MAX($C$29:C8320)+1,"")</f>
        <v/>
      </c>
      <c r="D8321" s="10" t="s">
        <v>806</v>
      </c>
      <c r="E8321" s="10" t="s">
        <v>7300</v>
      </c>
      <c r="F8321" s="59" t="s">
        <v>25223</v>
      </c>
    </row>
    <row r="8322" spans="3:6" x14ac:dyDescent="0.25">
      <c r="C8322" s="12" t="str">
        <f>IF(D8322=Inp_Gemeente,MAX($C$29:C8321)+1,"")</f>
        <v/>
      </c>
      <c r="D8322" s="10" t="s">
        <v>806</v>
      </c>
      <c r="E8322" s="10" t="s">
        <v>7301</v>
      </c>
      <c r="F8322" s="59" t="s">
        <v>25241</v>
      </c>
    </row>
    <row r="8323" spans="3:6" x14ac:dyDescent="0.25">
      <c r="C8323" s="12" t="str">
        <f>IF(D8323=Inp_Gemeente,MAX($C$29:C8322)+1,"")</f>
        <v/>
      </c>
      <c r="D8323" s="10" t="s">
        <v>806</v>
      </c>
      <c r="E8323" s="10" t="s">
        <v>7302</v>
      </c>
      <c r="F8323" s="59" t="s">
        <v>25214</v>
      </c>
    </row>
    <row r="8324" spans="3:6" x14ac:dyDescent="0.25">
      <c r="C8324" s="12" t="str">
        <f>IF(D8324=Inp_Gemeente,MAX($C$29:C8323)+1,"")</f>
        <v/>
      </c>
      <c r="D8324" s="10" t="s">
        <v>806</v>
      </c>
      <c r="E8324" s="10" t="s">
        <v>7303</v>
      </c>
      <c r="F8324" s="59" t="s">
        <v>25235</v>
      </c>
    </row>
    <row r="8325" spans="3:6" x14ac:dyDescent="0.25">
      <c r="C8325" s="12" t="str">
        <f>IF(D8325=Inp_Gemeente,MAX($C$29:C8324)+1,"")</f>
        <v/>
      </c>
      <c r="D8325" s="10" t="s">
        <v>806</v>
      </c>
      <c r="E8325" s="10" t="s">
        <v>7304</v>
      </c>
      <c r="F8325" s="59" t="s">
        <v>25217</v>
      </c>
    </row>
    <row r="8326" spans="3:6" x14ac:dyDescent="0.25">
      <c r="C8326" s="12" t="str">
        <f>IF(D8326=Inp_Gemeente,MAX($C$29:C8325)+1,"")</f>
        <v/>
      </c>
      <c r="D8326" s="10" t="s">
        <v>806</v>
      </c>
      <c r="E8326" s="10" t="s">
        <v>7305</v>
      </c>
      <c r="F8326" s="59" t="s">
        <v>25245</v>
      </c>
    </row>
    <row r="8327" spans="3:6" x14ac:dyDescent="0.25">
      <c r="C8327" s="12" t="str">
        <f>IF(D8327=Inp_Gemeente,MAX($C$29:C8326)+1,"")</f>
        <v/>
      </c>
      <c r="D8327" s="10" t="s">
        <v>806</v>
      </c>
      <c r="E8327" s="10" t="s">
        <v>5769</v>
      </c>
      <c r="F8327" s="59" t="s">
        <v>25246</v>
      </c>
    </row>
    <row r="8328" spans="3:6" x14ac:dyDescent="0.25">
      <c r="C8328" s="12" t="str">
        <f>IF(D8328=Inp_Gemeente,MAX($C$29:C8327)+1,"")</f>
        <v/>
      </c>
      <c r="D8328" s="10" t="s">
        <v>806</v>
      </c>
      <c r="E8328" s="10" t="s">
        <v>7306</v>
      </c>
      <c r="F8328" s="59" t="s">
        <v>25250</v>
      </c>
    </row>
    <row r="8329" spans="3:6" x14ac:dyDescent="0.25">
      <c r="C8329" s="12" t="str">
        <f>IF(D8329=Inp_Gemeente,MAX($C$29:C8328)+1,"")</f>
        <v/>
      </c>
      <c r="D8329" s="10" t="s">
        <v>806</v>
      </c>
      <c r="E8329" s="10" t="s">
        <v>7307</v>
      </c>
      <c r="F8329" s="59" t="s">
        <v>25227</v>
      </c>
    </row>
    <row r="8330" spans="3:6" x14ac:dyDescent="0.25">
      <c r="C8330" s="12" t="str">
        <f>IF(D8330=Inp_Gemeente,MAX($C$29:C8329)+1,"")</f>
        <v/>
      </c>
      <c r="D8330" s="10" t="s">
        <v>806</v>
      </c>
      <c r="E8330" s="10" t="s">
        <v>7308</v>
      </c>
      <c r="F8330" s="59" t="s">
        <v>25221</v>
      </c>
    </row>
    <row r="8331" spans="3:6" x14ac:dyDescent="0.25">
      <c r="C8331" s="12" t="str">
        <f>IF(D8331=Inp_Gemeente,MAX($C$29:C8330)+1,"")</f>
        <v/>
      </c>
      <c r="D8331" s="10" t="s">
        <v>806</v>
      </c>
      <c r="E8331" s="10" t="s">
        <v>7309</v>
      </c>
      <c r="F8331" s="59" t="s">
        <v>25238</v>
      </c>
    </row>
    <row r="8332" spans="3:6" x14ac:dyDescent="0.25">
      <c r="C8332" s="12" t="str">
        <f>IF(D8332=Inp_Gemeente,MAX($C$29:C8331)+1,"")</f>
        <v/>
      </c>
      <c r="D8332" s="10" t="s">
        <v>806</v>
      </c>
      <c r="E8332" s="10" t="s">
        <v>7310</v>
      </c>
      <c r="F8332" s="59" t="s">
        <v>25219</v>
      </c>
    </row>
    <row r="8333" spans="3:6" x14ac:dyDescent="0.25">
      <c r="C8333" s="12" t="str">
        <f>IF(D8333=Inp_Gemeente,MAX($C$29:C8332)+1,"")</f>
        <v/>
      </c>
      <c r="D8333" s="10" t="s">
        <v>806</v>
      </c>
      <c r="E8333" s="10" t="s">
        <v>7311</v>
      </c>
      <c r="F8333" s="59" t="s">
        <v>25243</v>
      </c>
    </row>
    <row r="8334" spans="3:6" x14ac:dyDescent="0.25">
      <c r="C8334" s="12" t="str">
        <f>IF(D8334=Inp_Gemeente,MAX($C$29:C8333)+1,"")</f>
        <v/>
      </c>
      <c r="D8334" s="10" t="s">
        <v>806</v>
      </c>
      <c r="E8334" s="10" t="s">
        <v>7312</v>
      </c>
      <c r="F8334" s="59" t="s">
        <v>25248</v>
      </c>
    </row>
    <row r="8335" spans="3:6" x14ac:dyDescent="0.25">
      <c r="C8335" s="12" t="str">
        <f>IF(D8335=Inp_Gemeente,MAX($C$29:C8334)+1,"")</f>
        <v/>
      </c>
      <c r="D8335" s="10" t="s">
        <v>806</v>
      </c>
      <c r="E8335" s="10" t="s">
        <v>7313</v>
      </c>
      <c r="F8335" s="59" t="s">
        <v>25236</v>
      </c>
    </row>
    <row r="8336" spans="3:6" x14ac:dyDescent="0.25">
      <c r="C8336" s="12" t="str">
        <f>IF(D8336=Inp_Gemeente,MAX($C$29:C8335)+1,"")</f>
        <v/>
      </c>
      <c r="D8336" s="10" t="s">
        <v>806</v>
      </c>
      <c r="E8336" s="10" t="s">
        <v>7314</v>
      </c>
      <c r="F8336" s="59" t="s">
        <v>25218</v>
      </c>
    </row>
    <row r="8337" spans="3:6" x14ac:dyDescent="0.25">
      <c r="C8337" s="12" t="str">
        <f>IF(D8337=Inp_Gemeente,MAX($C$29:C8336)+1,"")</f>
        <v/>
      </c>
      <c r="D8337" s="10" t="s">
        <v>806</v>
      </c>
      <c r="E8337" s="10" t="s">
        <v>7315</v>
      </c>
      <c r="F8337" s="59" t="s">
        <v>25242</v>
      </c>
    </row>
    <row r="8338" spans="3:6" x14ac:dyDescent="0.25">
      <c r="C8338" s="12" t="str">
        <f>IF(D8338=Inp_Gemeente,MAX($C$29:C8337)+1,"")</f>
        <v/>
      </c>
      <c r="D8338" s="10" t="s">
        <v>806</v>
      </c>
      <c r="E8338" s="10" t="s">
        <v>7316</v>
      </c>
      <c r="F8338" s="59" t="s">
        <v>25240</v>
      </c>
    </row>
    <row r="8339" spans="3:6" x14ac:dyDescent="0.25">
      <c r="C8339" s="12" t="str">
        <f>IF(D8339=Inp_Gemeente,MAX($C$29:C8338)+1,"")</f>
        <v/>
      </c>
      <c r="D8339" s="10" t="s">
        <v>806</v>
      </c>
      <c r="E8339" s="10" t="s">
        <v>7317</v>
      </c>
      <c r="F8339" s="59" t="s">
        <v>25247</v>
      </c>
    </row>
    <row r="8340" spans="3:6" x14ac:dyDescent="0.25">
      <c r="C8340" s="12" t="str">
        <f>IF(D8340=Inp_Gemeente,MAX($C$29:C8339)+1,"")</f>
        <v/>
      </c>
      <c r="D8340" s="10" t="s">
        <v>808</v>
      </c>
      <c r="E8340" s="10" t="s">
        <v>7318</v>
      </c>
      <c r="F8340" s="59" t="s">
        <v>27324</v>
      </c>
    </row>
    <row r="8341" spans="3:6" x14ac:dyDescent="0.25">
      <c r="C8341" s="12" t="str">
        <f>IF(D8341=Inp_Gemeente,MAX($C$29:C8340)+1,"")</f>
        <v/>
      </c>
      <c r="D8341" s="10" t="s">
        <v>808</v>
      </c>
      <c r="E8341" s="10" t="s">
        <v>7319</v>
      </c>
      <c r="F8341" s="59" t="s">
        <v>27241</v>
      </c>
    </row>
    <row r="8342" spans="3:6" x14ac:dyDescent="0.25">
      <c r="C8342" s="12" t="str">
        <f>IF(D8342=Inp_Gemeente,MAX($C$29:C8341)+1,"")</f>
        <v/>
      </c>
      <c r="D8342" s="10" t="s">
        <v>808</v>
      </c>
      <c r="E8342" s="10" t="s">
        <v>7320</v>
      </c>
      <c r="F8342" s="59" t="s">
        <v>27320</v>
      </c>
    </row>
    <row r="8343" spans="3:6" x14ac:dyDescent="0.25">
      <c r="C8343" s="12" t="str">
        <f>IF(D8343=Inp_Gemeente,MAX($C$29:C8342)+1,"")</f>
        <v/>
      </c>
      <c r="D8343" s="10" t="s">
        <v>808</v>
      </c>
      <c r="E8343" s="10" t="s">
        <v>7321</v>
      </c>
      <c r="F8343" s="59" t="s">
        <v>27265</v>
      </c>
    </row>
    <row r="8344" spans="3:6" x14ac:dyDescent="0.25">
      <c r="C8344" s="12" t="str">
        <f>IF(D8344=Inp_Gemeente,MAX($C$29:C8343)+1,"")</f>
        <v/>
      </c>
      <c r="D8344" s="10" t="s">
        <v>808</v>
      </c>
      <c r="E8344" s="10" t="s">
        <v>7322</v>
      </c>
      <c r="F8344" s="59" t="s">
        <v>27264</v>
      </c>
    </row>
    <row r="8345" spans="3:6" x14ac:dyDescent="0.25">
      <c r="C8345" s="12" t="str">
        <f>IF(D8345=Inp_Gemeente,MAX($C$29:C8344)+1,"")</f>
        <v/>
      </c>
      <c r="D8345" s="10" t="s">
        <v>808</v>
      </c>
      <c r="E8345" s="10" t="s">
        <v>7323</v>
      </c>
      <c r="F8345" s="59" t="s">
        <v>27247</v>
      </c>
    </row>
    <row r="8346" spans="3:6" x14ac:dyDescent="0.25">
      <c r="C8346" s="12" t="str">
        <f>IF(D8346=Inp_Gemeente,MAX($C$29:C8345)+1,"")</f>
        <v/>
      </c>
      <c r="D8346" s="10" t="s">
        <v>808</v>
      </c>
      <c r="E8346" s="10" t="s">
        <v>7324</v>
      </c>
      <c r="F8346" s="59" t="s">
        <v>27266</v>
      </c>
    </row>
    <row r="8347" spans="3:6" x14ac:dyDescent="0.25">
      <c r="C8347" s="12" t="str">
        <f>IF(D8347=Inp_Gemeente,MAX($C$29:C8346)+1,"")</f>
        <v/>
      </c>
      <c r="D8347" s="10" t="s">
        <v>808</v>
      </c>
      <c r="E8347" s="10" t="s">
        <v>1759</v>
      </c>
      <c r="F8347" s="59" t="s">
        <v>27258</v>
      </c>
    </row>
    <row r="8348" spans="3:6" x14ac:dyDescent="0.25">
      <c r="C8348" s="12" t="str">
        <f>IF(D8348=Inp_Gemeente,MAX($C$29:C8347)+1,"")</f>
        <v/>
      </c>
      <c r="D8348" s="10" t="s">
        <v>808</v>
      </c>
      <c r="E8348" s="10" t="s">
        <v>7325</v>
      </c>
      <c r="F8348" s="59" t="s">
        <v>27267</v>
      </c>
    </row>
    <row r="8349" spans="3:6" x14ac:dyDescent="0.25">
      <c r="C8349" s="12" t="str">
        <f>IF(D8349=Inp_Gemeente,MAX($C$29:C8348)+1,"")</f>
        <v/>
      </c>
      <c r="D8349" s="10" t="s">
        <v>808</v>
      </c>
      <c r="E8349" s="10" t="s">
        <v>7326</v>
      </c>
      <c r="F8349" s="59" t="s">
        <v>27259</v>
      </c>
    </row>
    <row r="8350" spans="3:6" x14ac:dyDescent="0.25">
      <c r="C8350" s="12" t="str">
        <f>IF(D8350=Inp_Gemeente,MAX($C$29:C8349)+1,"")</f>
        <v/>
      </c>
      <c r="D8350" s="10" t="s">
        <v>808</v>
      </c>
      <c r="E8350" s="10" t="s">
        <v>7327</v>
      </c>
      <c r="F8350" s="59" t="s">
        <v>27277</v>
      </c>
    </row>
    <row r="8351" spans="3:6" x14ac:dyDescent="0.25">
      <c r="C8351" s="12" t="str">
        <f>IF(D8351=Inp_Gemeente,MAX($C$29:C8350)+1,"")</f>
        <v/>
      </c>
      <c r="D8351" s="10" t="s">
        <v>808</v>
      </c>
      <c r="E8351" s="10" t="s">
        <v>7328</v>
      </c>
      <c r="F8351" s="59" t="s">
        <v>27278</v>
      </c>
    </row>
    <row r="8352" spans="3:6" x14ac:dyDescent="0.25">
      <c r="C8352" s="12" t="str">
        <f>IF(D8352=Inp_Gemeente,MAX($C$29:C8351)+1,"")</f>
        <v/>
      </c>
      <c r="D8352" s="10" t="s">
        <v>808</v>
      </c>
      <c r="E8352" s="10" t="s">
        <v>7329</v>
      </c>
      <c r="F8352" s="59" t="s">
        <v>27295</v>
      </c>
    </row>
    <row r="8353" spans="3:6" x14ac:dyDescent="0.25">
      <c r="C8353" s="12" t="str">
        <f>IF(D8353=Inp_Gemeente,MAX($C$29:C8352)+1,"")</f>
        <v/>
      </c>
      <c r="D8353" s="10" t="s">
        <v>808</v>
      </c>
      <c r="E8353" s="10" t="s">
        <v>7330</v>
      </c>
      <c r="F8353" s="59" t="s">
        <v>27296</v>
      </c>
    </row>
    <row r="8354" spans="3:6" x14ac:dyDescent="0.25">
      <c r="C8354" s="12" t="str">
        <f>IF(D8354=Inp_Gemeente,MAX($C$29:C8353)+1,"")</f>
        <v/>
      </c>
      <c r="D8354" s="10" t="s">
        <v>808</v>
      </c>
      <c r="E8354" s="10" t="s">
        <v>7331</v>
      </c>
      <c r="F8354" s="59" t="s">
        <v>27248</v>
      </c>
    </row>
    <row r="8355" spans="3:6" x14ac:dyDescent="0.25">
      <c r="C8355" s="12" t="str">
        <f>IF(D8355=Inp_Gemeente,MAX($C$29:C8354)+1,"")</f>
        <v/>
      </c>
      <c r="D8355" s="10" t="s">
        <v>808</v>
      </c>
      <c r="E8355" s="10" t="s">
        <v>7332</v>
      </c>
      <c r="F8355" s="59" t="s">
        <v>27255</v>
      </c>
    </row>
    <row r="8356" spans="3:6" x14ac:dyDescent="0.25">
      <c r="C8356" s="12" t="str">
        <f>IF(D8356=Inp_Gemeente,MAX($C$29:C8355)+1,"")</f>
        <v/>
      </c>
      <c r="D8356" s="10" t="s">
        <v>808</v>
      </c>
      <c r="E8356" s="10" t="s">
        <v>7333</v>
      </c>
      <c r="F8356" s="59" t="s">
        <v>27249</v>
      </c>
    </row>
    <row r="8357" spans="3:6" x14ac:dyDescent="0.25">
      <c r="C8357" s="12" t="str">
        <f>IF(D8357=Inp_Gemeente,MAX($C$29:C8356)+1,"")</f>
        <v/>
      </c>
      <c r="D8357" s="10" t="s">
        <v>808</v>
      </c>
      <c r="E8357" s="10" t="s">
        <v>7334</v>
      </c>
      <c r="F8357" s="59" t="s">
        <v>27250</v>
      </c>
    </row>
    <row r="8358" spans="3:6" x14ac:dyDescent="0.25">
      <c r="C8358" s="12" t="str">
        <f>IF(D8358=Inp_Gemeente,MAX($C$29:C8357)+1,"")</f>
        <v/>
      </c>
      <c r="D8358" s="10" t="s">
        <v>808</v>
      </c>
      <c r="E8358" s="10" t="s">
        <v>7335</v>
      </c>
      <c r="F8358" s="59" t="s">
        <v>27284</v>
      </c>
    </row>
    <row r="8359" spans="3:6" x14ac:dyDescent="0.25">
      <c r="C8359" s="12" t="str">
        <f>IF(D8359=Inp_Gemeente,MAX($C$29:C8358)+1,"")</f>
        <v/>
      </c>
      <c r="D8359" s="10" t="s">
        <v>808</v>
      </c>
      <c r="E8359" s="10" t="s">
        <v>7336</v>
      </c>
      <c r="F8359" s="59" t="s">
        <v>27285</v>
      </c>
    </row>
    <row r="8360" spans="3:6" x14ac:dyDescent="0.25">
      <c r="C8360" s="12" t="str">
        <f>IF(D8360=Inp_Gemeente,MAX($C$29:C8359)+1,"")</f>
        <v/>
      </c>
      <c r="D8360" s="10" t="s">
        <v>808</v>
      </c>
      <c r="E8360" s="10" t="s">
        <v>7337</v>
      </c>
      <c r="F8360" s="59" t="s">
        <v>27286</v>
      </c>
    </row>
    <row r="8361" spans="3:6" x14ac:dyDescent="0.25">
      <c r="C8361" s="12" t="str">
        <f>IF(D8361=Inp_Gemeente,MAX($C$29:C8360)+1,"")</f>
        <v/>
      </c>
      <c r="D8361" s="10" t="s">
        <v>808</v>
      </c>
      <c r="E8361" s="10" t="s">
        <v>7338</v>
      </c>
      <c r="F8361" s="59" t="s">
        <v>27304</v>
      </c>
    </row>
    <row r="8362" spans="3:6" x14ac:dyDescent="0.25">
      <c r="C8362" s="12" t="str">
        <f>IF(D8362=Inp_Gemeente,MAX($C$29:C8361)+1,"")</f>
        <v/>
      </c>
      <c r="D8362" s="10" t="s">
        <v>808</v>
      </c>
      <c r="E8362" s="10" t="s">
        <v>7339</v>
      </c>
      <c r="F8362" s="59" t="s">
        <v>27305</v>
      </c>
    </row>
    <row r="8363" spans="3:6" x14ac:dyDescent="0.25">
      <c r="C8363" s="12" t="str">
        <f>IF(D8363=Inp_Gemeente,MAX($C$29:C8362)+1,"")</f>
        <v/>
      </c>
      <c r="D8363" s="10" t="s">
        <v>808</v>
      </c>
      <c r="E8363" s="10" t="s">
        <v>7340</v>
      </c>
      <c r="F8363" s="59" t="s">
        <v>27245</v>
      </c>
    </row>
    <row r="8364" spans="3:6" x14ac:dyDescent="0.25">
      <c r="C8364" s="12" t="str">
        <f>IF(D8364=Inp_Gemeente,MAX($C$29:C8363)+1,"")</f>
        <v/>
      </c>
      <c r="D8364" s="10" t="s">
        <v>808</v>
      </c>
      <c r="E8364" s="10" t="s">
        <v>7341</v>
      </c>
      <c r="F8364" s="59" t="s">
        <v>27327</v>
      </c>
    </row>
    <row r="8365" spans="3:6" x14ac:dyDescent="0.25">
      <c r="C8365" s="12" t="str">
        <f>IF(D8365=Inp_Gemeente,MAX($C$29:C8364)+1,"")</f>
        <v/>
      </c>
      <c r="D8365" s="10" t="s">
        <v>808</v>
      </c>
      <c r="E8365" s="10" t="s">
        <v>7342</v>
      </c>
      <c r="F8365" s="59" t="s">
        <v>27260</v>
      </c>
    </row>
    <row r="8366" spans="3:6" x14ac:dyDescent="0.25">
      <c r="C8366" s="12" t="str">
        <f>IF(D8366=Inp_Gemeente,MAX($C$29:C8365)+1,"")</f>
        <v/>
      </c>
      <c r="D8366" s="10" t="s">
        <v>808</v>
      </c>
      <c r="E8366" s="10" t="s">
        <v>7343</v>
      </c>
      <c r="F8366" s="59" t="s">
        <v>27261</v>
      </c>
    </row>
    <row r="8367" spans="3:6" x14ac:dyDescent="0.25">
      <c r="C8367" s="12" t="str">
        <f>IF(D8367=Inp_Gemeente,MAX($C$29:C8366)+1,"")</f>
        <v/>
      </c>
      <c r="D8367" s="10" t="s">
        <v>808</v>
      </c>
      <c r="E8367" s="10" t="s">
        <v>7344</v>
      </c>
      <c r="F8367" s="59" t="s">
        <v>27271</v>
      </c>
    </row>
    <row r="8368" spans="3:6" x14ac:dyDescent="0.25">
      <c r="C8368" s="12" t="str">
        <f>IF(D8368=Inp_Gemeente,MAX($C$29:C8367)+1,"")</f>
        <v/>
      </c>
      <c r="D8368" s="10" t="s">
        <v>808</v>
      </c>
      <c r="E8368" s="10" t="s">
        <v>7345</v>
      </c>
      <c r="F8368" s="59" t="s">
        <v>27272</v>
      </c>
    </row>
    <row r="8369" spans="3:6" x14ac:dyDescent="0.25">
      <c r="C8369" s="12" t="str">
        <f>IF(D8369=Inp_Gemeente,MAX($C$29:C8368)+1,"")</f>
        <v/>
      </c>
      <c r="D8369" s="10" t="s">
        <v>808</v>
      </c>
      <c r="E8369" s="10" t="s">
        <v>7346</v>
      </c>
      <c r="F8369" s="59" t="s">
        <v>27291</v>
      </c>
    </row>
    <row r="8370" spans="3:6" x14ac:dyDescent="0.25">
      <c r="C8370" s="12" t="str">
        <f>IF(D8370=Inp_Gemeente,MAX($C$29:C8369)+1,"")</f>
        <v/>
      </c>
      <c r="D8370" s="10" t="s">
        <v>808</v>
      </c>
      <c r="E8370" s="10" t="s">
        <v>7347</v>
      </c>
      <c r="F8370" s="59" t="s">
        <v>27292</v>
      </c>
    </row>
    <row r="8371" spans="3:6" x14ac:dyDescent="0.25">
      <c r="C8371" s="12" t="str">
        <f>IF(D8371=Inp_Gemeente,MAX($C$29:C8370)+1,"")</f>
        <v/>
      </c>
      <c r="D8371" s="10" t="s">
        <v>808</v>
      </c>
      <c r="E8371" s="10" t="s">
        <v>7348</v>
      </c>
      <c r="F8371" s="59" t="s">
        <v>27293</v>
      </c>
    </row>
    <row r="8372" spans="3:6" x14ac:dyDescent="0.25">
      <c r="C8372" s="12" t="str">
        <f>IF(D8372=Inp_Gemeente,MAX($C$29:C8371)+1,"")</f>
        <v/>
      </c>
      <c r="D8372" s="10" t="s">
        <v>808</v>
      </c>
      <c r="E8372" s="10" t="s">
        <v>7349</v>
      </c>
      <c r="F8372" s="59" t="s">
        <v>27294</v>
      </c>
    </row>
    <row r="8373" spans="3:6" x14ac:dyDescent="0.25">
      <c r="C8373" s="12" t="str">
        <f>IF(D8373=Inp_Gemeente,MAX($C$29:C8372)+1,"")</f>
        <v/>
      </c>
      <c r="D8373" s="10" t="s">
        <v>808</v>
      </c>
      <c r="E8373" s="10" t="s">
        <v>7350</v>
      </c>
      <c r="F8373" s="59" t="s">
        <v>27273</v>
      </c>
    </row>
    <row r="8374" spans="3:6" x14ac:dyDescent="0.25">
      <c r="C8374" s="12" t="str">
        <f>IF(D8374=Inp_Gemeente,MAX($C$29:C8373)+1,"")</f>
        <v/>
      </c>
      <c r="D8374" s="10" t="s">
        <v>808</v>
      </c>
      <c r="E8374" s="10" t="s">
        <v>7351</v>
      </c>
      <c r="F8374" s="59" t="s">
        <v>27276</v>
      </c>
    </row>
    <row r="8375" spans="3:6" x14ac:dyDescent="0.25">
      <c r="C8375" s="12" t="str">
        <f>IF(D8375=Inp_Gemeente,MAX($C$29:C8374)+1,"")</f>
        <v/>
      </c>
      <c r="D8375" s="10" t="s">
        <v>808</v>
      </c>
      <c r="E8375" s="10" t="s">
        <v>7352</v>
      </c>
      <c r="F8375" s="59" t="s">
        <v>27275</v>
      </c>
    </row>
    <row r="8376" spans="3:6" x14ac:dyDescent="0.25">
      <c r="C8376" s="12" t="str">
        <f>IF(D8376=Inp_Gemeente,MAX($C$29:C8375)+1,"")</f>
        <v/>
      </c>
      <c r="D8376" s="10" t="s">
        <v>808</v>
      </c>
      <c r="E8376" s="10" t="s">
        <v>7353</v>
      </c>
      <c r="F8376" s="59" t="s">
        <v>27254</v>
      </c>
    </row>
    <row r="8377" spans="3:6" x14ac:dyDescent="0.25">
      <c r="C8377" s="12" t="str">
        <f>IF(D8377=Inp_Gemeente,MAX($C$29:C8376)+1,"")</f>
        <v/>
      </c>
      <c r="D8377" s="10" t="s">
        <v>808</v>
      </c>
      <c r="E8377" s="10" t="s">
        <v>7354</v>
      </c>
      <c r="F8377" s="59" t="s">
        <v>27312</v>
      </c>
    </row>
    <row r="8378" spans="3:6" x14ac:dyDescent="0.25">
      <c r="C8378" s="12" t="str">
        <f>IF(D8378=Inp_Gemeente,MAX($C$29:C8377)+1,"")</f>
        <v/>
      </c>
      <c r="D8378" s="10" t="s">
        <v>808</v>
      </c>
      <c r="E8378" s="10" t="s">
        <v>7355</v>
      </c>
      <c r="F8378" s="59" t="s">
        <v>27311</v>
      </c>
    </row>
    <row r="8379" spans="3:6" x14ac:dyDescent="0.25">
      <c r="C8379" s="12" t="str">
        <f>IF(D8379=Inp_Gemeente,MAX($C$29:C8378)+1,"")</f>
        <v/>
      </c>
      <c r="D8379" s="10" t="s">
        <v>808</v>
      </c>
      <c r="E8379" s="10" t="s">
        <v>7356</v>
      </c>
      <c r="F8379" s="59" t="s">
        <v>27262</v>
      </c>
    </row>
    <row r="8380" spans="3:6" x14ac:dyDescent="0.25">
      <c r="C8380" s="12" t="str">
        <f>IF(D8380=Inp_Gemeente,MAX($C$29:C8379)+1,"")</f>
        <v/>
      </c>
      <c r="D8380" s="10" t="s">
        <v>808</v>
      </c>
      <c r="E8380" s="10" t="s">
        <v>7357</v>
      </c>
      <c r="F8380" s="59" t="s">
        <v>27243</v>
      </c>
    </row>
    <row r="8381" spans="3:6" x14ac:dyDescent="0.25">
      <c r="C8381" s="12" t="str">
        <f>IF(D8381=Inp_Gemeente,MAX($C$29:C8380)+1,"")</f>
        <v/>
      </c>
      <c r="D8381" s="10" t="s">
        <v>808</v>
      </c>
      <c r="E8381" s="10" t="s">
        <v>7358</v>
      </c>
      <c r="F8381" s="59" t="s">
        <v>27328</v>
      </c>
    </row>
    <row r="8382" spans="3:6" x14ac:dyDescent="0.25">
      <c r="C8382" s="12" t="str">
        <f>IF(D8382=Inp_Gemeente,MAX($C$29:C8381)+1,"")</f>
        <v/>
      </c>
      <c r="D8382" s="10" t="s">
        <v>808</v>
      </c>
      <c r="E8382" s="10" t="s">
        <v>7359</v>
      </c>
      <c r="F8382" s="59" t="s">
        <v>27329</v>
      </c>
    </row>
    <row r="8383" spans="3:6" x14ac:dyDescent="0.25">
      <c r="C8383" s="12" t="str">
        <f>IF(D8383=Inp_Gemeente,MAX($C$29:C8382)+1,"")</f>
        <v/>
      </c>
      <c r="D8383" s="10" t="s">
        <v>808</v>
      </c>
      <c r="E8383" s="10" t="s">
        <v>7360</v>
      </c>
      <c r="F8383" s="59" t="s">
        <v>27274</v>
      </c>
    </row>
    <row r="8384" spans="3:6" x14ac:dyDescent="0.25">
      <c r="C8384" s="12" t="str">
        <f>IF(D8384=Inp_Gemeente,MAX($C$29:C8383)+1,"")</f>
        <v/>
      </c>
      <c r="D8384" s="10" t="s">
        <v>808</v>
      </c>
      <c r="E8384" s="10" t="s">
        <v>7361</v>
      </c>
      <c r="F8384" s="59" t="s">
        <v>27317</v>
      </c>
    </row>
    <row r="8385" spans="3:6" x14ac:dyDescent="0.25">
      <c r="C8385" s="12" t="str">
        <f>IF(D8385=Inp_Gemeente,MAX($C$29:C8384)+1,"")</f>
        <v/>
      </c>
      <c r="D8385" s="10" t="s">
        <v>808</v>
      </c>
      <c r="E8385" s="10" t="s">
        <v>7362</v>
      </c>
      <c r="F8385" s="59" t="s">
        <v>27318</v>
      </c>
    </row>
    <row r="8386" spans="3:6" x14ac:dyDescent="0.25">
      <c r="C8386" s="12" t="str">
        <f>IF(D8386=Inp_Gemeente,MAX($C$29:C8385)+1,"")</f>
        <v/>
      </c>
      <c r="D8386" s="10" t="s">
        <v>808</v>
      </c>
      <c r="E8386" s="10" t="s">
        <v>7363</v>
      </c>
      <c r="F8386" s="59" t="s">
        <v>27316</v>
      </c>
    </row>
    <row r="8387" spans="3:6" x14ac:dyDescent="0.25">
      <c r="C8387" s="12" t="str">
        <f>IF(D8387=Inp_Gemeente,MAX($C$29:C8386)+1,"")</f>
        <v/>
      </c>
      <c r="D8387" s="10" t="s">
        <v>808</v>
      </c>
      <c r="E8387" s="10" t="s">
        <v>7364</v>
      </c>
      <c r="F8387" s="59" t="s">
        <v>27315</v>
      </c>
    </row>
    <row r="8388" spans="3:6" x14ac:dyDescent="0.25">
      <c r="C8388" s="12" t="str">
        <f>IF(D8388=Inp_Gemeente,MAX($C$29:C8387)+1,"")</f>
        <v/>
      </c>
      <c r="D8388" s="10" t="s">
        <v>808</v>
      </c>
      <c r="E8388" s="10" t="s">
        <v>7365</v>
      </c>
      <c r="F8388" s="59" t="s">
        <v>27297</v>
      </c>
    </row>
    <row r="8389" spans="3:6" x14ac:dyDescent="0.25">
      <c r="C8389" s="12" t="str">
        <f>IF(D8389=Inp_Gemeente,MAX($C$29:C8388)+1,"")</f>
        <v/>
      </c>
      <c r="D8389" s="10" t="s">
        <v>808</v>
      </c>
      <c r="E8389" s="10" t="s">
        <v>7366</v>
      </c>
      <c r="F8389" s="59" t="s">
        <v>27289</v>
      </c>
    </row>
    <row r="8390" spans="3:6" x14ac:dyDescent="0.25">
      <c r="C8390" s="12" t="str">
        <f>IF(D8390=Inp_Gemeente,MAX($C$29:C8389)+1,"")</f>
        <v/>
      </c>
      <c r="D8390" s="10" t="s">
        <v>808</v>
      </c>
      <c r="E8390" s="10" t="s">
        <v>7367</v>
      </c>
      <c r="F8390" s="59" t="s">
        <v>27268</v>
      </c>
    </row>
    <row r="8391" spans="3:6" x14ac:dyDescent="0.25">
      <c r="C8391" s="12" t="str">
        <f>IF(D8391=Inp_Gemeente,MAX($C$29:C8390)+1,"")</f>
        <v/>
      </c>
      <c r="D8391" s="10" t="s">
        <v>808</v>
      </c>
      <c r="E8391" s="10" t="s">
        <v>7368</v>
      </c>
      <c r="F8391" s="59" t="s">
        <v>27321</v>
      </c>
    </row>
    <row r="8392" spans="3:6" x14ac:dyDescent="0.25">
      <c r="C8392" s="12" t="str">
        <f>IF(D8392=Inp_Gemeente,MAX($C$29:C8391)+1,"")</f>
        <v/>
      </c>
      <c r="D8392" s="10" t="s">
        <v>808</v>
      </c>
      <c r="E8392" s="10" t="s">
        <v>7369</v>
      </c>
      <c r="F8392" s="59" t="s">
        <v>27322</v>
      </c>
    </row>
    <row r="8393" spans="3:6" x14ac:dyDescent="0.25">
      <c r="C8393" s="12" t="str">
        <f>IF(D8393=Inp_Gemeente,MAX($C$29:C8392)+1,"")</f>
        <v/>
      </c>
      <c r="D8393" s="10" t="s">
        <v>808</v>
      </c>
      <c r="E8393" s="10" t="s">
        <v>7370</v>
      </c>
      <c r="F8393" s="59" t="s">
        <v>27239</v>
      </c>
    </row>
    <row r="8394" spans="3:6" x14ac:dyDescent="0.25">
      <c r="C8394" s="12" t="str">
        <f>IF(D8394=Inp_Gemeente,MAX($C$29:C8393)+1,"")</f>
        <v/>
      </c>
      <c r="D8394" s="10" t="s">
        <v>808</v>
      </c>
      <c r="E8394" s="10" t="s">
        <v>1494</v>
      </c>
      <c r="F8394" s="59" t="s">
        <v>27242</v>
      </c>
    </row>
    <row r="8395" spans="3:6" x14ac:dyDescent="0.25">
      <c r="C8395" s="12" t="str">
        <f>IF(D8395=Inp_Gemeente,MAX($C$29:C8394)+1,"")</f>
        <v/>
      </c>
      <c r="D8395" s="10" t="s">
        <v>808</v>
      </c>
      <c r="E8395" s="10" t="s">
        <v>7371</v>
      </c>
      <c r="F8395" s="59" t="s">
        <v>27309</v>
      </c>
    </row>
    <row r="8396" spans="3:6" x14ac:dyDescent="0.25">
      <c r="C8396" s="12" t="str">
        <f>IF(D8396=Inp_Gemeente,MAX($C$29:C8395)+1,"")</f>
        <v/>
      </c>
      <c r="D8396" s="10" t="s">
        <v>808</v>
      </c>
      <c r="E8396" s="10" t="s">
        <v>7372</v>
      </c>
      <c r="F8396" s="59" t="s">
        <v>27310</v>
      </c>
    </row>
    <row r="8397" spans="3:6" x14ac:dyDescent="0.25">
      <c r="C8397" s="12" t="str">
        <f>IF(D8397=Inp_Gemeente,MAX($C$29:C8396)+1,"")</f>
        <v/>
      </c>
      <c r="D8397" s="10" t="s">
        <v>808</v>
      </c>
      <c r="E8397" s="10" t="s">
        <v>7373</v>
      </c>
      <c r="F8397" s="59" t="s">
        <v>27269</v>
      </c>
    </row>
    <row r="8398" spans="3:6" x14ac:dyDescent="0.25">
      <c r="C8398" s="12" t="str">
        <f>IF(D8398=Inp_Gemeente,MAX($C$29:C8397)+1,"")</f>
        <v/>
      </c>
      <c r="D8398" s="10" t="s">
        <v>808</v>
      </c>
      <c r="E8398" s="10" t="s">
        <v>7374</v>
      </c>
      <c r="F8398" s="59" t="s">
        <v>27270</v>
      </c>
    </row>
    <row r="8399" spans="3:6" x14ac:dyDescent="0.25">
      <c r="C8399" s="12" t="str">
        <f>IF(D8399=Inp_Gemeente,MAX($C$29:C8398)+1,"")</f>
        <v/>
      </c>
      <c r="D8399" s="10" t="s">
        <v>808</v>
      </c>
      <c r="E8399" s="10" t="s">
        <v>7375</v>
      </c>
      <c r="F8399" s="59" t="s">
        <v>27263</v>
      </c>
    </row>
    <row r="8400" spans="3:6" x14ac:dyDescent="0.25">
      <c r="C8400" s="12" t="str">
        <f>IF(D8400=Inp_Gemeente,MAX($C$29:C8399)+1,"")</f>
        <v/>
      </c>
      <c r="D8400" s="10" t="s">
        <v>808</v>
      </c>
      <c r="E8400" s="10" t="s">
        <v>7376</v>
      </c>
      <c r="F8400" s="59" t="s">
        <v>27287</v>
      </c>
    </row>
    <row r="8401" spans="3:6" x14ac:dyDescent="0.25">
      <c r="C8401" s="12" t="str">
        <f>IF(D8401=Inp_Gemeente,MAX($C$29:C8400)+1,"")</f>
        <v/>
      </c>
      <c r="D8401" s="10" t="s">
        <v>808</v>
      </c>
      <c r="E8401" s="10" t="s">
        <v>7377</v>
      </c>
      <c r="F8401" s="59" t="s">
        <v>27288</v>
      </c>
    </row>
    <row r="8402" spans="3:6" x14ac:dyDescent="0.25">
      <c r="C8402" s="12" t="str">
        <f>IF(D8402=Inp_Gemeente,MAX($C$29:C8401)+1,"")</f>
        <v/>
      </c>
      <c r="D8402" s="10" t="s">
        <v>808</v>
      </c>
      <c r="E8402" s="10" t="s">
        <v>7378</v>
      </c>
      <c r="F8402" s="59" t="s">
        <v>27301</v>
      </c>
    </row>
    <row r="8403" spans="3:6" x14ac:dyDescent="0.25">
      <c r="C8403" s="12" t="str">
        <f>IF(D8403=Inp_Gemeente,MAX($C$29:C8402)+1,"")</f>
        <v/>
      </c>
      <c r="D8403" s="10" t="s">
        <v>808</v>
      </c>
      <c r="E8403" s="10" t="s">
        <v>7379</v>
      </c>
      <c r="F8403" s="59" t="s">
        <v>27303</v>
      </c>
    </row>
    <row r="8404" spans="3:6" x14ac:dyDescent="0.25">
      <c r="C8404" s="12" t="str">
        <f>IF(D8404=Inp_Gemeente,MAX($C$29:C8403)+1,"")</f>
        <v/>
      </c>
      <c r="D8404" s="10" t="s">
        <v>808</v>
      </c>
      <c r="E8404" s="10" t="s">
        <v>7380</v>
      </c>
      <c r="F8404" s="59" t="s">
        <v>27302</v>
      </c>
    </row>
    <row r="8405" spans="3:6" x14ac:dyDescent="0.25">
      <c r="C8405" s="12" t="str">
        <f>IF(D8405=Inp_Gemeente,MAX($C$29:C8404)+1,"")</f>
        <v/>
      </c>
      <c r="D8405" s="10" t="s">
        <v>808</v>
      </c>
      <c r="E8405" s="10" t="s">
        <v>7381</v>
      </c>
      <c r="F8405" s="59" t="s">
        <v>27306</v>
      </c>
    </row>
    <row r="8406" spans="3:6" x14ac:dyDescent="0.25">
      <c r="C8406" s="12" t="str">
        <f>IF(D8406=Inp_Gemeente,MAX($C$29:C8405)+1,"")</f>
        <v/>
      </c>
      <c r="D8406" s="10" t="s">
        <v>808</v>
      </c>
      <c r="E8406" s="10" t="s">
        <v>7382</v>
      </c>
      <c r="F8406" s="59" t="s">
        <v>27308</v>
      </c>
    </row>
    <row r="8407" spans="3:6" x14ac:dyDescent="0.25">
      <c r="C8407" s="12" t="str">
        <f>IF(D8407=Inp_Gemeente,MAX($C$29:C8406)+1,"")</f>
        <v/>
      </c>
      <c r="D8407" s="10" t="s">
        <v>808</v>
      </c>
      <c r="E8407" s="10" t="s">
        <v>7383</v>
      </c>
      <c r="F8407" s="59" t="s">
        <v>27307</v>
      </c>
    </row>
    <row r="8408" spans="3:6" x14ac:dyDescent="0.25">
      <c r="C8408" s="12" t="str">
        <f>IF(D8408=Inp_Gemeente,MAX($C$29:C8407)+1,"")</f>
        <v/>
      </c>
      <c r="D8408" s="10" t="s">
        <v>808</v>
      </c>
      <c r="E8408" s="10" t="s">
        <v>7384</v>
      </c>
      <c r="F8408" s="59" t="s">
        <v>27298</v>
      </c>
    </row>
    <row r="8409" spans="3:6" x14ac:dyDescent="0.25">
      <c r="C8409" s="12" t="str">
        <f>IF(D8409=Inp_Gemeente,MAX($C$29:C8408)+1,"")</f>
        <v/>
      </c>
      <c r="D8409" s="10" t="s">
        <v>808</v>
      </c>
      <c r="E8409" s="10" t="s">
        <v>7385</v>
      </c>
      <c r="F8409" s="59" t="s">
        <v>27300</v>
      </c>
    </row>
    <row r="8410" spans="3:6" x14ac:dyDescent="0.25">
      <c r="C8410" s="12" t="str">
        <f>IF(D8410=Inp_Gemeente,MAX($C$29:C8409)+1,"")</f>
        <v/>
      </c>
      <c r="D8410" s="10" t="s">
        <v>808</v>
      </c>
      <c r="E8410" s="10" t="s">
        <v>7386</v>
      </c>
      <c r="F8410" s="59" t="s">
        <v>27299</v>
      </c>
    </row>
    <row r="8411" spans="3:6" x14ac:dyDescent="0.25">
      <c r="C8411" s="12" t="str">
        <f>IF(D8411=Inp_Gemeente,MAX($C$29:C8410)+1,"")</f>
        <v/>
      </c>
      <c r="D8411" s="10" t="s">
        <v>808</v>
      </c>
      <c r="E8411" s="10" t="s">
        <v>7387</v>
      </c>
      <c r="F8411" s="59" t="s">
        <v>27246</v>
      </c>
    </row>
    <row r="8412" spans="3:6" x14ac:dyDescent="0.25">
      <c r="C8412" s="12" t="str">
        <f>IF(D8412=Inp_Gemeente,MAX($C$29:C8411)+1,"")</f>
        <v/>
      </c>
      <c r="D8412" s="10" t="s">
        <v>808</v>
      </c>
      <c r="E8412" s="10" t="s">
        <v>7388</v>
      </c>
      <c r="F8412" s="59" t="s">
        <v>27244</v>
      </c>
    </row>
    <row r="8413" spans="3:6" x14ac:dyDescent="0.25">
      <c r="C8413" s="12" t="str">
        <f>IF(D8413=Inp_Gemeente,MAX($C$29:C8412)+1,"")</f>
        <v/>
      </c>
      <c r="D8413" s="10" t="s">
        <v>808</v>
      </c>
      <c r="E8413" s="10" t="s">
        <v>7389</v>
      </c>
      <c r="F8413" s="59" t="s">
        <v>27256</v>
      </c>
    </row>
    <row r="8414" spans="3:6" x14ac:dyDescent="0.25">
      <c r="C8414" s="12" t="str">
        <f>IF(D8414=Inp_Gemeente,MAX($C$29:C8413)+1,"")</f>
        <v/>
      </c>
      <c r="D8414" s="10" t="s">
        <v>808</v>
      </c>
      <c r="E8414" s="10" t="s">
        <v>7390</v>
      </c>
      <c r="F8414" s="59" t="s">
        <v>27314</v>
      </c>
    </row>
    <row r="8415" spans="3:6" x14ac:dyDescent="0.25">
      <c r="C8415" s="12" t="str">
        <f>IF(D8415=Inp_Gemeente,MAX($C$29:C8414)+1,"")</f>
        <v/>
      </c>
      <c r="D8415" s="10" t="s">
        <v>808</v>
      </c>
      <c r="E8415" s="10" t="s">
        <v>7391</v>
      </c>
      <c r="F8415" s="59" t="s">
        <v>27313</v>
      </c>
    </row>
    <row r="8416" spans="3:6" x14ac:dyDescent="0.25">
      <c r="C8416" s="12" t="str">
        <f>IF(D8416=Inp_Gemeente,MAX($C$29:C8415)+1,"")</f>
        <v/>
      </c>
      <c r="D8416" s="10" t="s">
        <v>808</v>
      </c>
      <c r="E8416" s="10" t="s">
        <v>7392</v>
      </c>
      <c r="F8416" s="59" t="s">
        <v>27319</v>
      </c>
    </row>
    <row r="8417" spans="3:6" x14ac:dyDescent="0.25">
      <c r="C8417" s="12" t="str">
        <f>IF(D8417=Inp_Gemeente,MAX($C$29:C8416)+1,"")</f>
        <v/>
      </c>
      <c r="D8417" s="10" t="s">
        <v>808</v>
      </c>
      <c r="E8417" s="10" t="s">
        <v>4771</v>
      </c>
      <c r="F8417" s="59" t="s">
        <v>27279</v>
      </c>
    </row>
    <row r="8418" spans="3:6" x14ac:dyDescent="0.25">
      <c r="C8418" s="12" t="str">
        <f>IF(D8418=Inp_Gemeente,MAX($C$29:C8417)+1,"")</f>
        <v/>
      </c>
      <c r="D8418" s="10" t="s">
        <v>808</v>
      </c>
      <c r="E8418" s="10" t="s">
        <v>7393</v>
      </c>
      <c r="F8418" s="59" t="s">
        <v>27280</v>
      </c>
    </row>
    <row r="8419" spans="3:6" x14ac:dyDescent="0.25">
      <c r="C8419" s="12" t="str">
        <f>IF(D8419=Inp_Gemeente,MAX($C$29:C8418)+1,"")</f>
        <v/>
      </c>
      <c r="D8419" s="10" t="s">
        <v>808</v>
      </c>
      <c r="E8419" s="10" t="s">
        <v>7394</v>
      </c>
      <c r="F8419" s="59" t="s">
        <v>27281</v>
      </c>
    </row>
    <row r="8420" spans="3:6" x14ac:dyDescent="0.25">
      <c r="C8420" s="12" t="str">
        <f>IF(D8420=Inp_Gemeente,MAX($C$29:C8419)+1,"")</f>
        <v/>
      </c>
      <c r="D8420" s="10" t="s">
        <v>808</v>
      </c>
      <c r="E8420" s="10" t="s">
        <v>7395</v>
      </c>
      <c r="F8420" s="59" t="s">
        <v>27282</v>
      </c>
    </row>
    <row r="8421" spans="3:6" x14ac:dyDescent="0.25">
      <c r="C8421" s="12" t="str">
        <f>IF(D8421=Inp_Gemeente,MAX($C$29:C8420)+1,"")</f>
        <v/>
      </c>
      <c r="D8421" s="10" t="s">
        <v>808</v>
      </c>
      <c r="E8421" s="10" t="s">
        <v>7396</v>
      </c>
      <c r="F8421" s="59" t="s">
        <v>27283</v>
      </c>
    </row>
    <row r="8422" spans="3:6" x14ac:dyDescent="0.25">
      <c r="C8422" s="12" t="str">
        <f>IF(D8422=Inp_Gemeente,MAX($C$29:C8421)+1,"")</f>
        <v/>
      </c>
      <c r="D8422" s="10" t="s">
        <v>808</v>
      </c>
      <c r="E8422" s="10" t="s">
        <v>1829</v>
      </c>
      <c r="F8422" s="59" t="s">
        <v>27240</v>
      </c>
    </row>
    <row r="8423" spans="3:6" x14ac:dyDescent="0.25">
      <c r="C8423" s="12" t="str">
        <f>IF(D8423=Inp_Gemeente,MAX($C$29:C8422)+1,"")</f>
        <v/>
      </c>
      <c r="D8423" s="10" t="s">
        <v>808</v>
      </c>
      <c r="E8423" s="10" t="s">
        <v>7397</v>
      </c>
      <c r="F8423" s="59" t="s">
        <v>27252</v>
      </c>
    </row>
    <row r="8424" spans="3:6" x14ac:dyDescent="0.25">
      <c r="C8424" s="12" t="str">
        <f>IF(D8424=Inp_Gemeente,MAX($C$29:C8423)+1,"")</f>
        <v/>
      </c>
      <c r="D8424" s="10" t="s">
        <v>808</v>
      </c>
      <c r="E8424" s="10" t="s">
        <v>7398</v>
      </c>
      <c r="F8424" s="59" t="s">
        <v>27253</v>
      </c>
    </row>
    <row r="8425" spans="3:6" x14ac:dyDescent="0.25">
      <c r="C8425" s="12" t="str">
        <f>IF(D8425=Inp_Gemeente,MAX($C$29:C8424)+1,"")</f>
        <v/>
      </c>
      <c r="D8425" s="10" t="s">
        <v>808</v>
      </c>
      <c r="E8425" s="10" t="s">
        <v>7399</v>
      </c>
      <c r="F8425" s="59" t="s">
        <v>27251</v>
      </c>
    </row>
    <row r="8426" spans="3:6" x14ac:dyDescent="0.25">
      <c r="C8426" s="12" t="str">
        <f>IF(D8426=Inp_Gemeente,MAX($C$29:C8425)+1,"")</f>
        <v/>
      </c>
      <c r="D8426" s="10" t="s">
        <v>808</v>
      </c>
      <c r="E8426" s="10" t="s">
        <v>7400</v>
      </c>
      <c r="F8426" s="59" t="s">
        <v>27290</v>
      </c>
    </row>
    <row r="8427" spans="3:6" x14ac:dyDescent="0.25">
      <c r="C8427" s="12" t="str">
        <f>IF(D8427=Inp_Gemeente,MAX($C$29:C8426)+1,"")</f>
        <v/>
      </c>
      <c r="D8427" s="10" t="s">
        <v>808</v>
      </c>
      <c r="E8427" s="10" t="s">
        <v>5191</v>
      </c>
      <c r="F8427" s="59" t="s">
        <v>27323</v>
      </c>
    </row>
    <row r="8428" spans="3:6" x14ac:dyDescent="0.25">
      <c r="C8428" s="12" t="str">
        <f>IF(D8428=Inp_Gemeente,MAX($C$29:C8427)+1,"")</f>
        <v/>
      </c>
      <c r="D8428" s="10" t="s">
        <v>808</v>
      </c>
      <c r="E8428" s="10" t="s">
        <v>7401</v>
      </c>
      <c r="F8428" s="59" t="s">
        <v>27326</v>
      </c>
    </row>
    <row r="8429" spans="3:6" x14ac:dyDescent="0.25">
      <c r="C8429" s="12" t="str">
        <f>IF(D8429=Inp_Gemeente,MAX($C$29:C8428)+1,"")</f>
        <v/>
      </c>
      <c r="D8429" s="10" t="s">
        <v>808</v>
      </c>
      <c r="E8429" s="10" t="s">
        <v>7402</v>
      </c>
      <c r="F8429" s="59" t="s">
        <v>27325</v>
      </c>
    </row>
    <row r="8430" spans="3:6" x14ac:dyDescent="0.25">
      <c r="C8430" s="12" t="str">
        <f>IF(D8430=Inp_Gemeente,MAX($C$29:C8429)+1,"")</f>
        <v/>
      </c>
      <c r="D8430" s="10" t="s">
        <v>808</v>
      </c>
      <c r="E8430" s="10" t="s">
        <v>1833</v>
      </c>
      <c r="F8430" s="59" t="s">
        <v>27257</v>
      </c>
    </row>
    <row r="8431" spans="3:6" x14ac:dyDescent="0.25">
      <c r="C8431" s="12" t="str">
        <f>IF(D8431=Inp_Gemeente,MAX($C$29:C8430)+1,"")</f>
        <v/>
      </c>
      <c r="D8431" s="10" t="s">
        <v>811</v>
      </c>
      <c r="E8431" s="10" t="s">
        <v>7412</v>
      </c>
      <c r="F8431" s="59" t="s">
        <v>24768</v>
      </c>
    </row>
    <row r="8432" spans="3:6" x14ac:dyDescent="0.25">
      <c r="C8432" s="12" t="str">
        <f>IF(D8432=Inp_Gemeente,MAX($C$29:C8431)+1,"")</f>
        <v/>
      </c>
      <c r="D8432" s="10" t="s">
        <v>811</v>
      </c>
      <c r="E8432" s="10" t="s">
        <v>541</v>
      </c>
      <c r="F8432" s="59" t="s">
        <v>24765</v>
      </c>
    </row>
    <row r="8433" spans="3:6" x14ac:dyDescent="0.25">
      <c r="C8433" s="12" t="str">
        <f>IF(D8433=Inp_Gemeente,MAX($C$29:C8432)+1,"")</f>
        <v/>
      </c>
      <c r="D8433" s="10" t="s">
        <v>811</v>
      </c>
      <c r="E8433" s="10" t="s">
        <v>7413</v>
      </c>
      <c r="F8433" s="59" t="s">
        <v>24791</v>
      </c>
    </row>
    <row r="8434" spans="3:6" x14ac:dyDescent="0.25">
      <c r="C8434" s="12" t="str">
        <f>IF(D8434=Inp_Gemeente,MAX($C$29:C8433)+1,"")</f>
        <v/>
      </c>
      <c r="D8434" s="10" t="s">
        <v>811</v>
      </c>
      <c r="E8434" s="10" t="s">
        <v>7414</v>
      </c>
      <c r="F8434" s="59" t="s">
        <v>24796</v>
      </c>
    </row>
    <row r="8435" spans="3:6" x14ac:dyDescent="0.25">
      <c r="C8435" s="12" t="str">
        <f>IF(D8435=Inp_Gemeente,MAX($C$29:C8434)+1,"")</f>
        <v/>
      </c>
      <c r="D8435" s="10" t="s">
        <v>811</v>
      </c>
      <c r="E8435" s="10" t="s">
        <v>7415</v>
      </c>
      <c r="F8435" s="59" t="s">
        <v>24802</v>
      </c>
    </row>
    <row r="8436" spans="3:6" x14ac:dyDescent="0.25">
      <c r="C8436" s="12" t="str">
        <f>IF(D8436=Inp_Gemeente,MAX($C$29:C8435)+1,"")</f>
        <v/>
      </c>
      <c r="D8436" s="10" t="s">
        <v>811</v>
      </c>
      <c r="E8436" s="10" t="s">
        <v>7416</v>
      </c>
      <c r="F8436" s="59" t="s">
        <v>24781</v>
      </c>
    </row>
    <row r="8437" spans="3:6" x14ac:dyDescent="0.25">
      <c r="C8437" s="12" t="str">
        <f>IF(D8437=Inp_Gemeente,MAX($C$29:C8436)+1,"")</f>
        <v/>
      </c>
      <c r="D8437" s="10" t="s">
        <v>811</v>
      </c>
      <c r="E8437" s="10" t="s">
        <v>7417</v>
      </c>
      <c r="F8437" s="59" t="s">
        <v>24800</v>
      </c>
    </row>
    <row r="8438" spans="3:6" x14ac:dyDescent="0.25">
      <c r="C8438" s="12" t="str">
        <f>IF(D8438=Inp_Gemeente,MAX($C$29:C8437)+1,"")</f>
        <v/>
      </c>
      <c r="D8438" s="10" t="s">
        <v>811</v>
      </c>
      <c r="E8438" s="10" t="s">
        <v>7418</v>
      </c>
      <c r="F8438" s="59" t="s">
        <v>24778</v>
      </c>
    </row>
    <row r="8439" spans="3:6" x14ac:dyDescent="0.25">
      <c r="C8439" s="12" t="str">
        <f>IF(D8439=Inp_Gemeente,MAX($C$29:C8438)+1,"")</f>
        <v/>
      </c>
      <c r="D8439" s="10" t="s">
        <v>811</v>
      </c>
      <c r="E8439" s="10" t="s">
        <v>7419</v>
      </c>
      <c r="F8439" s="59" t="s">
        <v>24789</v>
      </c>
    </row>
    <row r="8440" spans="3:6" x14ac:dyDescent="0.25">
      <c r="C8440" s="12" t="str">
        <f>IF(D8440=Inp_Gemeente,MAX($C$29:C8439)+1,"")</f>
        <v/>
      </c>
      <c r="D8440" s="10" t="s">
        <v>811</v>
      </c>
      <c r="E8440" s="10" t="s">
        <v>7420</v>
      </c>
      <c r="F8440" s="59" t="s">
        <v>24767</v>
      </c>
    </row>
    <row r="8441" spans="3:6" x14ac:dyDescent="0.25">
      <c r="C8441" s="12" t="str">
        <f>IF(D8441=Inp_Gemeente,MAX($C$29:C8440)+1,"")</f>
        <v/>
      </c>
      <c r="D8441" s="10" t="s">
        <v>811</v>
      </c>
      <c r="E8441" s="10" t="s">
        <v>2188</v>
      </c>
      <c r="F8441" s="59" t="s">
        <v>24776</v>
      </c>
    </row>
    <row r="8442" spans="3:6" x14ac:dyDescent="0.25">
      <c r="C8442" s="12" t="str">
        <f>IF(D8442=Inp_Gemeente,MAX($C$29:C8441)+1,"")</f>
        <v/>
      </c>
      <c r="D8442" s="10" t="s">
        <v>811</v>
      </c>
      <c r="E8442" s="10" t="s">
        <v>7421</v>
      </c>
      <c r="F8442" s="59" t="s">
        <v>24769</v>
      </c>
    </row>
    <row r="8443" spans="3:6" x14ac:dyDescent="0.25">
      <c r="C8443" s="12" t="str">
        <f>IF(D8443=Inp_Gemeente,MAX($C$29:C8442)+1,"")</f>
        <v/>
      </c>
      <c r="D8443" s="10" t="s">
        <v>811</v>
      </c>
      <c r="E8443" s="10" t="s">
        <v>811</v>
      </c>
      <c r="F8443" s="59" t="s">
        <v>24783</v>
      </c>
    </row>
    <row r="8444" spans="3:6" x14ac:dyDescent="0.25">
      <c r="C8444" s="12" t="str">
        <f>IF(D8444=Inp_Gemeente,MAX($C$29:C8443)+1,"")</f>
        <v/>
      </c>
      <c r="D8444" s="10" t="s">
        <v>811</v>
      </c>
      <c r="E8444" s="10" t="s">
        <v>7422</v>
      </c>
      <c r="F8444" s="59" t="s">
        <v>24793</v>
      </c>
    </row>
    <row r="8445" spans="3:6" x14ac:dyDescent="0.25">
      <c r="C8445" s="12" t="str">
        <f>IF(D8445=Inp_Gemeente,MAX($C$29:C8444)+1,"")</f>
        <v/>
      </c>
      <c r="D8445" s="10" t="s">
        <v>811</v>
      </c>
      <c r="E8445" s="10" t="s">
        <v>7423</v>
      </c>
      <c r="F8445" s="59" t="s">
        <v>24786</v>
      </c>
    </row>
    <row r="8446" spans="3:6" x14ac:dyDescent="0.25">
      <c r="C8446" s="12" t="str">
        <f>IF(D8446=Inp_Gemeente,MAX($C$29:C8445)+1,"")</f>
        <v/>
      </c>
      <c r="D8446" s="10" t="s">
        <v>811</v>
      </c>
      <c r="E8446" s="10" t="s">
        <v>7424</v>
      </c>
      <c r="F8446" s="59" t="s">
        <v>24799</v>
      </c>
    </row>
    <row r="8447" spans="3:6" x14ac:dyDescent="0.25">
      <c r="C8447" s="12" t="str">
        <f>IF(D8447=Inp_Gemeente,MAX($C$29:C8446)+1,"")</f>
        <v/>
      </c>
      <c r="D8447" s="10" t="s">
        <v>811</v>
      </c>
      <c r="E8447" s="10" t="s">
        <v>7425</v>
      </c>
      <c r="F8447" s="59" t="s">
        <v>24779</v>
      </c>
    </row>
    <row r="8448" spans="3:6" x14ac:dyDescent="0.25">
      <c r="C8448" s="12" t="str">
        <f>IF(D8448=Inp_Gemeente,MAX($C$29:C8447)+1,"")</f>
        <v/>
      </c>
      <c r="D8448" s="10" t="s">
        <v>811</v>
      </c>
      <c r="E8448" s="10" t="s">
        <v>7426</v>
      </c>
      <c r="F8448" s="59" t="s">
        <v>24792</v>
      </c>
    </row>
    <row r="8449" spans="3:6" x14ac:dyDescent="0.25">
      <c r="C8449" s="12" t="str">
        <f>IF(D8449=Inp_Gemeente,MAX($C$29:C8448)+1,"")</f>
        <v/>
      </c>
      <c r="D8449" s="10" t="s">
        <v>811</v>
      </c>
      <c r="E8449" s="10" t="s">
        <v>7427</v>
      </c>
      <c r="F8449" s="59" t="s">
        <v>24784</v>
      </c>
    </row>
    <row r="8450" spans="3:6" x14ac:dyDescent="0.25">
      <c r="C8450" s="12" t="str">
        <f>IF(D8450=Inp_Gemeente,MAX($C$29:C8449)+1,"")</f>
        <v/>
      </c>
      <c r="D8450" s="10" t="s">
        <v>811</v>
      </c>
      <c r="E8450" s="10" t="s">
        <v>7428</v>
      </c>
      <c r="F8450" s="59" t="s">
        <v>24770</v>
      </c>
    </row>
    <row r="8451" spans="3:6" x14ac:dyDescent="0.25">
      <c r="C8451" s="12" t="str">
        <f>IF(D8451=Inp_Gemeente,MAX($C$29:C8450)+1,"")</f>
        <v/>
      </c>
      <c r="D8451" s="10" t="s">
        <v>811</v>
      </c>
      <c r="E8451" s="10" t="s">
        <v>7429</v>
      </c>
      <c r="F8451" s="59" t="s">
        <v>24788</v>
      </c>
    </row>
    <row r="8452" spans="3:6" x14ac:dyDescent="0.25">
      <c r="C8452" s="12" t="str">
        <f>IF(D8452=Inp_Gemeente,MAX($C$29:C8451)+1,"")</f>
        <v/>
      </c>
      <c r="D8452" s="10" t="s">
        <v>811</v>
      </c>
      <c r="E8452" s="10" t="s">
        <v>7430</v>
      </c>
      <c r="F8452" s="59" t="s">
        <v>24780</v>
      </c>
    </row>
    <row r="8453" spans="3:6" x14ac:dyDescent="0.25">
      <c r="C8453" s="12" t="str">
        <f>IF(D8453=Inp_Gemeente,MAX($C$29:C8452)+1,"")</f>
        <v/>
      </c>
      <c r="D8453" s="10" t="s">
        <v>811</v>
      </c>
      <c r="E8453" s="10" t="s">
        <v>7431</v>
      </c>
      <c r="F8453" s="59" t="s">
        <v>24766</v>
      </c>
    </row>
    <row r="8454" spans="3:6" x14ac:dyDescent="0.25">
      <c r="C8454" s="12" t="str">
        <f>IF(D8454=Inp_Gemeente,MAX($C$29:C8453)+1,"")</f>
        <v/>
      </c>
      <c r="D8454" s="10" t="s">
        <v>811</v>
      </c>
      <c r="E8454" s="10" t="s">
        <v>7432</v>
      </c>
      <c r="F8454" s="59" t="s">
        <v>24795</v>
      </c>
    </row>
    <row r="8455" spans="3:6" x14ac:dyDescent="0.25">
      <c r="C8455" s="12" t="str">
        <f>IF(D8455=Inp_Gemeente,MAX($C$29:C8454)+1,"")</f>
        <v/>
      </c>
      <c r="D8455" s="10" t="s">
        <v>811</v>
      </c>
      <c r="E8455" s="10" t="s">
        <v>7433</v>
      </c>
      <c r="F8455" s="59" t="s">
        <v>24797</v>
      </c>
    </row>
    <row r="8456" spans="3:6" x14ac:dyDescent="0.25">
      <c r="C8456" s="12" t="str">
        <f>IF(D8456=Inp_Gemeente,MAX($C$29:C8455)+1,"")</f>
        <v/>
      </c>
      <c r="D8456" s="10" t="s">
        <v>811</v>
      </c>
      <c r="E8456" s="10" t="s">
        <v>7434</v>
      </c>
      <c r="F8456" s="59" t="s">
        <v>24803</v>
      </c>
    </row>
    <row r="8457" spans="3:6" x14ac:dyDescent="0.25">
      <c r="C8457" s="12" t="str">
        <f>IF(D8457=Inp_Gemeente,MAX($C$29:C8456)+1,"")</f>
        <v/>
      </c>
      <c r="D8457" s="10" t="s">
        <v>811</v>
      </c>
      <c r="E8457" s="10" t="s">
        <v>7435</v>
      </c>
      <c r="F8457" s="59" t="s">
        <v>24782</v>
      </c>
    </row>
    <row r="8458" spans="3:6" x14ac:dyDescent="0.25">
      <c r="C8458" s="12" t="str">
        <f>IF(D8458=Inp_Gemeente,MAX($C$29:C8457)+1,"")</f>
        <v/>
      </c>
      <c r="D8458" s="10" t="s">
        <v>811</v>
      </c>
      <c r="E8458" s="10" t="s">
        <v>7436</v>
      </c>
      <c r="F8458" s="59" t="s">
        <v>24777</v>
      </c>
    </row>
    <row r="8459" spans="3:6" x14ac:dyDescent="0.25">
      <c r="C8459" s="12" t="str">
        <f>IF(D8459=Inp_Gemeente,MAX($C$29:C8458)+1,"")</f>
        <v/>
      </c>
      <c r="D8459" s="10" t="s">
        <v>811</v>
      </c>
      <c r="E8459" s="10" t="s">
        <v>7437</v>
      </c>
      <c r="F8459" s="59" t="s">
        <v>24785</v>
      </c>
    </row>
    <row r="8460" spans="3:6" x14ac:dyDescent="0.25">
      <c r="C8460" s="12" t="str">
        <f>IF(D8460=Inp_Gemeente,MAX($C$29:C8459)+1,"")</f>
        <v/>
      </c>
      <c r="D8460" s="10" t="s">
        <v>811</v>
      </c>
      <c r="E8460" s="10" t="s">
        <v>7438</v>
      </c>
      <c r="F8460" s="59" t="s">
        <v>24787</v>
      </c>
    </row>
    <row r="8461" spans="3:6" x14ac:dyDescent="0.25">
      <c r="C8461" s="12" t="str">
        <f>IF(D8461=Inp_Gemeente,MAX($C$29:C8460)+1,"")</f>
        <v/>
      </c>
      <c r="D8461" s="10" t="s">
        <v>811</v>
      </c>
      <c r="E8461" s="10" t="s">
        <v>7439</v>
      </c>
      <c r="F8461" s="59" t="s">
        <v>24790</v>
      </c>
    </row>
    <row r="8462" spans="3:6" x14ac:dyDescent="0.25">
      <c r="C8462" s="12" t="str">
        <f>IF(D8462=Inp_Gemeente,MAX($C$29:C8461)+1,"")</f>
        <v/>
      </c>
      <c r="D8462" s="10" t="s">
        <v>811</v>
      </c>
      <c r="E8462" s="10" t="s">
        <v>7440</v>
      </c>
      <c r="F8462" s="59" t="s">
        <v>24773</v>
      </c>
    </row>
    <row r="8463" spans="3:6" x14ac:dyDescent="0.25">
      <c r="C8463" s="12" t="str">
        <f>IF(D8463=Inp_Gemeente,MAX($C$29:C8462)+1,"")</f>
        <v/>
      </c>
      <c r="D8463" s="10" t="s">
        <v>811</v>
      </c>
      <c r="E8463" s="10" t="s">
        <v>7441</v>
      </c>
      <c r="F8463" s="59" t="s">
        <v>24772</v>
      </c>
    </row>
    <row r="8464" spans="3:6" x14ac:dyDescent="0.25">
      <c r="C8464" s="12" t="str">
        <f>IF(D8464=Inp_Gemeente,MAX($C$29:C8463)+1,"")</f>
        <v/>
      </c>
      <c r="D8464" s="10" t="s">
        <v>811</v>
      </c>
      <c r="E8464" s="10" t="s">
        <v>7442</v>
      </c>
      <c r="F8464" s="59" t="s">
        <v>24801</v>
      </c>
    </row>
    <row r="8465" spans="3:6" x14ac:dyDescent="0.25">
      <c r="C8465" s="12" t="str">
        <f>IF(D8465=Inp_Gemeente,MAX($C$29:C8464)+1,"")</f>
        <v/>
      </c>
      <c r="D8465" s="10" t="s">
        <v>811</v>
      </c>
      <c r="E8465" s="10" t="s">
        <v>7443</v>
      </c>
      <c r="F8465" s="59" t="s">
        <v>24775</v>
      </c>
    </row>
    <row r="8466" spans="3:6" x14ac:dyDescent="0.25">
      <c r="C8466" s="12" t="str">
        <f>IF(D8466=Inp_Gemeente,MAX($C$29:C8465)+1,"")</f>
        <v/>
      </c>
      <c r="D8466" s="10" t="s">
        <v>811</v>
      </c>
      <c r="E8466" s="10" t="s">
        <v>7444</v>
      </c>
      <c r="F8466" s="59" t="s">
        <v>24798</v>
      </c>
    </row>
    <row r="8467" spans="3:6" x14ac:dyDescent="0.25">
      <c r="C8467" s="12" t="str">
        <f>IF(D8467=Inp_Gemeente,MAX($C$29:C8466)+1,"")</f>
        <v/>
      </c>
      <c r="D8467" s="10" t="s">
        <v>811</v>
      </c>
      <c r="E8467" s="10" t="s">
        <v>7445</v>
      </c>
      <c r="F8467" s="59" t="s">
        <v>24774</v>
      </c>
    </row>
    <row r="8468" spans="3:6" x14ac:dyDescent="0.25">
      <c r="C8468" s="12" t="str">
        <f>IF(D8468=Inp_Gemeente,MAX($C$29:C8467)+1,"")</f>
        <v/>
      </c>
      <c r="D8468" s="10" t="s">
        <v>811</v>
      </c>
      <c r="E8468" s="10" t="s">
        <v>7446</v>
      </c>
      <c r="F8468" s="59" t="s">
        <v>24771</v>
      </c>
    </row>
    <row r="8469" spans="3:6" x14ac:dyDescent="0.25">
      <c r="C8469" s="12" t="str">
        <f>IF(D8469=Inp_Gemeente,MAX($C$29:C8468)+1,"")</f>
        <v/>
      </c>
      <c r="D8469" s="10" t="s">
        <v>811</v>
      </c>
      <c r="E8469" s="10" t="s">
        <v>7447</v>
      </c>
      <c r="F8469" s="59" t="s">
        <v>24794</v>
      </c>
    </row>
    <row r="8470" spans="3:6" x14ac:dyDescent="0.25">
      <c r="C8470" s="12" t="str">
        <f>IF(D8470=Inp_Gemeente,MAX($C$29:C8469)+1,"")</f>
        <v/>
      </c>
      <c r="D8470" s="10" t="s">
        <v>813</v>
      </c>
      <c r="E8470" s="10" t="s">
        <v>7448</v>
      </c>
      <c r="F8470" s="59" t="s">
        <v>27992</v>
      </c>
    </row>
    <row r="8471" spans="3:6" x14ac:dyDescent="0.25">
      <c r="C8471" s="12" t="str">
        <f>IF(D8471=Inp_Gemeente,MAX($C$29:C8470)+1,"")</f>
        <v/>
      </c>
      <c r="D8471" s="10" t="s">
        <v>813</v>
      </c>
      <c r="E8471" s="10" t="s">
        <v>7449</v>
      </c>
      <c r="F8471" s="59" t="s">
        <v>27991</v>
      </c>
    </row>
    <row r="8472" spans="3:6" x14ac:dyDescent="0.25">
      <c r="C8472" s="12" t="str">
        <f>IF(D8472=Inp_Gemeente,MAX($C$29:C8471)+1,"")</f>
        <v/>
      </c>
      <c r="D8472" s="10" t="s">
        <v>813</v>
      </c>
      <c r="E8472" s="10" t="s">
        <v>7450</v>
      </c>
      <c r="F8472" s="59" t="s">
        <v>27988</v>
      </c>
    </row>
    <row r="8473" spans="3:6" x14ac:dyDescent="0.25">
      <c r="C8473" s="12" t="str">
        <f>IF(D8473=Inp_Gemeente,MAX($C$29:C8472)+1,"")</f>
        <v/>
      </c>
      <c r="D8473" s="10" t="s">
        <v>813</v>
      </c>
      <c r="E8473" s="10" t="s">
        <v>7451</v>
      </c>
      <c r="F8473" s="59" t="s">
        <v>27986</v>
      </c>
    </row>
    <row r="8474" spans="3:6" x14ac:dyDescent="0.25">
      <c r="C8474" s="12" t="str">
        <f>IF(D8474=Inp_Gemeente,MAX($C$29:C8473)+1,"")</f>
        <v/>
      </c>
      <c r="D8474" s="10" t="s">
        <v>813</v>
      </c>
      <c r="E8474" s="10" t="s">
        <v>7452</v>
      </c>
      <c r="F8474" s="59" t="s">
        <v>27987</v>
      </c>
    </row>
    <row r="8475" spans="3:6" x14ac:dyDescent="0.25">
      <c r="C8475" s="12" t="str">
        <f>IF(D8475=Inp_Gemeente,MAX($C$29:C8474)+1,"")</f>
        <v/>
      </c>
      <c r="D8475" s="10" t="s">
        <v>813</v>
      </c>
      <c r="E8475" s="10" t="s">
        <v>7453</v>
      </c>
      <c r="F8475" s="59" t="s">
        <v>27985</v>
      </c>
    </row>
    <row r="8476" spans="3:6" x14ac:dyDescent="0.25">
      <c r="C8476" s="12" t="str">
        <f>IF(D8476=Inp_Gemeente,MAX($C$29:C8475)+1,"")</f>
        <v/>
      </c>
      <c r="D8476" s="10" t="s">
        <v>813</v>
      </c>
      <c r="E8476" s="10" t="s">
        <v>7454</v>
      </c>
      <c r="F8476" s="59" t="s">
        <v>27989</v>
      </c>
    </row>
    <row r="8477" spans="3:6" x14ac:dyDescent="0.25">
      <c r="C8477" s="12" t="str">
        <f>IF(D8477=Inp_Gemeente,MAX($C$29:C8476)+1,"")</f>
        <v/>
      </c>
      <c r="D8477" s="10" t="s">
        <v>813</v>
      </c>
      <c r="E8477" s="10" t="s">
        <v>7455</v>
      </c>
      <c r="F8477" s="59" t="s">
        <v>27993</v>
      </c>
    </row>
    <row r="8478" spans="3:6" x14ac:dyDescent="0.25">
      <c r="C8478" s="12" t="str">
        <f>IF(D8478=Inp_Gemeente,MAX($C$29:C8477)+1,"")</f>
        <v/>
      </c>
      <c r="D8478" s="10" t="s">
        <v>813</v>
      </c>
      <c r="E8478" s="10" t="s">
        <v>7456</v>
      </c>
      <c r="F8478" s="59" t="s">
        <v>27994</v>
      </c>
    </row>
    <row r="8479" spans="3:6" x14ac:dyDescent="0.25">
      <c r="C8479" s="12" t="str">
        <f>IF(D8479=Inp_Gemeente,MAX($C$29:C8478)+1,"")</f>
        <v/>
      </c>
      <c r="D8479" s="10" t="s">
        <v>813</v>
      </c>
      <c r="E8479" s="10" t="s">
        <v>7457</v>
      </c>
      <c r="F8479" s="59" t="s">
        <v>27995</v>
      </c>
    </row>
    <row r="8480" spans="3:6" x14ac:dyDescent="0.25">
      <c r="C8480" s="12" t="str">
        <f>IF(D8480=Inp_Gemeente,MAX($C$29:C8479)+1,"")</f>
        <v/>
      </c>
      <c r="D8480" s="10" t="s">
        <v>813</v>
      </c>
      <c r="E8480" s="10" t="s">
        <v>7458</v>
      </c>
      <c r="F8480" s="59" t="s">
        <v>27998</v>
      </c>
    </row>
    <row r="8481" spans="3:6" x14ac:dyDescent="0.25">
      <c r="C8481" s="12" t="str">
        <f>IF(D8481=Inp_Gemeente,MAX($C$29:C8480)+1,"")</f>
        <v/>
      </c>
      <c r="D8481" s="10" t="s">
        <v>813</v>
      </c>
      <c r="E8481" s="10" t="s">
        <v>7459</v>
      </c>
      <c r="F8481" s="59" t="s">
        <v>27996</v>
      </c>
    </row>
    <row r="8482" spans="3:6" x14ac:dyDescent="0.25">
      <c r="C8482" s="12" t="str">
        <f>IF(D8482=Inp_Gemeente,MAX($C$29:C8481)+1,"")</f>
        <v/>
      </c>
      <c r="D8482" s="10" t="s">
        <v>813</v>
      </c>
      <c r="E8482" s="10" t="s">
        <v>7460</v>
      </c>
      <c r="F8482" s="59" t="s">
        <v>27997</v>
      </c>
    </row>
    <row r="8483" spans="3:6" x14ac:dyDescent="0.25">
      <c r="C8483" s="12" t="str">
        <f>IF(D8483=Inp_Gemeente,MAX($C$29:C8482)+1,"")</f>
        <v/>
      </c>
      <c r="D8483" s="10" t="s">
        <v>813</v>
      </c>
      <c r="E8483" s="10" t="s">
        <v>7461</v>
      </c>
      <c r="F8483" s="59" t="s">
        <v>28004</v>
      </c>
    </row>
    <row r="8484" spans="3:6" x14ac:dyDescent="0.25">
      <c r="C8484" s="12" t="str">
        <f>IF(D8484=Inp_Gemeente,MAX($C$29:C8483)+1,"")</f>
        <v/>
      </c>
      <c r="D8484" s="10" t="s">
        <v>813</v>
      </c>
      <c r="E8484" s="10" t="s">
        <v>7462</v>
      </c>
      <c r="F8484" s="59" t="s">
        <v>28000</v>
      </c>
    </row>
    <row r="8485" spans="3:6" x14ac:dyDescent="0.25">
      <c r="C8485" s="12" t="str">
        <f>IF(D8485=Inp_Gemeente,MAX($C$29:C8484)+1,"")</f>
        <v/>
      </c>
      <c r="D8485" s="10" t="s">
        <v>813</v>
      </c>
      <c r="E8485" s="10" t="s">
        <v>7463</v>
      </c>
      <c r="F8485" s="59" t="s">
        <v>28006</v>
      </c>
    </row>
    <row r="8486" spans="3:6" x14ac:dyDescent="0.25">
      <c r="C8486" s="12" t="str">
        <f>IF(D8486=Inp_Gemeente,MAX($C$29:C8485)+1,"")</f>
        <v/>
      </c>
      <c r="D8486" s="10" t="s">
        <v>813</v>
      </c>
      <c r="E8486" s="10" t="s">
        <v>7464</v>
      </c>
      <c r="F8486" s="59" t="s">
        <v>27999</v>
      </c>
    </row>
    <row r="8487" spans="3:6" x14ac:dyDescent="0.25">
      <c r="C8487" s="12" t="str">
        <f>IF(D8487=Inp_Gemeente,MAX($C$29:C8486)+1,"")</f>
        <v/>
      </c>
      <c r="D8487" s="10" t="s">
        <v>813</v>
      </c>
      <c r="E8487" s="10" t="s">
        <v>7465</v>
      </c>
      <c r="F8487" s="59" t="s">
        <v>28003</v>
      </c>
    </row>
    <row r="8488" spans="3:6" x14ac:dyDescent="0.25">
      <c r="C8488" s="12" t="str">
        <f>IF(D8488=Inp_Gemeente,MAX($C$29:C8487)+1,"")</f>
        <v/>
      </c>
      <c r="D8488" s="10" t="s">
        <v>813</v>
      </c>
      <c r="E8488" s="10" t="s">
        <v>7466</v>
      </c>
      <c r="F8488" s="59" t="s">
        <v>28005</v>
      </c>
    </row>
    <row r="8489" spans="3:6" x14ac:dyDescent="0.25">
      <c r="C8489" s="12" t="str">
        <f>IF(D8489=Inp_Gemeente,MAX($C$29:C8488)+1,"")</f>
        <v/>
      </c>
      <c r="D8489" s="10" t="s">
        <v>813</v>
      </c>
      <c r="E8489" s="10" t="s">
        <v>7467</v>
      </c>
      <c r="F8489" s="59" t="s">
        <v>28002</v>
      </c>
    </row>
    <row r="8490" spans="3:6" x14ac:dyDescent="0.25">
      <c r="C8490" s="12" t="str">
        <f>IF(D8490=Inp_Gemeente,MAX($C$29:C8489)+1,"")</f>
        <v/>
      </c>
      <c r="D8490" s="10" t="s">
        <v>813</v>
      </c>
      <c r="E8490" s="10" t="s">
        <v>7468</v>
      </c>
      <c r="F8490" s="59" t="s">
        <v>28001</v>
      </c>
    </row>
    <row r="8491" spans="3:6" x14ac:dyDescent="0.25">
      <c r="C8491" s="12" t="str">
        <f>IF(D8491=Inp_Gemeente,MAX($C$29:C8490)+1,"")</f>
        <v/>
      </c>
      <c r="D8491" s="10" t="s">
        <v>813</v>
      </c>
      <c r="E8491" s="10" t="s">
        <v>7469</v>
      </c>
      <c r="F8491" s="59" t="s">
        <v>28021</v>
      </c>
    </row>
    <row r="8492" spans="3:6" x14ac:dyDescent="0.25">
      <c r="C8492" s="12" t="str">
        <f>IF(D8492=Inp_Gemeente,MAX($C$29:C8491)+1,"")</f>
        <v/>
      </c>
      <c r="D8492" s="10" t="s">
        <v>813</v>
      </c>
      <c r="E8492" s="10" t="s">
        <v>7470</v>
      </c>
      <c r="F8492" s="59" t="s">
        <v>28079</v>
      </c>
    </row>
    <row r="8493" spans="3:6" x14ac:dyDescent="0.25">
      <c r="C8493" s="12" t="str">
        <f>IF(D8493=Inp_Gemeente,MAX($C$29:C8492)+1,"")</f>
        <v/>
      </c>
      <c r="D8493" s="10" t="s">
        <v>813</v>
      </c>
      <c r="E8493" s="10" t="s">
        <v>7471</v>
      </c>
      <c r="F8493" s="59" t="s">
        <v>28023</v>
      </c>
    </row>
    <row r="8494" spans="3:6" x14ac:dyDescent="0.25">
      <c r="C8494" s="12" t="str">
        <f>IF(D8494=Inp_Gemeente,MAX($C$29:C8493)+1,"")</f>
        <v/>
      </c>
      <c r="D8494" s="10" t="s">
        <v>813</v>
      </c>
      <c r="E8494" s="10" t="s">
        <v>7472</v>
      </c>
      <c r="F8494" s="59" t="s">
        <v>28040</v>
      </c>
    </row>
    <row r="8495" spans="3:6" x14ac:dyDescent="0.25">
      <c r="C8495" s="12" t="str">
        <f>IF(D8495=Inp_Gemeente,MAX($C$29:C8494)+1,"")</f>
        <v/>
      </c>
      <c r="D8495" s="10" t="s">
        <v>813</v>
      </c>
      <c r="E8495" s="10" t="s">
        <v>7473</v>
      </c>
      <c r="F8495" s="59" t="s">
        <v>28045</v>
      </c>
    </row>
    <row r="8496" spans="3:6" x14ac:dyDescent="0.25">
      <c r="C8496" s="12" t="str">
        <f>IF(D8496=Inp_Gemeente,MAX($C$29:C8495)+1,"")</f>
        <v/>
      </c>
      <c r="D8496" s="10" t="s">
        <v>813</v>
      </c>
      <c r="E8496" s="10" t="s">
        <v>7474</v>
      </c>
      <c r="F8496" s="59" t="s">
        <v>28060</v>
      </c>
    </row>
    <row r="8497" spans="3:6" x14ac:dyDescent="0.25">
      <c r="C8497" s="12" t="str">
        <f>IF(D8497=Inp_Gemeente,MAX($C$29:C8496)+1,"")</f>
        <v/>
      </c>
      <c r="D8497" s="10" t="s">
        <v>813</v>
      </c>
      <c r="E8497" s="10" t="s">
        <v>7475</v>
      </c>
      <c r="F8497" s="59" t="s">
        <v>28062</v>
      </c>
    </row>
    <row r="8498" spans="3:6" x14ac:dyDescent="0.25">
      <c r="C8498" s="12" t="str">
        <f>IF(D8498=Inp_Gemeente,MAX($C$29:C8497)+1,"")</f>
        <v/>
      </c>
      <c r="D8498" s="10" t="s">
        <v>813</v>
      </c>
      <c r="E8498" s="10" t="s">
        <v>7476</v>
      </c>
      <c r="F8498" s="59" t="s">
        <v>28091</v>
      </c>
    </row>
    <row r="8499" spans="3:6" x14ac:dyDescent="0.25">
      <c r="C8499" s="12" t="str">
        <f>IF(D8499=Inp_Gemeente,MAX($C$29:C8498)+1,"")</f>
        <v/>
      </c>
      <c r="D8499" s="10" t="s">
        <v>813</v>
      </c>
      <c r="E8499" s="10" t="s">
        <v>7477</v>
      </c>
      <c r="F8499" s="59" t="s">
        <v>28014</v>
      </c>
    </row>
    <row r="8500" spans="3:6" x14ac:dyDescent="0.25">
      <c r="C8500" s="12" t="str">
        <f>IF(D8500=Inp_Gemeente,MAX($C$29:C8499)+1,"")</f>
        <v/>
      </c>
      <c r="D8500" s="10" t="s">
        <v>813</v>
      </c>
      <c r="E8500" s="10" t="s">
        <v>7478</v>
      </c>
      <c r="F8500" s="59" t="s">
        <v>28012</v>
      </c>
    </row>
    <row r="8501" spans="3:6" x14ac:dyDescent="0.25">
      <c r="C8501" s="12" t="str">
        <f>IF(D8501=Inp_Gemeente,MAX($C$29:C8500)+1,"")</f>
        <v/>
      </c>
      <c r="D8501" s="10" t="s">
        <v>813</v>
      </c>
      <c r="E8501" s="10" t="s">
        <v>7479</v>
      </c>
      <c r="F8501" s="59" t="s">
        <v>28013</v>
      </c>
    </row>
    <row r="8502" spans="3:6" x14ac:dyDescent="0.25">
      <c r="C8502" s="12" t="str">
        <f>IF(D8502=Inp_Gemeente,MAX($C$29:C8501)+1,"")</f>
        <v/>
      </c>
      <c r="D8502" s="10" t="s">
        <v>813</v>
      </c>
      <c r="E8502" s="10" t="s">
        <v>7480</v>
      </c>
      <c r="F8502" s="59" t="s">
        <v>28011</v>
      </c>
    </row>
    <row r="8503" spans="3:6" x14ac:dyDescent="0.25">
      <c r="C8503" s="12" t="str">
        <f>IF(D8503=Inp_Gemeente,MAX($C$29:C8502)+1,"")</f>
        <v/>
      </c>
      <c r="D8503" s="10" t="s">
        <v>813</v>
      </c>
      <c r="E8503" s="10" t="s">
        <v>7481</v>
      </c>
      <c r="F8503" s="59" t="s">
        <v>28016</v>
      </c>
    </row>
    <row r="8504" spans="3:6" x14ac:dyDescent="0.25">
      <c r="C8504" s="12" t="str">
        <f>IF(D8504=Inp_Gemeente,MAX($C$29:C8503)+1,"")</f>
        <v/>
      </c>
      <c r="D8504" s="10" t="s">
        <v>813</v>
      </c>
      <c r="E8504" s="10" t="s">
        <v>7482</v>
      </c>
      <c r="F8504" s="59" t="s">
        <v>28015</v>
      </c>
    </row>
    <row r="8505" spans="3:6" x14ac:dyDescent="0.25">
      <c r="C8505" s="12" t="str">
        <f>IF(D8505=Inp_Gemeente,MAX($C$29:C8504)+1,"")</f>
        <v/>
      </c>
      <c r="D8505" s="10" t="s">
        <v>813</v>
      </c>
      <c r="E8505" s="10" t="s">
        <v>7483</v>
      </c>
      <c r="F8505" s="59" t="s">
        <v>28007</v>
      </c>
    </row>
    <row r="8506" spans="3:6" x14ac:dyDescent="0.25">
      <c r="C8506" s="12" t="str">
        <f>IF(D8506=Inp_Gemeente,MAX($C$29:C8505)+1,"")</f>
        <v/>
      </c>
      <c r="D8506" s="10" t="s">
        <v>813</v>
      </c>
      <c r="E8506" s="10" t="s">
        <v>7484</v>
      </c>
      <c r="F8506" s="59" t="s">
        <v>28009</v>
      </c>
    </row>
    <row r="8507" spans="3:6" x14ac:dyDescent="0.25">
      <c r="C8507" s="12" t="str">
        <f>IF(D8507=Inp_Gemeente,MAX($C$29:C8506)+1,"")</f>
        <v/>
      </c>
      <c r="D8507" s="10" t="s">
        <v>813</v>
      </c>
      <c r="E8507" s="10" t="s">
        <v>7485</v>
      </c>
      <c r="F8507" s="59" t="s">
        <v>28010</v>
      </c>
    </row>
    <row r="8508" spans="3:6" x14ac:dyDescent="0.25">
      <c r="C8508" s="12" t="str">
        <f>IF(D8508=Inp_Gemeente,MAX($C$29:C8507)+1,"")</f>
        <v/>
      </c>
      <c r="D8508" s="10" t="s">
        <v>813</v>
      </c>
      <c r="E8508" s="10" t="s">
        <v>7486</v>
      </c>
      <c r="F8508" s="59" t="s">
        <v>28019</v>
      </c>
    </row>
    <row r="8509" spans="3:6" x14ac:dyDescent="0.25">
      <c r="C8509" s="12" t="str">
        <f>IF(D8509=Inp_Gemeente,MAX($C$29:C8508)+1,"")</f>
        <v/>
      </c>
      <c r="D8509" s="10" t="s">
        <v>813</v>
      </c>
      <c r="E8509" s="10" t="s">
        <v>7487</v>
      </c>
      <c r="F8509" s="59" t="s">
        <v>28020</v>
      </c>
    </row>
    <row r="8510" spans="3:6" x14ac:dyDescent="0.25">
      <c r="C8510" s="12" t="str">
        <f>IF(D8510=Inp_Gemeente,MAX($C$29:C8509)+1,"")</f>
        <v/>
      </c>
      <c r="D8510" s="10" t="s">
        <v>813</v>
      </c>
      <c r="E8510" s="10" t="s">
        <v>7488</v>
      </c>
      <c r="F8510" s="59" t="s">
        <v>28018</v>
      </c>
    </row>
    <row r="8511" spans="3:6" x14ac:dyDescent="0.25">
      <c r="C8511" s="12" t="str">
        <f>IF(D8511=Inp_Gemeente,MAX($C$29:C8510)+1,"")</f>
        <v/>
      </c>
      <c r="D8511" s="10" t="s">
        <v>813</v>
      </c>
      <c r="E8511" s="10" t="s">
        <v>7489</v>
      </c>
      <c r="F8511" s="59" t="s">
        <v>28017</v>
      </c>
    </row>
    <row r="8512" spans="3:6" x14ac:dyDescent="0.25">
      <c r="C8512" s="12" t="str">
        <f>IF(D8512=Inp_Gemeente,MAX($C$29:C8511)+1,"")</f>
        <v/>
      </c>
      <c r="D8512" s="10" t="s">
        <v>813</v>
      </c>
      <c r="E8512" s="10" t="s">
        <v>7490</v>
      </c>
      <c r="F8512" s="59" t="s">
        <v>28029</v>
      </c>
    </row>
    <row r="8513" spans="3:6" x14ac:dyDescent="0.25">
      <c r="C8513" s="12" t="str">
        <f>IF(D8513=Inp_Gemeente,MAX($C$29:C8512)+1,"")</f>
        <v/>
      </c>
      <c r="D8513" s="10" t="s">
        <v>813</v>
      </c>
      <c r="E8513" s="10" t="s">
        <v>7491</v>
      </c>
      <c r="F8513" s="59" t="s">
        <v>28028</v>
      </c>
    </row>
    <row r="8514" spans="3:6" x14ac:dyDescent="0.25">
      <c r="C8514" s="12" t="str">
        <f>IF(D8514=Inp_Gemeente,MAX($C$29:C8513)+1,"")</f>
        <v/>
      </c>
      <c r="D8514" s="10" t="s">
        <v>813</v>
      </c>
      <c r="E8514" s="10" t="s">
        <v>7492</v>
      </c>
      <c r="F8514" s="59" t="s">
        <v>28024</v>
      </c>
    </row>
    <row r="8515" spans="3:6" x14ac:dyDescent="0.25">
      <c r="C8515" s="12" t="str">
        <f>IF(D8515=Inp_Gemeente,MAX($C$29:C8514)+1,"")</f>
        <v/>
      </c>
      <c r="D8515" s="10" t="s">
        <v>813</v>
      </c>
      <c r="E8515" s="10" t="s">
        <v>7493</v>
      </c>
      <c r="F8515" s="59" t="s">
        <v>28022</v>
      </c>
    </row>
    <row r="8516" spans="3:6" x14ac:dyDescent="0.25">
      <c r="C8516" s="12" t="str">
        <f>IF(D8516=Inp_Gemeente,MAX($C$29:C8515)+1,"")</f>
        <v/>
      </c>
      <c r="D8516" s="10" t="s">
        <v>813</v>
      </c>
      <c r="E8516" s="10" t="s">
        <v>7494</v>
      </c>
      <c r="F8516" s="59" t="s">
        <v>28026</v>
      </c>
    </row>
    <row r="8517" spans="3:6" x14ac:dyDescent="0.25">
      <c r="C8517" s="12" t="str">
        <f>IF(D8517=Inp_Gemeente,MAX($C$29:C8516)+1,"")</f>
        <v/>
      </c>
      <c r="D8517" s="10" t="s">
        <v>813</v>
      </c>
      <c r="E8517" s="10" t="s">
        <v>7495</v>
      </c>
      <c r="F8517" s="59" t="s">
        <v>28025</v>
      </c>
    </row>
    <row r="8518" spans="3:6" x14ac:dyDescent="0.25">
      <c r="C8518" s="12" t="str">
        <f>IF(D8518=Inp_Gemeente,MAX($C$29:C8517)+1,"")</f>
        <v/>
      </c>
      <c r="D8518" s="10" t="s">
        <v>813</v>
      </c>
      <c r="E8518" s="10" t="s">
        <v>7496</v>
      </c>
      <c r="F8518" s="59" t="s">
        <v>28027</v>
      </c>
    </row>
    <row r="8519" spans="3:6" x14ac:dyDescent="0.25">
      <c r="C8519" s="12" t="str">
        <f>IF(D8519=Inp_Gemeente,MAX($C$29:C8518)+1,"")</f>
        <v/>
      </c>
      <c r="D8519" s="10" t="s">
        <v>813</v>
      </c>
      <c r="E8519" s="10" t="s">
        <v>7497</v>
      </c>
      <c r="F8519" s="59" t="s">
        <v>28030</v>
      </c>
    </row>
    <row r="8520" spans="3:6" x14ac:dyDescent="0.25">
      <c r="C8520" s="12" t="str">
        <f>IF(D8520=Inp_Gemeente,MAX($C$29:C8519)+1,"")</f>
        <v/>
      </c>
      <c r="D8520" s="10" t="s">
        <v>813</v>
      </c>
      <c r="E8520" s="10" t="s">
        <v>7498</v>
      </c>
      <c r="F8520" s="59" t="s">
        <v>28034</v>
      </c>
    </row>
    <row r="8521" spans="3:6" x14ac:dyDescent="0.25">
      <c r="C8521" s="12" t="str">
        <f>IF(D8521=Inp_Gemeente,MAX($C$29:C8520)+1,"")</f>
        <v/>
      </c>
      <c r="D8521" s="10" t="s">
        <v>813</v>
      </c>
      <c r="E8521" s="10" t="s">
        <v>7499</v>
      </c>
      <c r="F8521" s="59" t="s">
        <v>28035</v>
      </c>
    </row>
    <row r="8522" spans="3:6" x14ac:dyDescent="0.25">
      <c r="C8522" s="12" t="str">
        <f>IF(D8522=Inp_Gemeente,MAX($C$29:C8521)+1,"")</f>
        <v/>
      </c>
      <c r="D8522" s="10" t="s">
        <v>813</v>
      </c>
      <c r="E8522" s="10" t="s">
        <v>7500</v>
      </c>
      <c r="F8522" s="59" t="s">
        <v>28031</v>
      </c>
    </row>
    <row r="8523" spans="3:6" x14ac:dyDescent="0.25">
      <c r="C8523" s="12" t="str">
        <f>IF(D8523=Inp_Gemeente,MAX($C$29:C8522)+1,"")</f>
        <v/>
      </c>
      <c r="D8523" s="10" t="s">
        <v>813</v>
      </c>
      <c r="E8523" s="10" t="s">
        <v>7501</v>
      </c>
      <c r="F8523" s="59" t="s">
        <v>28032</v>
      </c>
    </row>
    <row r="8524" spans="3:6" x14ac:dyDescent="0.25">
      <c r="C8524" s="12" t="str">
        <f>IF(D8524=Inp_Gemeente,MAX($C$29:C8523)+1,"")</f>
        <v/>
      </c>
      <c r="D8524" s="10" t="s">
        <v>813</v>
      </c>
      <c r="E8524" s="10" t="s">
        <v>7502</v>
      </c>
      <c r="F8524" s="59" t="s">
        <v>28033</v>
      </c>
    </row>
    <row r="8525" spans="3:6" x14ac:dyDescent="0.25">
      <c r="C8525" s="12" t="str">
        <f>IF(D8525=Inp_Gemeente,MAX($C$29:C8524)+1,"")</f>
        <v/>
      </c>
      <c r="D8525" s="10" t="s">
        <v>813</v>
      </c>
      <c r="E8525" s="10" t="s">
        <v>7503</v>
      </c>
      <c r="F8525" s="59" t="s">
        <v>28036</v>
      </c>
    </row>
    <row r="8526" spans="3:6" x14ac:dyDescent="0.25">
      <c r="C8526" s="12" t="str">
        <f>IF(D8526=Inp_Gemeente,MAX($C$29:C8525)+1,"")</f>
        <v/>
      </c>
      <c r="D8526" s="10" t="s">
        <v>813</v>
      </c>
      <c r="E8526" s="10" t="s">
        <v>7504</v>
      </c>
      <c r="F8526" s="59" t="s">
        <v>28039</v>
      </c>
    </row>
    <row r="8527" spans="3:6" x14ac:dyDescent="0.25">
      <c r="C8527" s="12" t="str">
        <f>IF(D8527=Inp_Gemeente,MAX($C$29:C8526)+1,"")</f>
        <v/>
      </c>
      <c r="D8527" s="10" t="s">
        <v>813</v>
      </c>
      <c r="E8527" s="10" t="s">
        <v>7505</v>
      </c>
      <c r="F8527" s="59" t="s">
        <v>28037</v>
      </c>
    </row>
    <row r="8528" spans="3:6" x14ac:dyDescent="0.25">
      <c r="C8528" s="12" t="str">
        <f>IF(D8528=Inp_Gemeente,MAX($C$29:C8527)+1,"")</f>
        <v/>
      </c>
      <c r="D8528" s="10" t="s">
        <v>813</v>
      </c>
      <c r="E8528" s="10" t="s">
        <v>7506</v>
      </c>
      <c r="F8528" s="59" t="s">
        <v>28038</v>
      </c>
    </row>
    <row r="8529" spans="3:6" x14ac:dyDescent="0.25">
      <c r="C8529" s="12" t="str">
        <f>IF(D8529=Inp_Gemeente,MAX($C$29:C8528)+1,"")</f>
        <v/>
      </c>
      <c r="D8529" s="10" t="s">
        <v>813</v>
      </c>
      <c r="E8529" s="10" t="s">
        <v>7507</v>
      </c>
      <c r="F8529" s="59" t="s">
        <v>28041</v>
      </c>
    </row>
    <row r="8530" spans="3:6" x14ac:dyDescent="0.25">
      <c r="C8530" s="12" t="str">
        <f>IF(D8530=Inp_Gemeente,MAX($C$29:C8529)+1,"")</f>
        <v/>
      </c>
      <c r="D8530" s="10" t="s">
        <v>813</v>
      </c>
      <c r="E8530" s="10" t="s">
        <v>7508</v>
      </c>
      <c r="F8530" s="59" t="s">
        <v>28056</v>
      </c>
    </row>
    <row r="8531" spans="3:6" x14ac:dyDescent="0.25">
      <c r="C8531" s="12" t="str">
        <f>IF(D8531=Inp_Gemeente,MAX($C$29:C8530)+1,"")</f>
        <v/>
      </c>
      <c r="D8531" s="10" t="s">
        <v>813</v>
      </c>
      <c r="E8531" s="10" t="s">
        <v>7509</v>
      </c>
      <c r="F8531" s="59" t="s">
        <v>28059</v>
      </c>
    </row>
    <row r="8532" spans="3:6" x14ac:dyDescent="0.25">
      <c r="C8532" s="12" t="str">
        <f>IF(D8532=Inp_Gemeente,MAX($C$29:C8531)+1,"")</f>
        <v/>
      </c>
      <c r="D8532" s="10" t="s">
        <v>813</v>
      </c>
      <c r="E8532" s="10" t="s">
        <v>7510</v>
      </c>
      <c r="F8532" s="59" t="s">
        <v>28008</v>
      </c>
    </row>
    <row r="8533" spans="3:6" x14ac:dyDescent="0.25">
      <c r="C8533" s="12" t="str">
        <f>IF(D8533=Inp_Gemeente,MAX($C$29:C8532)+1,"")</f>
        <v/>
      </c>
      <c r="D8533" s="10" t="s">
        <v>813</v>
      </c>
      <c r="E8533" s="10" t="s">
        <v>7510</v>
      </c>
      <c r="F8533" s="59" t="s">
        <v>28096</v>
      </c>
    </row>
    <row r="8534" spans="3:6" x14ac:dyDescent="0.25">
      <c r="C8534" s="12" t="str">
        <f>IF(D8534=Inp_Gemeente,MAX($C$29:C8533)+1,"")</f>
        <v/>
      </c>
      <c r="D8534" s="10" t="s">
        <v>813</v>
      </c>
      <c r="E8534" s="10" t="s">
        <v>7511</v>
      </c>
      <c r="F8534" s="59" t="s">
        <v>28043</v>
      </c>
    </row>
    <row r="8535" spans="3:6" x14ac:dyDescent="0.25">
      <c r="C8535" s="12" t="str">
        <f>IF(D8535=Inp_Gemeente,MAX($C$29:C8534)+1,"")</f>
        <v/>
      </c>
      <c r="D8535" s="10" t="s">
        <v>813</v>
      </c>
      <c r="E8535" s="10" t="s">
        <v>7512</v>
      </c>
      <c r="F8535" s="59" t="s">
        <v>28042</v>
      </c>
    </row>
    <row r="8536" spans="3:6" x14ac:dyDescent="0.25">
      <c r="C8536" s="12" t="str">
        <f>IF(D8536=Inp_Gemeente,MAX($C$29:C8535)+1,"")</f>
        <v/>
      </c>
      <c r="D8536" s="10" t="s">
        <v>813</v>
      </c>
      <c r="E8536" s="10" t="s">
        <v>7513</v>
      </c>
      <c r="F8536" s="59" t="s">
        <v>28047</v>
      </c>
    </row>
    <row r="8537" spans="3:6" x14ac:dyDescent="0.25">
      <c r="C8537" s="12" t="str">
        <f>IF(D8537=Inp_Gemeente,MAX($C$29:C8536)+1,"")</f>
        <v/>
      </c>
      <c r="D8537" s="10" t="s">
        <v>813</v>
      </c>
      <c r="E8537" s="10" t="s">
        <v>7514</v>
      </c>
      <c r="F8537" s="59" t="s">
        <v>28046</v>
      </c>
    </row>
    <row r="8538" spans="3:6" x14ac:dyDescent="0.25">
      <c r="C8538" s="12" t="str">
        <f>IF(D8538=Inp_Gemeente,MAX($C$29:C8537)+1,"")</f>
        <v/>
      </c>
      <c r="D8538" s="10" t="s">
        <v>813</v>
      </c>
      <c r="E8538" s="10" t="s">
        <v>3573</v>
      </c>
      <c r="F8538" s="59" t="s">
        <v>28044</v>
      </c>
    </row>
    <row r="8539" spans="3:6" x14ac:dyDescent="0.25">
      <c r="C8539" s="12" t="str">
        <f>IF(D8539=Inp_Gemeente,MAX($C$29:C8538)+1,"")</f>
        <v/>
      </c>
      <c r="D8539" s="10" t="s">
        <v>813</v>
      </c>
      <c r="E8539" s="10" t="s">
        <v>7515</v>
      </c>
      <c r="F8539" s="59" t="s">
        <v>27990</v>
      </c>
    </row>
    <row r="8540" spans="3:6" x14ac:dyDescent="0.25">
      <c r="C8540" s="12" t="str">
        <f>IF(D8540=Inp_Gemeente,MAX($C$29:C8539)+1,"")</f>
        <v/>
      </c>
      <c r="D8540" s="10" t="s">
        <v>813</v>
      </c>
      <c r="E8540" s="10" t="s">
        <v>7516</v>
      </c>
      <c r="F8540" s="59" t="s">
        <v>28097</v>
      </c>
    </row>
    <row r="8541" spans="3:6" x14ac:dyDescent="0.25">
      <c r="C8541" s="12" t="str">
        <f>IF(D8541=Inp_Gemeente,MAX($C$29:C8540)+1,"")</f>
        <v/>
      </c>
      <c r="D8541" s="10" t="s">
        <v>813</v>
      </c>
      <c r="E8541" s="10" t="s">
        <v>7517</v>
      </c>
      <c r="F8541" s="59" t="s">
        <v>28098</v>
      </c>
    </row>
    <row r="8542" spans="3:6" x14ac:dyDescent="0.25">
      <c r="C8542" s="12" t="str">
        <f>IF(D8542=Inp_Gemeente,MAX($C$29:C8541)+1,"")</f>
        <v/>
      </c>
      <c r="D8542" s="10" t="s">
        <v>813</v>
      </c>
      <c r="E8542" s="10" t="s">
        <v>7518</v>
      </c>
      <c r="F8542" s="59" t="s">
        <v>28052</v>
      </c>
    </row>
    <row r="8543" spans="3:6" x14ac:dyDescent="0.25">
      <c r="C8543" s="12" t="str">
        <f>IF(D8543=Inp_Gemeente,MAX($C$29:C8542)+1,"")</f>
        <v/>
      </c>
      <c r="D8543" s="10" t="s">
        <v>813</v>
      </c>
      <c r="E8543" s="10" t="s">
        <v>7519</v>
      </c>
      <c r="F8543" s="59" t="s">
        <v>28048</v>
      </c>
    </row>
    <row r="8544" spans="3:6" x14ac:dyDescent="0.25">
      <c r="C8544" s="12" t="str">
        <f>IF(D8544=Inp_Gemeente,MAX($C$29:C8543)+1,"")</f>
        <v/>
      </c>
      <c r="D8544" s="10" t="s">
        <v>813</v>
      </c>
      <c r="E8544" s="10" t="s">
        <v>7520</v>
      </c>
      <c r="F8544" s="59" t="s">
        <v>28053</v>
      </c>
    </row>
    <row r="8545" spans="3:6" x14ac:dyDescent="0.25">
      <c r="C8545" s="12" t="str">
        <f>IF(D8545=Inp_Gemeente,MAX($C$29:C8544)+1,"")</f>
        <v/>
      </c>
      <c r="D8545" s="10" t="s">
        <v>813</v>
      </c>
      <c r="E8545" s="10" t="s">
        <v>7521</v>
      </c>
      <c r="F8545" s="59" t="s">
        <v>28051</v>
      </c>
    </row>
    <row r="8546" spans="3:6" x14ac:dyDescent="0.25">
      <c r="C8546" s="12" t="str">
        <f>IF(D8546=Inp_Gemeente,MAX($C$29:C8545)+1,"")</f>
        <v/>
      </c>
      <c r="D8546" s="10" t="s">
        <v>813</v>
      </c>
      <c r="E8546" s="10" t="s">
        <v>7522</v>
      </c>
      <c r="F8546" s="59" t="s">
        <v>28050</v>
      </c>
    </row>
    <row r="8547" spans="3:6" x14ac:dyDescent="0.25">
      <c r="C8547" s="12" t="str">
        <f>IF(D8547=Inp_Gemeente,MAX($C$29:C8546)+1,"")</f>
        <v/>
      </c>
      <c r="D8547" s="10" t="s">
        <v>813</v>
      </c>
      <c r="E8547" s="10" t="s">
        <v>7523</v>
      </c>
      <c r="F8547" s="59" t="s">
        <v>28049</v>
      </c>
    </row>
    <row r="8548" spans="3:6" x14ac:dyDescent="0.25">
      <c r="C8548" s="12" t="str">
        <f>IF(D8548=Inp_Gemeente,MAX($C$29:C8547)+1,"")</f>
        <v/>
      </c>
      <c r="D8548" s="10" t="s">
        <v>813</v>
      </c>
      <c r="E8548" s="10" t="s">
        <v>7524</v>
      </c>
      <c r="F8548" s="59" t="s">
        <v>28057</v>
      </c>
    </row>
    <row r="8549" spans="3:6" x14ac:dyDescent="0.25">
      <c r="C8549" s="12" t="str">
        <f>IF(D8549=Inp_Gemeente,MAX($C$29:C8548)+1,"")</f>
        <v/>
      </c>
      <c r="D8549" s="10" t="s">
        <v>813</v>
      </c>
      <c r="E8549" s="10" t="s">
        <v>7525</v>
      </c>
      <c r="F8549" s="59" t="s">
        <v>28054</v>
      </c>
    </row>
    <row r="8550" spans="3:6" x14ac:dyDescent="0.25">
      <c r="C8550" s="12" t="str">
        <f>IF(D8550=Inp_Gemeente,MAX($C$29:C8549)+1,"")</f>
        <v/>
      </c>
      <c r="D8550" s="10" t="s">
        <v>813</v>
      </c>
      <c r="E8550" s="10" t="s">
        <v>7526</v>
      </c>
      <c r="F8550" s="59" t="s">
        <v>28055</v>
      </c>
    </row>
    <row r="8551" spans="3:6" x14ac:dyDescent="0.25">
      <c r="C8551" s="12" t="str">
        <f>IF(D8551=Inp_Gemeente,MAX($C$29:C8550)+1,"")</f>
        <v/>
      </c>
      <c r="D8551" s="10" t="s">
        <v>813</v>
      </c>
      <c r="E8551" s="10" t="s">
        <v>7527</v>
      </c>
      <c r="F8551" s="59" t="s">
        <v>28058</v>
      </c>
    </row>
    <row r="8552" spans="3:6" x14ac:dyDescent="0.25">
      <c r="C8552" s="12" t="str">
        <f>IF(D8552=Inp_Gemeente,MAX($C$29:C8551)+1,"")</f>
        <v/>
      </c>
      <c r="D8552" s="10" t="s">
        <v>813</v>
      </c>
      <c r="E8552" s="10" t="s">
        <v>7528</v>
      </c>
      <c r="F8552" s="59" t="s">
        <v>28061</v>
      </c>
    </row>
    <row r="8553" spans="3:6" x14ac:dyDescent="0.25">
      <c r="C8553" s="12" t="str">
        <f>IF(D8553=Inp_Gemeente,MAX($C$29:C8552)+1,"")</f>
        <v/>
      </c>
      <c r="D8553" s="10" t="s">
        <v>813</v>
      </c>
      <c r="E8553" s="10" t="s">
        <v>7529</v>
      </c>
      <c r="F8553" s="59" t="s">
        <v>28070</v>
      </c>
    </row>
    <row r="8554" spans="3:6" x14ac:dyDescent="0.25">
      <c r="C8554" s="12" t="str">
        <f>IF(D8554=Inp_Gemeente,MAX($C$29:C8553)+1,"")</f>
        <v/>
      </c>
      <c r="D8554" s="10" t="s">
        <v>813</v>
      </c>
      <c r="E8554" s="10" t="s">
        <v>7530</v>
      </c>
      <c r="F8554" s="59" t="s">
        <v>28064</v>
      </c>
    </row>
    <row r="8555" spans="3:6" x14ac:dyDescent="0.25">
      <c r="C8555" s="12" t="str">
        <f>IF(D8555=Inp_Gemeente,MAX($C$29:C8554)+1,"")</f>
        <v/>
      </c>
      <c r="D8555" s="10" t="s">
        <v>813</v>
      </c>
      <c r="E8555" s="10" t="s">
        <v>7531</v>
      </c>
      <c r="F8555" s="59" t="s">
        <v>28067</v>
      </c>
    </row>
    <row r="8556" spans="3:6" x14ac:dyDescent="0.25">
      <c r="C8556" s="12" t="str">
        <f>IF(D8556=Inp_Gemeente,MAX($C$29:C8555)+1,"")</f>
        <v/>
      </c>
      <c r="D8556" s="10" t="s">
        <v>813</v>
      </c>
      <c r="E8556" s="10" t="s">
        <v>7532</v>
      </c>
      <c r="F8556" s="59" t="s">
        <v>28063</v>
      </c>
    </row>
    <row r="8557" spans="3:6" x14ac:dyDescent="0.25">
      <c r="C8557" s="12" t="str">
        <f>IF(D8557=Inp_Gemeente,MAX($C$29:C8556)+1,"")</f>
        <v/>
      </c>
      <c r="D8557" s="10" t="s">
        <v>813</v>
      </c>
      <c r="E8557" s="10" t="s">
        <v>7533</v>
      </c>
      <c r="F8557" s="59" t="s">
        <v>28065</v>
      </c>
    </row>
    <row r="8558" spans="3:6" x14ac:dyDescent="0.25">
      <c r="C8558" s="12" t="str">
        <f>IF(D8558=Inp_Gemeente,MAX($C$29:C8557)+1,"")</f>
        <v/>
      </c>
      <c r="D8558" s="10" t="s">
        <v>813</v>
      </c>
      <c r="E8558" s="10" t="s">
        <v>7534</v>
      </c>
      <c r="F8558" s="59" t="s">
        <v>28068</v>
      </c>
    </row>
    <row r="8559" spans="3:6" x14ac:dyDescent="0.25">
      <c r="C8559" s="12" t="str">
        <f>IF(D8559=Inp_Gemeente,MAX($C$29:C8558)+1,"")</f>
        <v/>
      </c>
      <c r="D8559" s="10" t="s">
        <v>813</v>
      </c>
      <c r="E8559" s="10" t="s">
        <v>7535</v>
      </c>
      <c r="F8559" s="59" t="s">
        <v>28066</v>
      </c>
    </row>
    <row r="8560" spans="3:6" x14ac:dyDescent="0.25">
      <c r="C8560" s="12" t="str">
        <f>IF(D8560=Inp_Gemeente,MAX($C$29:C8559)+1,"")</f>
        <v/>
      </c>
      <c r="D8560" s="10" t="s">
        <v>813</v>
      </c>
      <c r="E8560" s="10" t="s">
        <v>7536</v>
      </c>
      <c r="F8560" s="59" t="s">
        <v>28069</v>
      </c>
    </row>
    <row r="8561" spans="3:6" x14ac:dyDescent="0.25">
      <c r="C8561" s="12" t="str">
        <f>IF(D8561=Inp_Gemeente,MAX($C$29:C8560)+1,"")</f>
        <v/>
      </c>
      <c r="D8561" s="10" t="s">
        <v>813</v>
      </c>
      <c r="E8561" s="10" t="s">
        <v>7537</v>
      </c>
      <c r="F8561" s="59" t="s">
        <v>28071</v>
      </c>
    </row>
    <row r="8562" spans="3:6" x14ac:dyDescent="0.25">
      <c r="C8562" s="12" t="str">
        <f>IF(D8562=Inp_Gemeente,MAX($C$29:C8561)+1,"")</f>
        <v/>
      </c>
      <c r="D8562" s="10" t="s">
        <v>813</v>
      </c>
      <c r="E8562" s="10" t="s">
        <v>7538</v>
      </c>
      <c r="F8562" s="59" t="s">
        <v>28077</v>
      </c>
    </row>
    <row r="8563" spans="3:6" x14ac:dyDescent="0.25">
      <c r="C8563" s="12" t="str">
        <f>IF(D8563=Inp_Gemeente,MAX($C$29:C8562)+1,"")</f>
        <v/>
      </c>
      <c r="D8563" s="10" t="s">
        <v>813</v>
      </c>
      <c r="E8563" s="10" t="s">
        <v>7539</v>
      </c>
      <c r="F8563" s="59" t="s">
        <v>28078</v>
      </c>
    </row>
    <row r="8564" spans="3:6" x14ac:dyDescent="0.25">
      <c r="C8564" s="12" t="str">
        <f>IF(D8564=Inp_Gemeente,MAX($C$29:C8563)+1,"")</f>
        <v/>
      </c>
      <c r="D8564" s="10" t="s">
        <v>813</v>
      </c>
      <c r="E8564" s="10" t="s">
        <v>7540</v>
      </c>
      <c r="F8564" s="59" t="s">
        <v>28080</v>
      </c>
    </row>
    <row r="8565" spans="3:6" x14ac:dyDescent="0.25">
      <c r="C8565" s="12" t="str">
        <f>IF(D8565=Inp_Gemeente,MAX($C$29:C8564)+1,"")</f>
        <v/>
      </c>
      <c r="D8565" s="10" t="s">
        <v>813</v>
      </c>
      <c r="E8565" s="10" t="s">
        <v>7541</v>
      </c>
      <c r="F8565" s="59" t="s">
        <v>28074</v>
      </c>
    </row>
    <row r="8566" spans="3:6" x14ac:dyDescent="0.25">
      <c r="C8566" s="12" t="str">
        <f>IF(D8566=Inp_Gemeente,MAX($C$29:C8565)+1,"")</f>
        <v/>
      </c>
      <c r="D8566" s="10" t="s">
        <v>813</v>
      </c>
      <c r="E8566" s="10" t="s">
        <v>7542</v>
      </c>
      <c r="F8566" s="59" t="s">
        <v>28072</v>
      </c>
    </row>
    <row r="8567" spans="3:6" x14ac:dyDescent="0.25">
      <c r="C8567" s="12" t="str">
        <f>IF(D8567=Inp_Gemeente,MAX($C$29:C8566)+1,"")</f>
        <v/>
      </c>
      <c r="D8567" s="10" t="s">
        <v>813</v>
      </c>
      <c r="E8567" s="10" t="s">
        <v>7543</v>
      </c>
      <c r="F8567" s="59" t="s">
        <v>28076</v>
      </c>
    </row>
    <row r="8568" spans="3:6" x14ac:dyDescent="0.25">
      <c r="C8568" s="12" t="str">
        <f>IF(D8568=Inp_Gemeente,MAX($C$29:C8567)+1,"")</f>
        <v/>
      </c>
      <c r="D8568" s="10" t="s">
        <v>813</v>
      </c>
      <c r="E8568" s="10" t="s">
        <v>7544</v>
      </c>
      <c r="F8568" s="59" t="s">
        <v>28073</v>
      </c>
    </row>
    <row r="8569" spans="3:6" x14ac:dyDescent="0.25">
      <c r="C8569" s="12" t="str">
        <f>IF(D8569=Inp_Gemeente,MAX($C$29:C8568)+1,"")</f>
        <v/>
      </c>
      <c r="D8569" s="10" t="s">
        <v>813</v>
      </c>
      <c r="E8569" s="10" t="s">
        <v>7545</v>
      </c>
      <c r="F8569" s="59" t="s">
        <v>28075</v>
      </c>
    </row>
    <row r="8570" spans="3:6" x14ac:dyDescent="0.25">
      <c r="C8570" s="12" t="str">
        <f>IF(D8570=Inp_Gemeente,MAX($C$29:C8569)+1,"")</f>
        <v/>
      </c>
      <c r="D8570" s="10" t="s">
        <v>813</v>
      </c>
      <c r="E8570" s="10" t="s">
        <v>7546</v>
      </c>
      <c r="F8570" s="59" t="s">
        <v>28085</v>
      </c>
    </row>
    <row r="8571" spans="3:6" x14ac:dyDescent="0.25">
      <c r="C8571" s="12" t="str">
        <f>IF(D8571=Inp_Gemeente,MAX($C$29:C8570)+1,"")</f>
        <v/>
      </c>
      <c r="D8571" s="10" t="s">
        <v>813</v>
      </c>
      <c r="E8571" s="10" t="s">
        <v>7547</v>
      </c>
      <c r="F8571" s="59" t="s">
        <v>28084</v>
      </c>
    </row>
    <row r="8572" spans="3:6" x14ac:dyDescent="0.25">
      <c r="C8572" s="12" t="str">
        <f>IF(D8572=Inp_Gemeente,MAX($C$29:C8571)+1,"")</f>
        <v/>
      </c>
      <c r="D8572" s="10" t="s">
        <v>813</v>
      </c>
      <c r="E8572" s="10" t="s">
        <v>7548</v>
      </c>
      <c r="F8572" s="59" t="s">
        <v>28083</v>
      </c>
    </row>
    <row r="8573" spans="3:6" x14ac:dyDescent="0.25">
      <c r="C8573" s="12" t="str">
        <f>IF(D8573=Inp_Gemeente,MAX($C$29:C8572)+1,"")</f>
        <v/>
      </c>
      <c r="D8573" s="10" t="s">
        <v>813</v>
      </c>
      <c r="E8573" s="10" t="s">
        <v>7549</v>
      </c>
      <c r="F8573" s="59" t="s">
        <v>28081</v>
      </c>
    </row>
    <row r="8574" spans="3:6" x14ac:dyDescent="0.25">
      <c r="C8574" s="12" t="str">
        <f>IF(D8574=Inp_Gemeente,MAX($C$29:C8573)+1,"")</f>
        <v/>
      </c>
      <c r="D8574" s="10" t="s">
        <v>813</v>
      </c>
      <c r="E8574" s="10" t="s">
        <v>7550</v>
      </c>
      <c r="F8574" s="59" t="s">
        <v>28082</v>
      </c>
    </row>
    <row r="8575" spans="3:6" x14ac:dyDescent="0.25">
      <c r="C8575" s="12" t="str">
        <f>IF(D8575=Inp_Gemeente,MAX($C$29:C8574)+1,"")</f>
        <v/>
      </c>
      <c r="D8575" s="10" t="s">
        <v>813</v>
      </c>
      <c r="E8575" s="10" t="s">
        <v>7551</v>
      </c>
      <c r="F8575" s="59" t="s">
        <v>28090</v>
      </c>
    </row>
    <row r="8576" spans="3:6" x14ac:dyDescent="0.25">
      <c r="C8576" s="12" t="str">
        <f>IF(D8576=Inp_Gemeente,MAX($C$29:C8575)+1,"")</f>
        <v/>
      </c>
      <c r="D8576" s="10" t="s">
        <v>813</v>
      </c>
      <c r="E8576" s="10" t="s">
        <v>7552</v>
      </c>
      <c r="F8576" s="59" t="s">
        <v>28089</v>
      </c>
    </row>
    <row r="8577" spans="3:6" x14ac:dyDescent="0.25">
      <c r="C8577" s="12" t="str">
        <f>IF(D8577=Inp_Gemeente,MAX($C$29:C8576)+1,"")</f>
        <v/>
      </c>
      <c r="D8577" s="10" t="s">
        <v>813</v>
      </c>
      <c r="E8577" s="10" t="s">
        <v>7553</v>
      </c>
      <c r="F8577" s="59" t="s">
        <v>28086</v>
      </c>
    </row>
    <row r="8578" spans="3:6" x14ac:dyDescent="0.25">
      <c r="C8578" s="12" t="str">
        <f>IF(D8578=Inp_Gemeente,MAX($C$29:C8577)+1,"")</f>
        <v/>
      </c>
      <c r="D8578" s="10" t="s">
        <v>813</v>
      </c>
      <c r="E8578" s="10" t="s">
        <v>7554</v>
      </c>
      <c r="F8578" s="59" t="s">
        <v>28088</v>
      </c>
    </row>
    <row r="8579" spans="3:6" x14ac:dyDescent="0.25">
      <c r="C8579" s="12" t="str">
        <f>IF(D8579=Inp_Gemeente,MAX($C$29:C8578)+1,"")</f>
        <v/>
      </c>
      <c r="D8579" s="10" t="s">
        <v>813</v>
      </c>
      <c r="E8579" s="10" t="s">
        <v>7555</v>
      </c>
      <c r="F8579" s="59" t="s">
        <v>28087</v>
      </c>
    </row>
    <row r="8580" spans="3:6" x14ac:dyDescent="0.25">
      <c r="C8580" s="12" t="str">
        <f>IF(D8580=Inp_Gemeente,MAX($C$29:C8579)+1,"")</f>
        <v/>
      </c>
      <c r="D8580" s="10" t="s">
        <v>813</v>
      </c>
      <c r="E8580" s="10" t="s">
        <v>7556</v>
      </c>
      <c r="F8580" s="59" t="s">
        <v>28092</v>
      </c>
    </row>
    <row r="8581" spans="3:6" x14ac:dyDescent="0.25">
      <c r="C8581" s="12" t="str">
        <f>IF(D8581=Inp_Gemeente,MAX($C$29:C8580)+1,"")</f>
        <v/>
      </c>
      <c r="D8581" s="10" t="s">
        <v>813</v>
      </c>
      <c r="E8581" s="10" t="s">
        <v>7557</v>
      </c>
      <c r="F8581" s="59" t="s">
        <v>28093</v>
      </c>
    </row>
    <row r="8582" spans="3:6" x14ac:dyDescent="0.25">
      <c r="C8582" s="12" t="str">
        <f>IF(D8582=Inp_Gemeente,MAX($C$29:C8581)+1,"")</f>
        <v/>
      </c>
      <c r="D8582" s="10" t="s">
        <v>813</v>
      </c>
      <c r="E8582" s="10" t="s">
        <v>7558</v>
      </c>
      <c r="F8582" s="59" t="s">
        <v>28094</v>
      </c>
    </row>
    <row r="8583" spans="3:6" x14ac:dyDescent="0.25">
      <c r="C8583" s="12" t="str">
        <f>IF(D8583=Inp_Gemeente,MAX($C$29:C8582)+1,"")</f>
        <v/>
      </c>
      <c r="D8583" s="10" t="s">
        <v>813</v>
      </c>
      <c r="E8583" s="10" t="s">
        <v>7559</v>
      </c>
      <c r="F8583" s="59" t="s">
        <v>28095</v>
      </c>
    </row>
    <row r="8584" spans="3:6" x14ac:dyDescent="0.25">
      <c r="C8584" s="12" t="str">
        <f>IF(D8584=Inp_Gemeente,MAX($C$29:C8583)+1,"")</f>
        <v/>
      </c>
      <c r="D8584" s="10" t="s">
        <v>815</v>
      </c>
      <c r="E8584" s="10" t="s">
        <v>7560</v>
      </c>
      <c r="F8584" s="59" t="s">
        <v>27362</v>
      </c>
    </row>
    <row r="8585" spans="3:6" x14ac:dyDescent="0.25">
      <c r="C8585" s="12" t="str">
        <f>IF(D8585=Inp_Gemeente,MAX($C$29:C8584)+1,"")</f>
        <v/>
      </c>
      <c r="D8585" s="10" t="s">
        <v>815</v>
      </c>
      <c r="E8585" s="10" t="s">
        <v>484</v>
      </c>
      <c r="F8585" s="59" t="s">
        <v>27370</v>
      </c>
    </row>
    <row r="8586" spans="3:6" x14ac:dyDescent="0.25">
      <c r="C8586" s="12" t="str">
        <f>IF(D8586=Inp_Gemeente,MAX($C$29:C8585)+1,"")</f>
        <v/>
      </c>
      <c r="D8586" s="10" t="s">
        <v>815</v>
      </c>
      <c r="E8586" s="10" t="s">
        <v>7561</v>
      </c>
      <c r="F8586" s="59" t="s">
        <v>27363</v>
      </c>
    </row>
    <row r="8587" spans="3:6" x14ac:dyDescent="0.25">
      <c r="C8587" s="12" t="str">
        <f>IF(D8587=Inp_Gemeente,MAX($C$29:C8586)+1,"")</f>
        <v/>
      </c>
      <c r="D8587" s="10" t="s">
        <v>815</v>
      </c>
      <c r="E8587" s="10" t="s">
        <v>7562</v>
      </c>
      <c r="F8587" s="59" t="s">
        <v>27378</v>
      </c>
    </row>
    <row r="8588" spans="3:6" x14ac:dyDescent="0.25">
      <c r="C8588" s="12" t="str">
        <f>IF(D8588=Inp_Gemeente,MAX($C$29:C8587)+1,"")</f>
        <v/>
      </c>
      <c r="D8588" s="10" t="s">
        <v>815</v>
      </c>
      <c r="E8588" s="10" t="s">
        <v>7563</v>
      </c>
      <c r="F8588" s="59" t="s">
        <v>27377</v>
      </c>
    </row>
    <row r="8589" spans="3:6" x14ac:dyDescent="0.25">
      <c r="C8589" s="12" t="str">
        <f>IF(D8589=Inp_Gemeente,MAX($C$29:C8588)+1,"")</f>
        <v/>
      </c>
      <c r="D8589" s="10" t="s">
        <v>815</v>
      </c>
      <c r="E8589" s="10" t="s">
        <v>7564</v>
      </c>
      <c r="F8589" s="59" t="s">
        <v>27371</v>
      </c>
    </row>
    <row r="8590" spans="3:6" x14ac:dyDescent="0.25">
      <c r="C8590" s="12" t="str">
        <f>IF(D8590=Inp_Gemeente,MAX($C$29:C8589)+1,"")</f>
        <v/>
      </c>
      <c r="D8590" s="10" t="s">
        <v>815</v>
      </c>
      <c r="E8590" s="10" t="s">
        <v>7565</v>
      </c>
      <c r="F8590" s="59" t="s">
        <v>27372</v>
      </c>
    </row>
    <row r="8591" spans="3:6" x14ac:dyDescent="0.25">
      <c r="C8591" s="12" t="str">
        <f>IF(D8591=Inp_Gemeente,MAX($C$29:C8590)+1,"")</f>
        <v/>
      </c>
      <c r="D8591" s="10" t="s">
        <v>815</v>
      </c>
      <c r="E8591" s="10" t="s">
        <v>7566</v>
      </c>
      <c r="F8591" s="59" t="s">
        <v>27379</v>
      </c>
    </row>
    <row r="8592" spans="3:6" x14ac:dyDescent="0.25">
      <c r="C8592" s="12" t="str">
        <f>IF(D8592=Inp_Gemeente,MAX($C$29:C8591)+1,"")</f>
        <v/>
      </c>
      <c r="D8592" s="10" t="s">
        <v>815</v>
      </c>
      <c r="E8592" s="10" t="s">
        <v>7567</v>
      </c>
      <c r="F8592" s="59" t="s">
        <v>27380</v>
      </c>
    </row>
    <row r="8593" spans="3:6" x14ac:dyDescent="0.25">
      <c r="C8593" s="12" t="str">
        <f>IF(D8593=Inp_Gemeente,MAX($C$29:C8592)+1,"")</f>
        <v/>
      </c>
      <c r="D8593" s="10" t="s">
        <v>815</v>
      </c>
      <c r="E8593" s="10" t="s">
        <v>7568</v>
      </c>
      <c r="F8593" s="59" t="s">
        <v>27359</v>
      </c>
    </row>
    <row r="8594" spans="3:6" x14ac:dyDescent="0.25">
      <c r="C8594" s="12" t="str">
        <f>IF(D8594=Inp_Gemeente,MAX($C$29:C8593)+1,"")</f>
        <v/>
      </c>
      <c r="D8594" s="10" t="s">
        <v>815</v>
      </c>
      <c r="E8594" s="10" t="s">
        <v>7569</v>
      </c>
      <c r="F8594" s="59" t="s">
        <v>27360</v>
      </c>
    </row>
    <row r="8595" spans="3:6" x14ac:dyDescent="0.25">
      <c r="C8595" s="12" t="str">
        <f>IF(D8595=Inp_Gemeente,MAX($C$29:C8594)+1,"")</f>
        <v/>
      </c>
      <c r="D8595" s="10" t="s">
        <v>815</v>
      </c>
      <c r="E8595" s="10" t="s">
        <v>7570</v>
      </c>
      <c r="F8595" s="59" t="s">
        <v>27364</v>
      </c>
    </row>
    <row r="8596" spans="3:6" x14ac:dyDescent="0.25">
      <c r="C8596" s="12" t="str">
        <f>IF(D8596=Inp_Gemeente,MAX($C$29:C8595)+1,"")</f>
        <v/>
      </c>
      <c r="D8596" s="10" t="s">
        <v>815</v>
      </c>
      <c r="E8596" s="10" t="s">
        <v>7571</v>
      </c>
      <c r="F8596" s="59" t="s">
        <v>27368</v>
      </c>
    </row>
    <row r="8597" spans="3:6" x14ac:dyDescent="0.25">
      <c r="C8597" s="12" t="str">
        <f>IF(D8597=Inp_Gemeente,MAX($C$29:C8596)+1,"")</f>
        <v/>
      </c>
      <c r="D8597" s="10" t="s">
        <v>815</v>
      </c>
      <c r="E8597" s="10" t="s">
        <v>7572</v>
      </c>
      <c r="F8597" s="59" t="s">
        <v>27375</v>
      </c>
    </row>
    <row r="8598" spans="3:6" x14ac:dyDescent="0.25">
      <c r="C8598" s="12" t="str">
        <f>IF(D8598=Inp_Gemeente,MAX($C$29:C8597)+1,"")</f>
        <v/>
      </c>
      <c r="D8598" s="10" t="s">
        <v>815</v>
      </c>
      <c r="E8598" s="10" t="s">
        <v>7573</v>
      </c>
      <c r="F8598" s="59" t="s">
        <v>27367</v>
      </c>
    </row>
    <row r="8599" spans="3:6" x14ac:dyDescent="0.25">
      <c r="C8599" s="12" t="str">
        <f>IF(D8599=Inp_Gemeente,MAX($C$29:C8598)+1,"")</f>
        <v/>
      </c>
      <c r="D8599" s="10" t="s">
        <v>815</v>
      </c>
      <c r="E8599" s="10" t="s">
        <v>7574</v>
      </c>
      <c r="F8599" s="59" t="s">
        <v>27381</v>
      </c>
    </row>
    <row r="8600" spans="3:6" x14ac:dyDescent="0.25">
      <c r="C8600" s="12" t="str">
        <f>IF(D8600=Inp_Gemeente,MAX($C$29:C8599)+1,"")</f>
        <v/>
      </c>
      <c r="D8600" s="10" t="s">
        <v>815</v>
      </c>
      <c r="E8600" s="10" t="s">
        <v>7575</v>
      </c>
      <c r="F8600" s="59" t="s">
        <v>27383</v>
      </c>
    </row>
    <row r="8601" spans="3:6" x14ac:dyDescent="0.25">
      <c r="C8601" s="12" t="str">
        <f>IF(D8601=Inp_Gemeente,MAX($C$29:C8600)+1,"")</f>
        <v/>
      </c>
      <c r="D8601" s="10" t="s">
        <v>815</v>
      </c>
      <c r="E8601" s="10" t="s">
        <v>7576</v>
      </c>
      <c r="F8601" s="59" t="s">
        <v>27382</v>
      </c>
    </row>
    <row r="8602" spans="3:6" x14ac:dyDescent="0.25">
      <c r="C8602" s="12" t="str">
        <f>IF(D8602=Inp_Gemeente,MAX($C$29:C8601)+1,"")</f>
        <v/>
      </c>
      <c r="D8602" s="10" t="s">
        <v>815</v>
      </c>
      <c r="E8602" s="10" t="s">
        <v>7577</v>
      </c>
      <c r="F8602" s="59" t="s">
        <v>27374</v>
      </c>
    </row>
    <row r="8603" spans="3:6" x14ac:dyDescent="0.25">
      <c r="C8603" s="12" t="str">
        <f>IF(D8603=Inp_Gemeente,MAX($C$29:C8602)+1,"")</f>
        <v/>
      </c>
      <c r="D8603" s="10" t="s">
        <v>815</v>
      </c>
      <c r="E8603" s="10" t="s">
        <v>7578</v>
      </c>
      <c r="F8603" s="59" t="s">
        <v>27373</v>
      </c>
    </row>
    <row r="8604" spans="3:6" x14ac:dyDescent="0.25">
      <c r="C8604" s="12" t="str">
        <f>IF(D8604=Inp_Gemeente,MAX($C$29:C8603)+1,"")</f>
        <v/>
      </c>
      <c r="D8604" s="10" t="s">
        <v>815</v>
      </c>
      <c r="E8604" s="10" t="s">
        <v>7579</v>
      </c>
      <c r="F8604" s="59" t="s">
        <v>27385</v>
      </c>
    </row>
    <row r="8605" spans="3:6" x14ac:dyDescent="0.25">
      <c r="C8605" s="12" t="str">
        <f>IF(D8605=Inp_Gemeente,MAX($C$29:C8604)+1,"")</f>
        <v/>
      </c>
      <c r="D8605" s="10" t="s">
        <v>815</v>
      </c>
      <c r="E8605" s="10" t="s">
        <v>7580</v>
      </c>
      <c r="F8605" s="59" t="s">
        <v>27366</v>
      </c>
    </row>
    <row r="8606" spans="3:6" x14ac:dyDescent="0.25">
      <c r="C8606" s="12" t="str">
        <f>IF(D8606=Inp_Gemeente,MAX($C$29:C8605)+1,"")</f>
        <v/>
      </c>
      <c r="D8606" s="10" t="s">
        <v>815</v>
      </c>
      <c r="E8606" s="10" t="s">
        <v>7581</v>
      </c>
      <c r="F8606" s="59" t="s">
        <v>27376</v>
      </c>
    </row>
    <row r="8607" spans="3:6" x14ac:dyDescent="0.25">
      <c r="C8607" s="12" t="str">
        <f>IF(D8607=Inp_Gemeente,MAX($C$29:C8606)+1,"")</f>
        <v/>
      </c>
      <c r="D8607" s="10" t="s">
        <v>815</v>
      </c>
      <c r="E8607" s="10" t="s">
        <v>7582</v>
      </c>
      <c r="F8607" s="59" t="s">
        <v>27384</v>
      </c>
    </row>
    <row r="8608" spans="3:6" x14ac:dyDescent="0.25">
      <c r="C8608" s="12" t="str">
        <f>IF(D8608=Inp_Gemeente,MAX($C$29:C8607)+1,"")</f>
        <v/>
      </c>
      <c r="D8608" s="10" t="s">
        <v>815</v>
      </c>
      <c r="E8608" s="10" t="s">
        <v>5724</v>
      </c>
      <c r="F8608" s="59" t="s">
        <v>27369</v>
      </c>
    </row>
    <row r="8609" spans="3:6" x14ac:dyDescent="0.25">
      <c r="C8609" s="12" t="str">
        <f>IF(D8609=Inp_Gemeente,MAX($C$29:C8608)+1,"")</f>
        <v/>
      </c>
      <c r="D8609" s="10" t="s">
        <v>815</v>
      </c>
      <c r="E8609" s="10" t="s">
        <v>7583</v>
      </c>
      <c r="F8609" s="59" t="s">
        <v>27365</v>
      </c>
    </row>
    <row r="8610" spans="3:6" x14ac:dyDescent="0.25">
      <c r="C8610" s="12" t="str">
        <f>IF(D8610=Inp_Gemeente,MAX($C$29:C8609)+1,"")</f>
        <v/>
      </c>
      <c r="D8610" s="10" t="s">
        <v>815</v>
      </c>
      <c r="E8610" s="10" t="s">
        <v>7584</v>
      </c>
      <c r="F8610" s="59" t="s">
        <v>27361</v>
      </c>
    </row>
    <row r="8611" spans="3:6" x14ac:dyDescent="0.25">
      <c r="C8611" s="12" t="str">
        <f>IF(D8611=Inp_Gemeente,MAX($C$29:C8610)+1,"")</f>
        <v/>
      </c>
      <c r="D8611" s="10" t="s">
        <v>817</v>
      </c>
      <c r="E8611" s="10" t="s">
        <v>7585</v>
      </c>
      <c r="F8611" s="59" t="s">
        <v>16708</v>
      </c>
    </row>
    <row r="8612" spans="3:6" x14ac:dyDescent="0.25">
      <c r="C8612" s="12" t="str">
        <f>IF(D8612=Inp_Gemeente,MAX($C$29:C8611)+1,"")</f>
        <v/>
      </c>
      <c r="D8612" s="10" t="s">
        <v>817</v>
      </c>
      <c r="E8612" s="10" t="s">
        <v>7586</v>
      </c>
      <c r="F8612" s="59" t="s">
        <v>16707</v>
      </c>
    </row>
    <row r="8613" spans="3:6" x14ac:dyDescent="0.25">
      <c r="C8613" s="12" t="str">
        <f>IF(D8613=Inp_Gemeente,MAX($C$29:C8612)+1,"")</f>
        <v/>
      </c>
      <c r="D8613" s="10" t="s">
        <v>817</v>
      </c>
      <c r="E8613" s="10" t="s">
        <v>7587</v>
      </c>
      <c r="F8613" s="59" t="s">
        <v>16702</v>
      </c>
    </row>
    <row r="8614" spans="3:6" x14ac:dyDescent="0.25">
      <c r="C8614" s="12" t="str">
        <f>IF(D8614=Inp_Gemeente,MAX($C$29:C8613)+1,"")</f>
        <v/>
      </c>
      <c r="D8614" s="10" t="s">
        <v>817</v>
      </c>
      <c r="E8614" s="10" t="s">
        <v>7588</v>
      </c>
      <c r="F8614" s="59" t="s">
        <v>16703</v>
      </c>
    </row>
    <row r="8615" spans="3:6" x14ac:dyDescent="0.25">
      <c r="C8615" s="12" t="str">
        <f>IF(D8615=Inp_Gemeente,MAX($C$29:C8614)+1,"")</f>
        <v/>
      </c>
      <c r="D8615" s="10" t="s">
        <v>817</v>
      </c>
      <c r="E8615" s="10" t="s">
        <v>7589</v>
      </c>
      <c r="F8615" s="59" t="s">
        <v>16700</v>
      </c>
    </row>
    <row r="8616" spans="3:6" x14ac:dyDescent="0.25">
      <c r="C8616" s="12" t="str">
        <f>IF(D8616=Inp_Gemeente,MAX($C$29:C8615)+1,"")</f>
        <v/>
      </c>
      <c r="D8616" s="10" t="s">
        <v>817</v>
      </c>
      <c r="E8616" s="10" t="s">
        <v>817</v>
      </c>
      <c r="F8616" s="59" t="s">
        <v>16698</v>
      </c>
    </row>
    <row r="8617" spans="3:6" x14ac:dyDescent="0.25">
      <c r="C8617" s="12" t="str">
        <f>IF(D8617=Inp_Gemeente,MAX($C$29:C8616)+1,"")</f>
        <v/>
      </c>
      <c r="D8617" s="10" t="s">
        <v>817</v>
      </c>
      <c r="E8617" s="10" t="s">
        <v>7590</v>
      </c>
      <c r="F8617" s="59" t="s">
        <v>16701</v>
      </c>
    </row>
    <row r="8618" spans="3:6" x14ac:dyDescent="0.25">
      <c r="C8618" s="12" t="str">
        <f>IF(D8618=Inp_Gemeente,MAX($C$29:C8617)+1,"")</f>
        <v/>
      </c>
      <c r="D8618" s="10" t="s">
        <v>817</v>
      </c>
      <c r="E8618" s="10" t="s">
        <v>7591</v>
      </c>
      <c r="F8618" s="59" t="s">
        <v>16699</v>
      </c>
    </row>
    <row r="8619" spans="3:6" x14ac:dyDescent="0.25">
      <c r="C8619" s="12" t="str">
        <f>IF(D8619=Inp_Gemeente,MAX($C$29:C8618)+1,"")</f>
        <v/>
      </c>
      <c r="D8619" s="10" t="s">
        <v>817</v>
      </c>
      <c r="E8619" s="10" t="s">
        <v>2016</v>
      </c>
      <c r="F8619" s="59" t="s">
        <v>16709</v>
      </c>
    </row>
    <row r="8620" spans="3:6" x14ac:dyDescent="0.25">
      <c r="C8620" s="12" t="str">
        <f>IF(D8620=Inp_Gemeente,MAX($C$29:C8619)+1,"")</f>
        <v/>
      </c>
      <c r="D8620" s="10" t="s">
        <v>817</v>
      </c>
      <c r="E8620" s="10" t="s">
        <v>7592</v>
      </c>
      <c r="F8620" s="59" t="s">
        <v>16704</v>
      </c>
    </row>
    <row r="8621" spans="3:6" x14ac:dyDescent="0.25">
      <c r="C8621" s="12" t="str">
        <f>IF(D8621=Inp_Gemeente,MAX($C$29:C8620)+1,"")</f>
        <v/>
      </c>
      <c r="D8621" s="10" t="s">
        <v>817</v>
      </c>
      <c r="E8621" s="10" t="s">
        <v>7593</v>
      </c>
      <c r="F8621" s="59" t="s">
        <v>16705</v>
      </c>
    </row>
    <row r="8622" spans="3:6" x14ac:dyDescent="0.25">
      <c r="C8622" s="12" t="str">
        <f>IF(D8622=Inp_Gemeente,MAX($C$29:C8621)+1,"")</f>
        <v/>
      </c>
      <c r="D8622" s="10" t="s">
        <v>817</v>
      </c>
      <c r="E8622" s="10" t="s">
        <v>7594</v>
      </c>
      <c r="F8622" s="59" t="s">
        <v>16706</v>
      </c>
    </row>
    <row r="8623" spans="3:6" x14ac:dyDescent="0.25">
      <c r="C8623" s="12" t="str">
        <f>IF(D8623=Inp_Gemeente,MAX($C$29:C8622)+1,"")</f>
        <v/>
      </c>
      <c r="D8623" s="10" t="s">
        <v>819</v>
      </c>
      <c r="E8623" s="10" t="s">
        <v>7595</v>
      </c>
      <c r="F8623" s="59" t="s">
        <v>23150</v>
      </c>
    </row>
    <row r="8624" spans="3:6" x14ac:dyDescent="0.25">
      <c r="C8624" s="12" t="str">
        <f>IF(D8624=Inp_Gemeente,MAX($C$29:C8623)+1,"")</f>
        <v/>
      </c>
      <c r="D8624" s="10" t="s">
        <v>819</v>
      </c>
      <c r="E8624" s="10" t="s">
        <v>3790</v>
      </c>
      <c r="F8624" s="59" t="s">
        <v>23146</v>
      </c>
    </row>
    <row r="8625" spans="3:6" x14ac:dyDescent="0.25">
      <c r="C8625" s="12" t="str">
        <f>IF(D8625=Inp_Gemeente,MAX($C$29:C8624)+1,"")</f>
        <v/>
      </c>
      <c r="D8625" s="10" t="s">
        <v>819</v>
      </c>
      <c r="E8625" s="10" t="s">
        <v>7596</v>
      </c>
      <c r="F8625" s="59" t="s">
        <v>23147</v>
      </c>
    </row>
    <row r="8626" spans="3:6" x14ac:dyDescent="0.25">
      <c r="C8626" s="12" t="str">
        <f>IF(D8626=Inp_Gemeente,MAX($C$29:C8625)+1,"")</f>
        <v/>
      </c>
      <c r="D8626" s="10" t="s">
        <v>819</v>
      </c>
      <c r="E8626" s="10" t="s">
        <v>7597</v>
      </c>
      <c r="F8626" s="59" t="s">
        <v>23149</v>
      </c>
    </row>
    <row r="8627" spans="3:6" x14ac:dyDescent="0.25">
      <c r="C8627" s="12" t="str">
        <f>IF(D8627=Inp_Gemeente,MAX($C$29:C8626)+1,"")</f>
        <v/>
      </c>
      <c r="D8627" s="10" t="s">
        <v>819</v>
      </c>
      <c r="E8627" s="10" t="s">
        <v>7598</v>
      </c>
      <c r="F8627" s="59" t="s">
        <v>23148</v>
      </c>
    </row>
    <row r="8628" spans="3:6" x14ac:dyDescent="0.25">
      <c r="C8628" s="12" t="str">
        <f>IF(D8628=Inp_Gemeente,MAX($C$29:C8627)+1,"")</f>
        <v/>
      </c>
      <c r="D8628" s="10" t="s">
        <v>821</v>
      </c>
      <c r="E8628" s="10" t="s">
        <v>7599</v>
      </c>
      <c r="F8628" s="59" t="s">
        <v>25398</v>
      </c>
    </row>
    <row r="8629" spans="3:6" x14ac:dyDescent="0.25">
      <c r="C8629" s="12" t="str">
        <f>IF(D8629=Inp_Gemeente,MAX($C$29:C8628)+1,"")</f>
        <v/>
      </c>
      <c r="D8629" s="10" t="s">
        <v>821</v>
      </c>
      <c r="E8629" s="10" t="s">
        <v>7600</v>
      </c>
      <c r="F8629" s="59" t="s">
        <v>25399</v>
      </c>
    </row>
    <row r="8630" spans="3:6" x14ac:dyDescent="0.25">
      <c r="C8630" s="12" t="str">
        <f>IF(D8630=Inp_Gemeente,MAX($C$29:C8629)+1,"")</f>
        <v/>
      </c>
      <c r="D8630" s="10" t="s">
        <v>821</v>
      </c>
      <c r="E8630" s="10" t="s">
        <v>2591</v>
      </c>
      <c r="F8630" s="59" t="s">
        <v>25391</v>
      </c>
    </row>
    <row r="8631" spans="3:6" x14ac:dyDescent="0.25">
      <c r="C8631" s="12" t="str">
        <f>IF(D8631=Inp_Gemeente,MAX($C$29:C8630)+1,"")</f>
        <v/>
      </c>
      <c r="D8631" s="10" t="s">
        <v>821</v>
      </c>
      <c r="E8631" s="10" t="s">
        <v>7601</v>
      </c>
      <c r="F8631" s="59" t="s">
        <v>25405</v>
      </c>
    </row>
    <row r="8632" spans="3:6" x14ac:dyDescent="0.25">
      <c r="C8632" s="12" t="str">
        <f>IF(D8632=Inp_Gemeente,MAX($C$29:C8631)+1,"")</f>
        <v/>
      </c>
      <c r="D8632" s="10" t="s">
        <v>821</v>
      </c>
      <c r="E8632" s="10" t="s">
        <v>7602</v>
      </c>
      <c r="F8632" s="59" t="s">
        <v>25406</v>
      </c>
    </row>
    <row r="8633" spans="3:6" x14ac:dyDescent="0.25">
      <c r="C8633" s="12" t="str">
        <f>IF(D8633=Inp_Gemeente,MAX($C$29:C8632)+1,"")</f>
        <v/>
      </c>
      <c r="D8633" s="10" t="s">
        <v>821</v>
      </c>
      <c r="E8633" s="10" t="s">
        <v>7603</v>
      </c>
      <c r="F8633" s="59" t="s">
        <v>25397</v>
      </c>
    </row>
    <row r="8634" spans="3:6" x14ac:dyDescent="0.25">
      <c r="C8634" s="12" t="str">
        <f>IF(D8634=Inp_Gemeente,MAX($C$29:C8633)+1,"")</f>
        <v/>
      </c>
      <c r="D8634" s="10" t="s">
        <v>821</v>
      </c>
      <c r="E8634" s="10" t="s">
        <v>7604</v>
      </c>
      <c r="F8634" s="59" t="s">
        <v>25392</v>
      </c>
    </row>
    <row r="8635" spans="3:6" x14ac:dyDescent="0.25">
      <c r="C8635" s="12" t="str">
        <f>IF(D8635=Inp_Gemeente,MAX($C$29:C8634)+1,"")</f>
        <v/>
      </c>
      <c r="D8635" s="10" t="s">
        <v>821</v>
      </c>
      <c r="E8635" s="10" t="s">
        <v>7605</v>
      </c>
      <c r="F8635" s="59" t="s">
        <v>25400</v>
      </c>
    </row>
    <row r="8636" spans="3:6" x14ac:dyDescent="0.25">
      <c r="C8636" s="12" t="str">
        <f>IF(D8636=Inp_Gemeente,MAX($C$29:C8635)+1,"")</f>
        <v/>
      </c>
      <c r="D8636" s="10" t="s">
        <v>821</v>
      </c>
      <c r="E8636" s="10" t="s">
        <v>7606</v>
      </c>
      <c r="F8636" s="59" t="s">
        <v>25407</v>
      </c>
    </row>
    <row r="8637" spans="3:6" x14ac:dyDescent="0.25">
      <c r="C8637" s="12" t="str">
        <f>IF(D8637=Inp_Gemeente,MAX($C$29:C8636)+1,"")</f>
        <v/>
      </c>
      <c r="D8637" s="10" t="s">
        <v>821</v>
      </c>
      <c r="E8637" s="10" t="s">
        <v>7607</v>
      </c>
      <c r="F8637" s="59" t="s">
        <v>25408</v>
      </c>
    </row>
    <row r="8638" spans="3:6" x14ac:dyDescent="0.25">
      <c r="C8638" s="12" t="str">
        <f>IF(D8638=Inp_Gemeente,MAX($C$29:C8637)+1,"")</f>
        <v/>
      </c>
      <c r="D8638" s="10" t="s">
        <v>821</v>
      </c>
      <c r="E8638" s="10" t="s">
        <v>7608</v>
      </c>
      <c r="F8638" s="59" t="s">
        <v>25402</v>
      </c>
    </row>
    <row r="8639" spans="3:6" x14ac:dyDescent="0.25">
      <c r="C8639" s="12" t="str">
        <f>IF(D8639=Inp_Gemeente,MAX($C$29:C8638)+1,"")</f>
        <v/>
      </c>
      <c r="D8639" s="10" t="s">
        <v>821</v>
      </c>
      <c r="E8639" s="10" t="s">
        <v>7609</v>
      </c>
      <c r="F8639" s="59" t="s">
        <v>25401</v>
      </c>
    </row>
    <row r="8640" spans="3:6" x14ac:dyDescent="0.25">
      <c r="C8640" s="12" t="str">
        <f>IF(D8640=Inp_Gemeente,MAX($C$29:C8639)+1,"")</f>
        <v/>
      </c>
      <c r="D8640" s="10" t="s">
        <v>821</v>
      </c>
      <c r="E8640" s="10" t="s">
        <v>7610</v>
      </c>
      <c r="F8640" s="59" t="s">
        <v>25403</v>
      </c>
    </row>
    <row r="8641" spans="3:6" x14ac:dyDescent="0.25">
      <c r="C8641" s="12" t="str">
        <f>IF(D8641=Inp_Gemeente,MAX($C$29:C8640)+1,"")</f>
        <v/>
      </c>
      <c r="D8641" s="10" t="s">
        <v>821</v>
      </c>
      <c r="E8641" s="10" t="s">
        <v>7611</v>
      </c>
      <c r="F8641" s="59" t="s">
        <v>25394</v>
      </c>
    </row>
    <row r="8642" spans="3:6" x14ac:dyDescent="0.25">
      <c r="C8642" s="12" t="str">
        <f>IF(D8642=Inp_Gemeente,MAX($C$29:C8641)+1,"")</f>
        <v/>
      </c>
      <c r="D8642" s="10" t="s">
        <v>821</v>
      </c>
      <c r="E8642" s="10" t="s">
        <v>7612</v>
      </c>
      <c r="F8642" s="59" t="s">
        <v>25393</v>
      </c>
    </row>
    <row r="8643" spans="3:6" x14ac:dyDescent="0.25">
      <c r="C8643" s="12" t="str">
        <f>IF(D8643=Inp_Gemeente,MAX($C$29:C8642)+1,"")</f>
        <v/>
      </c>
      <c r="D8643" s="10" t="s">
        <v>821</v>
      </c>
      <c r="E8643" s="10" t="s">
        <v>7613</v>
      </c>
      <c r="F8643" s="59" t="s">
        <v>25404</v>
      </c>
    </row>
    <row r="8644" spans="3:6" x14ac:dyDescent="0.25">
      <c r="C8644" s="12" t="str">
        <f>IF(D8644=Inp_Gemeente,MAX($C$29:C8643)+1,"")</f>
        <v/>
      </c>
      <c r="D8644" s="10" t="s">
        <v>821</v>
      </c>
      <c r="E8644" s="10" t="s">
        <v>7614</v>
      </c>
      <c r="F8644" s="59" t="s">
        <v>25395</v>
      </c>
    </row>
    <row r="8645" spans="3:6" x14ac:dyDescent="0.25">
      <c r="C8645" s="12" t="str">
        <f>IF(D8645=Inp_Gemeente,MAX($C$29:C8644)+1,"")</f>
        <v/>
      </c>
      <c r="D8645" s="10" t="s">
        <v>821</v>
      </c>
      <c r="E8645" s="10" t="s">
        <v>2796</v>
      </c>
      <c r="F8645" s="59" t="s">
        <v>25396</v>
      </c>
    </row>
    <row r="8646" spans="3:6" x14ac:dyDescent="0.25">
      <c r="C8646" s="12" t="str">
        <f>IF(D8646=Inp_Gemeente,MAX($C$29:C8645)+1,"")</f>
        <v/>
      </c>
      <c r="D8646" s="10" t="s">
        <v>823</v>
      </c>
      <c r="E8646" s="10" t="s">
        <v>7615</v>
      </c>
      <c r="F8646" s="59" t="s">
        <v>23152</v>
      </c>
    </row>
    <row r="8647" spans="3:6" x14ac:dyDescent="0.25">
      <c r="C8647" s="12" t="str">
        <f>IF(D8647=Inp_Gemeente,MAX($C$29:C8646)+1,"")</f>
        <v/>
      </c>
      <c r="D8647" s="10" t="s">
        <v>823</v>
      </c>
      <c r="E8647" s="10" t="s">
        <v>7616</v>
      </c>
      <c r="F8647" s="59" t="s">
        <v>23153</v>
      </c>
    </row>
    <row r="8648" spans="3:6" x14ac:dyDescent="0.25">
      <c r="C8648" s="12" t="str">
        <f>IF(D8648=Inp_Gemeente,MAX($C$29:C8647)+1,"")</f>
        <v/>
      </c>
      <c r="D8648" s="10" t="s">
        <v>823</v>
      </c>
      <c r="E8648" s="10" t="s">
        <v>7617</v>
      </c>
      <c r="F8648" s="59" t="s">
        <v>23155</v>
      </c>
    </row>
    <row r="8649" spans="3:6" x14ac:dyDescent="0.25">
      <c r="C8649" s="12" t="str">
        <f>IF(D8649=Inp_Gemeente,MAX($C$29:C8648)+1,"")</f>
        <v/>
      </c>
      <c r="D8649" s="10" t="s">
        <v>823</v>
      </c>
      <c r="E8649" s="10" t="s">
        <v>7618</v>
      </c>
      <c r="F8649" s="59" t="s">
        <v>23165</v>
      </c>
    </row>
    <row r="8650" spans="3:6" x14ac:dyDescent="0.25">
      <c r="C8650" s="12" t="str">
        <f>IF(D8650=Inp_Gemeente,MAX($C$29:C8649)+1,"")</f>
        <v/>
      </c>
      <c r="D8650" s="10" t="s">
        <v>823</v>
      </c>
      <c r="E8650" s="10" t="s">
        <v>7619</v>
      </c>
      <c r="F8650" s="59" t="s">
        <v>23164</v>
      </c>
    </row>
    <row r="8651" spans="3:6" x14ac:dyDescent="0.25">
      <c r="C8651" s="12" t="str">
        <f>IF(D8651=Inp_Gemeente,MAX($C$29:C8650)+1,"")</f>
        <v/>
      </c>
      <c r="D8651" s="10" t="s">
        <v>823</v>
      </c>
      <c r="E8651" s="10" t="s">
        <v>7620</v>
      </c>
      <c r="F8651" s="59" t="s">
        <v>23161</v>
      </c>
    </row>
    <row r="8652" spans="3:6" x14ac:dyDescent="0.25">
      <c r="C8652" s="12" t="str">
        <f>IF(D8652=Inp_Gemeente,MAX($C$29:C8651)+1,"")</f>
        <v/>
      </c>
      <c r="D8652" s="10" t="s">
        <v>823</v>
      </c>
      <c r="E8652" s="10" t="s">
        <v>823</v>
      </c>
      <c r="F8652" s="59" t="s">
        <v>23151</v>
      </c>
    </row>
    <row r="8653" spans="3:6" x14ac:dyDescent="0.25">
      <c r="C8653" s="12" t="str">
        <f>IF(D8653=Inp_Gemeente,MAX($C$29:C8652)+1,"")</f>
        <v/>
      </c>
      <c r="D8653" s="10" t="s">
        <v>823</v>
      </c>
      <c r="E8653" s="10" t="s">
        <v>7621</v>
      </c>
      <c r="F8653" s="59" t="s">
        <v>23162</v>
      </c>
    </row>
    <row r="8654" spans="3:6" x14ac:dyDescent="0.25">
      <c r="C8654" s="12" t="str">
        <f>IF(D8654=Inp_Gemeente,MAX($C$29:C8653)+1,"")</f>
        <v/>
      </c>
      <c r="D8654" s="10" t="s">
        <v>823</v>
      </c>
      <c r="E8654" s="10" t="s">
        <v>7622</v>
      </c>
      <c r="F8654" s="59" t="s">
        <v>23159</v>
      </c>
    </row>
    <row r="8655" spans="3:6" x14ac:dyDescent="0.25">
      <c r="C8655" s="12" t="str">
        <f>IF(D8655=Inp_Gemeente,MAX($C$29:C8654)+1,"")</f>
        <v/>
      </c>
      <c r="D8655" s="10" t="s">
        <v>823</v>
      </c>
      <c r="E8655" s="10" t="s">
        <v>7623</v>
      </c>
      <c r="F8655" s="59" t="s">
        <v>23157</v>
      </c>
    </row>
    <row r="8656" spans="3:6" x14ac:dyDescent="0.25">
      <c r="C8656" s="12" t="str">
        <f>IF(D8656=Inp_Gemeente,MAX($C$29:C8655)+1,"")</f>
        <v/>
      </c>
      <c r="D8656" s="10" t="s">
        <v>823</v>
      </c>
      <c r="E8656" s="10" t="s">
        <v>7624</v>
      </c>
      <c r="F8656" s="59" t="s">
        <v>23158</v>
      </c>
    </row>
    <row r="8657" spans="3:6" x14ac:dyDescent="0.25">
      <c r="C8657" s="12" t="str">
        <f>IF(D8657=Inp_Gemeente,MAX($C$29:C8656)+1,"")</f>
        <v/>
      </c>
      <c r="D8657" s="10" t="s">
        <v>823</v>
      </c>
      <c r="E8657" s="10" t="s">
        <v>7625</v>
      </c>
      <c r="F8657" s="59" t="s">
        <v>23154</v>
      </c>
    </row>
    <row r="8658" spans="3:6" x14ac:dyDescent="0.25">
      <c r="C8658" s="12" t="str">
        <f>IF(D8658=Inp_Gemeente,MAX($C$29:C8657)+1,"")</f>
        <v/>
      </c>
      <c r="D8658" s="10" t="s">
        <v>823</v>
      </c>
      <c r="E8658" s="10" t="s">
        <v>7626</v>
      </c>
      <c r="F8658" s="59" t="s">
        <v>23160</v>
      </c>
    </row>
    <row r="8659" spans="3:6" x14ac:dyDescent="0.25">
      <c r="C8659" s="12" t="str">
        <f>IF(D8659=Inp_Gemeente,MAX($C$29:C8658)+1,"")</f>
        <v/>
      </c>
      <c r="D8659" s="10" t="s">
        <v>823</v>
      </c>
      <c r="E8659" s="10" t="s">
        <v>7627</v>
      </c>
      <c r="F8659" s="59" t="s">
        <v>23163</v>
      </c>
    </row>
    <row r="8660" spans="3:6" x14ac:dyDescent="0.25">
      <c r="C8660" s="12" t="str">
        <f>IF(D8660=Inp_Gemeente,MAX($C$29:C8659)+1,"")</f>
        <v/>
      </c>
      <c r="D8660" s="10" t="s">
        <v>823</v>
      </c>
      <c r="E8660" s="10" t="s">
        <v>7628</v>
      </c>
      <c r="F8660" s="59" t="s">
        <v>23156</v>
      </c>
    </row>
    <row r="8661" spans="3:6" x14ac:dyDescent="0.25">
      <c r="C8661" s="12" t="str">
        <f>IF(D8661=Inp_Gemeente,MAX($C$29:C8660)+1,"")</f>
        <v/>
      </c>
      <c r="D8661" s="10" t="s">
        <v>825</v>
      </c>
      <c r="E8661" s="10" t="s">
        <v>17054</v>
      </c>
      <c r="F8661" s="59" t="s">
        <v>17053</v>
      </c>
    </row>
    <row r="8662" spans="3:6" x14ac:dyDescent="0.25">
      <c r="C8662" s="12" t="str">
        <f>IF(D8662=Inp_Gemeente,MAX($C$29:C8661)+1,"")</f>
        <v/>
      </c>
      <c r="D8662" s="10" t="s">
        <v>825</v>
      </c>
      <c r="E8662" s="10" t="s">
        <v>7629</v>
      </c>
      <c r="F8662" s="59" t="s">
        <v>17064</v>
      </c>
    </row>
    <row r="8663" spans="3:6" x14ac:dyDescent="0.25">
      <c r="C8663" s="12" t="str">
        <f>IF(D8663=Inp_Gemeente,MAX($C$29:C8662)+1,"")</f>
        <v/>
      </c>
      <c r="D8663" s="10" t="s">
        <v>825</v>
      </c>
      <c r="E8663" s="10" t="s">
        <v>17092</v>
      </c>
      <c r="F8663" s="59" t="s">
        <v>17091</v>
      </c>
    </row>
    <row r="8664" spans="3:6" x14ac:dyDescent="0.25">
      <c r="C8664" s="12" t="str">
        <f>IF(D8664=Inp_Gemeente,MAX($C$29:C8663)+1,"")</f>
        <v/>
      </c>
      <c r="D8664" s="10" t="s">
        <v>825</v>
      </c>
      <c r="E8664" s="10" t="s">
        <v>17056</v>
      </c>
      <c r="F8664" s="59" t="s">
        <v>17055</v>
      </c>
    </row>
    <row r="8665" spans="3:6" x14ac:dyDescent="0.25">
      <c r="C8665" s="12" t="str">
        <f>IF(D8665=Inp_Gemeente,MAX($C$29:C8664)+1,"")</f>
        <v/>
      </c>
      <c r="D8665" s="10" t="s">
        <v>825</v>
      </c>
      <c r="E8665" s="10" t="s">
        <v>17052</v>
      </c>
      <c r="F8665" s="59" t="s">
        <v>17051</v>
      </c>
    </row>
    <row r="8666" spans="3:6" x14ac:dyDescent="0.25">
      <c r="C8666" s="12" t="str">
        <f>IF(D8666=Inp_Gemeente,MAX($C$29:C8665)+1,"")</f>
        <v/>
      </c>
      <c r="D8666" s="10" t="s">
        <v>825</v>
      </c>
      <c r="E8666" s="10" t="s">
        <v>17090</v>
      </c>
      <c r="F8666" s="59" t="s">
        <v>17089</v>
      </c>
    </row>
    <row r="8667" spans="3:6" x14ac:dyDescent="0.25">
      <c r="C8667" s="12" t="str">
        <f>IF(D8667=Inp_Gemeente,MAX($C$29:C8666)+1,"")</f>
        <v/>
      </c>
      <c r="D8667" s="10" t="s">
        <v>825</v>
      </c>
      <c r="E8667" s="10" t="s">
        <v>7630</v>
      </c>
      <c r="F8667" s="59" t="s">
        <v>17094</v>
      </c>
    </row>
    <row r="8668" spans="3:6" x14ac:dyDescent="0.25">
      <c r="C8668" s="12" t="str">
        <f>IF(D8668=Inp_Gemeente,MAX($C$29:C8667)+1,"")</f>
        <v/>
      </c>
      <c r="D8668" s="10" t="s">
        <v>825</v>
      </c>
      <c r="E8668" s="10" t="s">
        <v>17058</v>
      </c>
      <c r="F8668" s="59" t="s">
        <v>17057</v>
      </c>
    </row>
    <row r="8669" spans="3:6" x14ac:dyDescent="0.25">
      <c r="C8669" s="12" t="str">
        <f>IF(D8669=Inp_Gemeente,MAX($C$29:C8668)+1,"")</f>
        <v/>
      </c>
      <c r="D8669" s="10" t="s">
        <v>825</v>
      </c>
      <c r="E8669" s="10" t="s">
        <v>17060</v>
      </c>
      <c r="F8669" s="59" t="s">
        <v>17059</v>
      </c>
    </row>
    <row r="8670" spans="3:6" x14ac:dyDescent="0.25">
      <c r="C8670" s="12" t="str">
        <f>IF(D8670=Inp_Gemeente,MAX($C$29:C8669)+1,"")</f>
        <v/>
      </c>
      <c r="D8670" s="10" t="s">
        <v>825</v>
      </c>
      <c r="E8670" s="10" t="s">
        <v>17062</v>
      </c>
      <c r="F8670" s="59" t="s">
        <v>17061</v>
      </c>
    </row>
    <row r="8671" spans="3:6" x14ac:dyDescent="0.25">
      <c r="C8671" s="12" t="str">
        <f>IF(D8671=Inp_Gemeente,MAX($C$29:C8670)+1,"")</f>
        <v/>
      </c>
      <c r="D8671" s="10" t="s">
        <v>825</v>
      </c>
      <c r="E8671" s="10" t="s">
        <v>17049</v>
      </c>
      <c r="F8671" s="59" t="s">
        <v>17048</v>
      </c>
    </row>
    <row r="8672" spans="3:6" x14ac:dyDescent="0.25">
      <c r="C8672" s="12" t="str">
        <f>IF(D8672=Inp_Gemeente,MAX($C$29:C8671)+1,"")</f>
        <v/>
      </c>
      <c r="D8672" s="10" t="s">
        <v>825</v>
      </c>
      <c r="E8672" s="10" t="s">
        <v>17047</v>
      </c>
      <c r="F8672" s="59" t="s">
        <v>17046</v>
      </c>
    </row>
    <row r="8673" spans="3:6" x14ac:dyDescent="0.25">
      <c r="C8673" s="12" t="str">
        <f>IF(D8673=Inp_Gemeente,MAX($C$29:C8672)+1,"")</f>
        <v/>
      </c>
      <c r="D8673" s="10" t="s">
        <v>825</v>
      </c>
      <c r="E8673" s="10" t="s">
        <v>5921</v>
      </c>
      <c r="F8673" s="59" t="s">
        <v>17050</v>
      </c>
    </row>
    <row r="8674" spans="3:6" x14ac:dyDescent="0.25">
      <c r="C8674" s="12" t="str">
        <f>IF(D8674=Inp_Gemeente,MAX($C$29:C8673)+1,"")</f>
        <v/>
      </c>
      <c r="D8674" s="10" t="s">
        <v>825</v>
      </c>
      <c r="E8674" s="10" t="s">
        <v>17071</v>
      </c>
      <c r="F8674" s="59" t="s">
        <v>17070</v>
      </c>
    </row>
    <row r="8675" spans="3:6" x14ac:dyDescent="0.25">
      <c r="C8675" s="12" t="str">
        <f>IF(D8675=Inp_Gemeente,MAX($C$29:C8674)+1,"")</f>
        <v/>
      </c>
      <c r="D8675" s="10" t="s">
        <v>825</v>
      </c>
      <c r="E8675" s="10" t="s">
        <v>17076</v>
      </c>
      <c r="F8675" s="59" t="s">
        <v>17075</v>
      </c>
    </row>
    <row r="8676" spans="3:6" x14ac:dyDescent="0.25">
      <c r="C8676" s="12" t="str">
        <f>IF(D8676=Inp_Gemeente,MAX($C$29:C8675)+1,"")</f>
        <v/>
      </c>
      <c r="D8676" s="10" t="s">
        <v>825</v>
      </c>
      <c r="E8676" s="10" t="s">
        <v>5924</v>
      </c>
      <c r="F8676" s="59" t="s">
        <v>17065</v>
      </c>
    </row>
    <row r="8677" spans="3:6" x14ac:dyDescent="0.25">
      <c r="C8677" s="12" t="str">
        <f>IF(D8677=Inp_Gemeente,MAX($C$29:C8676)+1,"")</f>
        <v/>
      </c>
      <c r="D8677" s="10" t="s">
        <v>825</v>
      </c>
      <c r="E8677" s="10" t="s">
        <v>7631</v>
      </c>
      <c r="F8677" s="59" t="s">
        <v>17088</v>
      </c>
    </row>
    <row r="8678" spans="3:6" x14ac:dyDescent="0.25">
      <c r="C8678" s="12" t="str">
        <f>IF(D8678=Inp_Gemeente,MAX($C$29:C8677)+1,"")</f>
        <v/>
      </c>
      <c r="D8678" s="10" t="s">
        <v>825</v>
      </c>
      <c r="E8678" s="10" t="s">
        <v>7632</v>
      </c>
      <c r="F8678" s="59" t="s">
        <v>17095</v>
      </c>
    </row>
    <row r="8679" spans="3:6" x14ac:dyDescent="0.25">
      <c r="C8679" s="12" t="str">
        <f>IF(D8679=Inp_Gemeente,MAX($C$29:C8678)+1,"")</f>
        <v/>
      </c>
      <c r="D8679" s="10" t="s">
        <v>825</v>
      </c>
      <c r="E8679" s="10" t="s">
        <v>17078</v>
      </c>
      <c r="F8679" s="59" t="s">
        <v>17077</v>
      </c>
    </row>
    <row r="8680" spans="3:6" x14ac:dyDescent="0.25">
      <c r="C8680" s="12" t="str">
        <f>IF(D8680=Inp_Gemeente,MAX($C$29:C8679)+1,"")</f>
        <v/>
      </c>
      <c r="D8680" s="10" t="s">
        <v>825</v>
      </c>
      <c r="E8680" s="10" t="s">
        <v>17080</v>
      </c>
      <c r="F8680" s="59" t="s">
        <v>17079</v>
      </c>
    </row>
    <row r="8681" spans="3:6" x14ac:dyDescent="0.25">
      <c r="C8681" s="12" t="str">
        <f>IF(D8681=Inp_Gemeente,MAX($C$29:C8680)+1,"")</f>
        <v/>
      </c>
      <c r="D8681" s="10" t="s">
        <v>825</v>
      </c>
      <c r="E8681" s="10" t="s">
        <v>17067</v>
      </c>
      <c r="F8681" s="59" t="s">
        <v>17066</v>
      </c>
    </row>
    <row r="8682" spans="3:6" x14ac:dyDescent="0.25">
      <c r="C8682" s="12" t="str">
        <f>IF(D8682=Inp_Gemeente,MAX($C$29:C8681)+1,"")</f>
        <v/>
      </c>
      <c r="D8682" s="10" t="s">
        <v>825</v>
      </c>
      <c r="E8682" s="10" t="s">
        <v>17069</v>
      </c>
      <c r="F8682" s="59" t="s">
        <v>17068</v>
      </c>
    </row>
    <row r="8683" spans="3:6" x14ac:dyDescent="0.25">
      <c r="C8683" s="12" t="str">
        <f>IF(D8683=Inp_Gemeente,MAX($C$29:C8682)+1,"")</f>
        <v/>
      </c>
      <c r="D8683" s="10" t="s">
        <v>825</v>
      </c>
      <c r="E8683" s="10" t="s">
        <v>7633</v>
      </c>
      <c r="F8683" s="59" t="s">
        <v>17063</v>
      </c>
    </row>
    <row r="8684" spans="3:6" x14ac:dyDescent="0.25">
      <c r="C8684" s="12" t="str">
        <f>IF(D8684=Inp_Gemeente,MAX($C$29:C8683)+1,"")</f>
        <v/>
      </c>
      <c r="D8684" s="10" t="s">
        <v>825</v>
      </c>
      <c r="E8684" s="10" t="s">
        <v>17037</v>
      </c>
      <c r="F8684" s="59" t="s">
        <v>17036</v>
      </c>
    </row>
    <row r="8685" spans="3:6" x14ac:dyDescent="0.25">
      <c r="C8685" s="12" t="str">
        <f>IF(D8685=Inp_Gemeente,MAX($C$29:C8684)+1,"")</f>
        <v/>
      </c>
      <c r="D8685" s="10" t="s">
        <v>825</v>
      </c>
      <c r="E8685" s="10" t="s">
        <v>7634</v>
      </c>
      <c r="F8685" s="59" t="s">
        <v>17081</v>
      </c>
    </row>
    <row r="8686" spans="3:6" x14ac:dyDescent="0.25">
      <c r="C8686" s="12" t="str">
        <f>IF(D8686=Inp_Gemeente,MAX($C$29:C8685)+1,"")</f>
        <v/>
      </c>
      <c r="D8686" s="10" t="s">
        <v>825</v>
      </c>
      <c r="E8686" s="10" t="s">
        <v>7635</v>
      </c>
      <c r="F8686" s="59" t="s">
        <v>17085</v>
      </c>
    </row>
    <row r="8687" spans="3:6" x14ac:dyDescent="0.25">
      <c r="C8687" s="12" t="str">
        <f>IF(D8687=Inp_Gemeente,MAX($C$29:C8686)+1,"")</f>
        <v/>
      </c>
      <c r="D8687" s="10" t="s">
        <v>825</v>
      </c>
      <c r="E8687" s="10" t="s">
        <v>17084</v>
      </c>
      <c r="F8687" s="59" t="s">
        <v>17083</v>
      </c>
    </row>
    <row r="8688" spans="3:6" x14ac:dyDescent="0.25">
      <c r="C8688" s="12" t="str">
        <f>IF(D8688=Inp_Gemeente,MAX($C$29:C8687)+1,"")</f>
        <v/>
      </c>
      <c r="D8688" s="10" t="s">
        <v>825</v>
      </c>
      <c r="E8688" s="10" t="s">
        <v>7636</v>
      </c>
      <c r="F8688" s="59" t="s">
        <v>17086</v>
      </c>
    </row>
    <row r="8689" spans="3:6" x14ac:dyDescent="0.25">
      <c r="C8689" s="12" t="str">
        <f>IF(D8689=Inp_Gemeente,MAX($C$29:C8688)+1,"")</f>
        <v/>
      </c>
      <c r="D8689" s="10" t="s">
        <v>825</v>
      </c>
      <c r="E8689" s="10" t="s">
        <v>7637</v>
      </c>
      <c r="F8689" s="59" t="s">
        <v>17093</v>
      </c>
    </row>
    <row r="8690" spans="3:6" x14ac:dyDescent="0.25">
      <c r="C8690" s="12" t="str">
        <f>IF(D8690=Inp_Gemeente,MAX($C$29:C8689)+1,"")</f>
        <v/>
      </c>
      <c r="D8690" s="10" t="s">
        <v>825</v>
      </c>
      <c r="E8690" s="10" t="s">
        <v>7638</v>
      </c>
      <c r="F8690" s="59" t="s">
        <v>17097</v>
      </c>
    </row>
    <row r="8691" spans="3:6" x14ac:dyDescent="0.25">
      <c r="C8691" s="12" t="str">
        <f>IF(D8691=Inp_Gemeente,MAX($C$29:C8690)+1,"")</f>
        <v/>
      </c>
      <c r="D8691" s="10" t="s">
        <v>825</v>
      </c>
      <c r="E8691" s="10" t="s">
        <v>17074</v>
      </c>
      <c r="F8691" s="59" t="s">
        <v>17073</v>
      </c>
    </row>
    <row r="8692" spans="3:6" x14ac:dyDescent="0.25">
      <c r="C8692" s="12" t="str">
        <f>IF(D8692=Inp_Gemeente,MAX($C$29:C8691)+1,"")</f>
        <v/>
      </c>
      <c r="D8692" s="10" t="s">
        <v>825</v>
      </c>
      <c r="E8692" s="10" t="s">
        <v>7639</v>
      </c>
      <c r="F8692" s="59" t="s">
        <v>17096</v>
      </c>
    </row>
    <row r="8693" spans="3:6" x14ac:dyDescent="0.25">
      <c r="C8693" s="12" t="str">
        <f>IF(D8693=Inp_Gemeente,MAX($C$29:C8692)+1,"")</f>
        <v/>
      </c>
      <c r="D8693" s="10" t="s">
        <v>825</v>
      </c>
      <c r="E8693" s="10" t="s">
        <v>5951</v>
      </c>
      <c r="F8693" s="59" t="s">
        <v>17072</v>
      </c>
    </row>
    <row r="8694" spans="3:6" x14ac:dyDescent="0.25">
      <c r="C8694" s="12" t="str">
        <f>IF(D8694=Inp_Gemeente,MAX($C$29:C8693)+1,"")</f>
        <v/>
      </c>
      <c r="D8694" s="10" t="s">
        <v>825</v>
      </c>
      <c r="E8694" s="10" t="s">
        <v>7640</v>
      </c>
      <c r="F8694" s="59" t="s">
        <v>17082</v>
      </c>
    </row>
    <row r="8695" spans="3:6" x14ac:dyDescent="0.25">
      <c r="C8695" s="12" t="str">
        <f>IF(D8695=Inp_Gemeente,MAX($C$29:C8694)+1,"")</f>
        <v/>
      </c>
      <c r="D8695" s="10" t="s">
        <v>825</v>
      </c>
      <c r="E8695" s="10" t="s">
        <v>17039</v>
      </c>
      <c r="F8695" s="59" t="s">
        <v>17038</v>
      </c>
    </row>
    <row r="8696" spans="3:6" x14ac:dyDescent="0.25">
      <c r="C8696" s="12" t="str">
        <f>IF(D8696=Inp_Gemeente,MAX($C$29:C8695)+1,"")</f>
        <v/>
      </c>
      <c r="D8696" s="10" t="s">
        <v>825</v>
      </c>
      <c r="E8696" s="10" t="s">
        <v>17041</v>
      </c>
      <c r="F8696" s="59" t="s">
        <v>17040</v>
      </c>
    </row>
    <row r="8697" spans="3:6" x14ac:dyDescent="0.25">
      <c r="C8697" s="12" t="str">
        <f>IF(D8697=Inp_Gemeente,MAX($C$29:C8696)+1,"")</f>
        <v/>
      </c>
      <c r="D8697" s="10" t="s">
        <v>825</v>
      </c>
      <c r="E8697" s="10" t="s">
        <v>7641</v>
      </c>
      <c r="F8697" s="59" t="s">
        <v>17087</v>
      </c>
    </row>
    <row r="8698" spans="3:6" x14ac:dyDescent="0.25">
      <c r="C8698" s="12" t="str">
        <f>IF(D8698=Inp_Gemeente,MAX($C$29:C8697)+1,"")</f>
        <v/>
      </c>
      <c r="D8698" s="10" t="s">
        <v>825</v>
      </c>
      <c r="E8698" s="10" t="s">
        <v>17045</v>
      </c>
      <c r="F8698" s="59" t="s">
        <v>17044</v>
      </c>
    </row>
    <row r="8699" spans="3:6" x14ac:dyDescent="0.25">
      <c r="C8699" s="12" t="str">
        <f>IF(D8699=Inp_Gemeente,MAX($C$29:C8698)+1,"")</f>
        <v/>
      </c>
      <c r="D8699" s="10" t="s">
        <v>825</v>
      </c>
      <c r="E8699" s="10" t="s">
        <v>17043</v>
      </c>
      <c r="F8699" s="59" t="s">
        <v>17042</v>
      </c>
    </row>
    <row r="8700" spans="3:6" x14ac:dyDescent="0.25">
      <c r="C8700" s="12" t="str">
        <f>IF(D8700=Inp_Gemeente,MAX($C$29:C8699)+1,"")</f>
        <v/>
      </c>
      <c r="D8700" s="10" t="s">
        <v>827</v>
      </c>
      <c r="E8700" s="10" t="s">
        <v>7642</v>
      </c>
      <c r="F8700" s="59" t="s">
        <v>20214</v>
      </c>
    </row>
    <row r="8701" spans="3:6" x14ac:dyDescent="0.25">
      <c r="C8701" s="12" t="str">
        <f>IF(D8701=Inp_Gemeente,MAX($C$29:C8700)+1,"")</f>
        <v/>
      </c>
      <c r="D8701" s="10" t="s">
        <v>827</v>
      </c>
      <c r="E8701" s="10" t="s">
        <v>7643</v>
      </c>
      <c r="F8701" s="59" t="s">
        <v>20233</v>
      </c>
    </row>
    <row r="8702" spans="3:6" x14ac:dyDescent="0.25">
      <c r="C8702" s="12" t="str">
        <f>IF(D8702=Inp_Gemeente,MAX($C$29:C8701)+1,"")</f>
        <v/>
      </c>
      <c r="D8702" s="10" t="s">
        <v>827</v>
      </c>
      <c r="E8702" s="10" t="s">
        <v>7644</v>
      </c>
      <c r="F8702" s="59" t="s">
        <v>20231</v>
      </c>
    </row>
    <row r="8703" spans="3:6" x14ac:dyDescent="0.25">
      <c r="C8703" s="12" t="str">
        <f>IF(D8703=Inp_Gemeente,MAX($C$29:C8702)+1,"")</f>
        <v/>
      </c>
      <c r="D8703" s="10" t="s">
        <v>827</v>
      </c>
      <c r="E8703" s="10" t="s">
        <v>7645</v>
      </c>
      <c r="F8703" s="59" t="s">
        <v>20235</v>
      </c>
    </row>
    <row r="8704" spans="3:6" x14ac:dyDescent="0.25">
      <c r="C8704" s="12" t="str">
        <f>IF(D8704=Inp_Gemeente,MAX($C$29:C8703)+1,"")</f>
        <v/>
      </c>
      <c r="D8704" s="10" t="s">
        <v>827</v>
      </c>
      <c r="E8704" s="10" t="s">
        <v>827</v>
      </c>
      <c r="F8704" s="59" t="s">
        <v>20210</v>
      </c>
    </row>
    <row r="8705" spans="3:6" x14ac:dyDescent="0.25">
      <c r="C8705" s="12" t="str">
        <f>IF(D8705=Inp_Gemeente,MAX($C$29:C8704)+1,"")</f>
        <v/>
      </c>
      <c r="D8705" s="10" t="s">
        <v>827</v>
      </c>
      <c r="E8705" s="10" t="s">
        <v>7646</v>
      </c>
      <c r="F8705" s="59" t="s">
        <v>20219</v>
      </c>
    </row>
    <row r="8706" spans="3:6" x14ac:dyDescent="0.25">
      <c r="C8706" s="12" t="str">
        <f>IF(D8706=Inp_Gemeente,MAX($C$29:C8705)+1,"")</f>
        <v/>
      </c>
      <c r="D8706" s="10" t="s">
        <v>827</v>
      </c>
      <c r="E8706" s="10" t="s">
        <v>7647</v>
      </c>
      <c r="F8706" s="59" t="s">
        <v>20212</v>
      </c>
    </row>
    <row r="8707" spans="3:6" x14ac:dyDescent="0.25">
      <c r="C8707" s="12" t="str">
        <f>IF(D8707=Inp_Gemeente,MAX($C$29:C8706)+1,"")</f>
        <v/>
      </c>
      <c r="D8707" s="10" t="s">
        <v>827</v>
      </c>
      <c r="E8707" s="10" t="s">
        <v>7648</v>
      </c>
      <c r="F8707" s="59" t="s">
        <v>20211</v>
      </c>
    </row>
    <row r="8708" spans="3:6" x14ac:dyDescent="0.25">
      <c r="C8708" s="12" t="str">
        <f>IF(D8708=Inp_Gemeente,MAX($C$29:C8707)+1,"")</f>
        <v/>
      </c>
      <c r="D8708" s="10" t="s">
        <v>827</v>
      </c>
      <c r="E8708" s="10" t="s">
        <v>7649</v>
      </c>
      <c r="F8708" s="59" t="s">
        <v>20227</v>
      </c>
    </row>
    <row r="8709" spans="3:6" x14ac:dyDescent="0.25">
      <c r="C8709" s="12" t="str">
        <f>IF(D8709=Inp_Gemeente,MAX($C$29:C8708)+1,"")</f>
        <v/>
      </c>
      <c r="D8709" s="10" t="s">
        <v>827</v>
      </c>
      <c r="E8709" s="10" t="s">
        <v>7650</v>
      </c>
      <c r="F8709" s="59" t="s">
        <v>20225</v>
      </c>
    </row>
    <row r="8710" spans="3:6" x14ac:dyDescent="0.25">
      <c r="C8710" s="12" t="str">
        <f>IF(D8710=Inp_Gemeente,MAX($C$29:C8709)+1,"")</f>
        <v/>
      </c>
      <c r="D8710" s="10" t="s">
        <v>827</v>
      </c>
      <c r="E8710" s="10" t="s">
        <v>7651</v>
      </c>
      <c r="F8710" s="59" t="s">
        <v>20232</v>
      </c>
    </row>
    <row r="8711" spans="3:6" x14ac:dyDescent="0.25">
      <c r="C8711" s="12" t="str">
        <f>IF(D8711=Inp_Gemeente,MAX($C$29:C8710)+1,"")</f>
        <v/>
      </c>
      <c r="D8711" s="10" t="s">
        <v>827</v>
      </c>
      <c r="E8711" s="10" t="s">
        <v>7652</v>
      </c>
      <c r="F8711" s="59" t="s">
        <v>20226</v>
      </c>
    </row>
    <row r="8712" spans="3:6" x14ac:dyDescent="0.25">
      <c r="C8712" s="12" t="str">
        <f>IF(D8712=Inp_Gemeente,MAX($C$29:C8711)+1,"")</f>
        <v/>
      </c>
      <c r="D8712" s="10" t="s">
        <v>827</v>
      </c>
      <c r="E8712" s="10" t="s">
        <v>7653</v>
      </c>
      <c r="F8712" s="59" t="s">
        <v>20220</v>
      </c>
    </row>
    <row r="8713" spans="3:6" x14ac:dyDescent="0.25">
      <c r="C8713" s="12" t="str">
        <f>IF(D8713=Inp_Gemeente,MAX($C$29:C8712)+1,"")</f>
        <v/>
      </c>
      <c r="D8713" s="10" t="s">
        <v>827</v>
      </c>
      <c r="E8713" s="10" t="s">
        <v>7654</v>
      </c>
      <c r="F8713" s="59" t="s">
        <v>20230</v>
      </c>
    </row>
    <row r="8714" spans="3:6" x14ac:dyDescent="0.25">
      <c r="C8714" s="12" t="str">
        <f>IF(D8714=Inp_Gemeente,MAX($C$29:C8713)+1,"")</f>
        <v/>
      </c>
      <c r="D8714" s="10" t="s">
        <v>827</v>
      </c>
      <c r="E8714" s="10" t="s">
        <v>7655</v>
      </c>
      <c r="F8714" s="59" t="s">
        <v>20234</v>
      </c>
    </row>
    <row r="8715" spans="3:6" x14ac:dyDescent="0.25">
      <c r="C8715" s="12" t="str">
        <f>IF(D8715=Inp_Gemeente,MAX($C$29:C8714)+1,"")</f>
        <v/>
      </c>
      <c r="D8715" s="10" t="s">
        <v>827</v>
      </c>
      <c r="E8715" s="10" t="s">
        <v>7656</v>
      </c>
      <c r="F8715" s="59" t="s">
        <v>20213</v>
      </c>
    </row>
    <row r="8716" spans="3:6" x14ac:dyDescent="0.25">
      <c r="C8716" s="12" t="str">
        <f>IF(D8716=Inp_Gemeente,MAX($C$29:C8715)+1,"")</f>
        <v/>
      </c>
      <c r="D8716" s="10" t="s">
        <v>827</v>
      </c>
      <c r="E8716" s="10" t="s">
        <v>7657</v>
      </c>
      <c r="F8716" s="59" t="s">
        <v>20215</v>
      </c>
    </row>
    <row r="8717" spans="3:6" x14ac:dyDescent="0.25">
      <c r="C8717" s="12" t="str">
        <f>IF(D8717=Inp_Gemeente,MAX($C$29:C8716)+1,"")</f>
        <v/>
      </c>
      <c r="D8717" s="10" t="s">
        <v>827</v>
      </c>
      <c r="E8717" s="10" t="s">
        <v>7658</v>
      </c>
      <c r="F8717" s="59" t="s">
        <v>20218</v>
      </c>
    </row>
    <row r="8718" spans="3:6" x14ac:dyDescent="0.25">
      <c r="C8718" s="12" t="str">
        <f>IF(D8718=Inp_Gemeente,MAX($C$29:C8717)+1,"")</f>
        <v/>
      </c>
      <c r="D8718" s="10" t="s">
        <v>827</v>
      </c>
      <c r="E8718" s="10" t="s">
        <v>5538</v>
      </c>
      <c r="F8718" s="59" t="s">
        <v>20217</v>
      </c>
    </row>
    <row r="8719" spans="3:6" x14ac:dyDescent="0.25">
      <c r="C8719" s="12" t="str">
        <f>IF(D8719=Inp_Gemeente,MAX($C$29:C8718)+1,"")</f>
        <v/>
      </c>
      <c r="D8719" s="10" t="s">
        <v>827</v>
      </c>
      <c r="E8719" s="10" t="s">
        <v>5538</v>
      </c>
      <c r="F8719" s="59" t="s">
        <v>20223</v>
      </c>
    </row>
    <row r="8720" spans="3:6" x14ac:dyDescent="0.25">
      <c r="C8720" s="12" t="str">
        <f>IF(D8720=Inp_Gemeente,MAX($C$29:C8719)+1,"")</f>
        <v/>
      </c>
      <c r="D8720" s="10" t="s">
        <v>827</v>
      </c>
      <c r="E8720" s="10" t="s">
        <v>2978</v>
      </c>
      <c r="F8720" s="59" t="s">
        <v>20229</v>
      </c>
    </row>
    <row r="8721" spans="3:6" x14ac:dyDescent="0.25">
      <c r="C8721" s="12" t="str">
        <f>IF(D8721=Inp_Gemeente,MAX($C$29:C8720)+1,"")</f>
        <v/>
      </c>
      <c r="D8721" s="10" t="s">
        <v>827</v>
      </c>
      <c r="E8721" s="10" t="s">
        <v>7659</v>
      </c>
      <c r="F8721" s="59" t="s">
        <v>20222</v>
      </c>
    </row>
    <row r="8722" spans="3:6" x14ac:dyDescent="0.25">
      <c r="C8722" s="12" t="str">
        <f>IF(D8722=Inp_Gemeente,MAX($C$29:C8721)+1,"")</f>
        <v/>
      </c>
      <c r="D8722" s="10" t="s">
        <v>827</v>
      </c>
      <c r="E8722" s="10" t="s">
        <v>2979</v>
      </c>
      <c r="F8722" s="59" t="s">
        <v>20228</v>
      </c>
    </row>
    <row r="8723" spans="3:6" x14ac:dyDescent="0.25">
      <c r="C8723" s="12" t="str">
        <f>IF(D8723=Inp_Gemeente,MAX($C$29:C8722)+1,"")</f>
        <v/>
      </c>
      <c r="D8723" s="10" t="s">
        <v>827</v>
      </c>
      <c r="E8723" s="10" t="s">
        <v>7660</v>
      </c>
      <c r="F8723" s="59" t="s">
        <v>20236</v>
      </c>
    </row>
    <row r="8724" spans="3:6" x14ac:dyDescent="0.25">
      <c r="C8724" s="12" t="str">
        <f>IF(D8724=Inp_Gemeente,MAX($C$29:C8723)+1,"")</f>
        <v/>
      </c>
      <c r="D8724" s="10" t="s">
        <v>827</v>
      </c>
      <c r="E8724" s="10" t="s">
        <v>7661</v>
      </c>
      <c r="F8724" s="59" t="s">
        <v>20221</v>
      </c>
    </row>
    <row r="8725" spans="3:6" x14ac:dyDescent="0.25">
      <c r="C8725" s="12" t="str">
        <f>IF(D8725=Inp_Gemeente,MAX($C$29:C8724)+1,"")</f>
        <v/>
      </c>
      <c r="D8725" s="10" t="s">
        <v>827</v>
      </c>
      <c r="E8725" s="10" t="s">
        <v>7662</v>
      </c>
      <c r="F8725" s="59" t="s">
        <v>20216</v>
      </c>
    </row>
    <row r="8726" spans="3:6" x14ac:dyDescent="0.25">
      <c r="C8726" s="12" t="str">
        <f>IF(D8726=Inp_Gemeente,MAX($C$29:C8725)+1,"")</f>
        <v/>
      </c>
      <c r="D8726" s="10" t="s">
        <v>827</v>
      </c>
      <c r="E8726" s="10" t="s">
        <v>7663</v>
      </c>
      <c r="F8726" s="59" t="s">
        <v>20224</v>
      </c>
    </row>
    <row r="8727" spans="3:6" x14ac:dyDescent="0.25">
      <c r="C8727" s="12" t="str">
        <f>IF(D8727=Inp_Gemeente,MAX($C$29:C8726)+1,"")</f>
        <v/>
      </c>
      <c r="D8727" s="10" t="s">
        <v>829</v>
      </c>
      <c r="E8727" s="10" t="s">
        <v>7664</v>
      </c>
      <c r="F8727" s="59" t="s">
        <v>15790</v>
      </c>
    </row>
    <row r="8728" spans="3:6" x14ac:dyDescent="0.25">
      <c r="C8728" s="12" t="str">
        <f>IF(D8728=Inp_Gemeente,MAX($C$29:C8727)+1,"")</f>
        <v/>
      </c>
      <c r="D8728" s="10" t="s">
        <v>829</v>
      </c>
      <c r="E8728" s="10" t="s">
        <v>7665</v>
      </c>
      <c r="F8728" s="59" t="s">
        <v>15795</v>
      </c>
    </row>
    <row r="8729" spans="3:6" x14ac:dyDescent="0.25">
      <c r="C8729" s="12" t="str">
        <f>IF(D8729=Inp_Gemeente,MAX($C$29:C8728)+1,"")</f>
        <v/>
      </c>
      <c r="D8729" s="10" t="s">
        <v>829</v>
      </c>
      <c r="E8729" s="10" t="s">
        <v>7666</v>
      </c>
      <c r="F8729" s="59" t="s">
        <v>15776</v>
      </c>
    </row>
    <row r="8730" spans="3:6" x14ac:dyDescent="0.25">
      <c r="C8730" s="12" t="str">
        <f>IF(D8730=Inp_Gemeente,MAX($C$29:C8729)+1,"")</f>
        <v/>
      </c>
      <c r="D8730" s="10" t="s">
        <v>829</v>
      </c>
      <c r="E8730" s="10" t="s">
        <v>541</v>
      </c>
      <c r="F8730" s="59" t="s">
        <v>15775</v>
      </c>
    </row>
    <row r="8731" spans="3:6" x14ac:dyDescent="0.25">
      <c r="C8731" s="12" t="str">
        <f>IF(D8731=Inp_Gemeente,MAX($C$29:C8730)+1,"")</f>
        <v/>
      </c>
      <c r="D8731" s="10" t="s">
        <v>829</v>
      </c>
      <c r="E8731" s="10" t="s">
        <v>7667</v>
      </c>
      <c r="F8731" s="59" t="s">
        <v>15778</v>
      </c>
    </row>
    <row r="8732" spans="3:6" x14ac:dyDescent="0.25">
      <c r="C8732" s="12" t="str">
        <f>IF(D8732=Inp_Gemeente,MAX($C$29:C8731)+1,"")</f>
        <v/>
      </c>
      <c r="D8732" s="10" t="s">
        <v>829</v>
      </c>
      <c r="E8732" s="10" t="s">
        <v>7668</v>
      </c>
      <c r="F8732" s="59" t="s">
        <v>15772</v>
      </c>
    </row>
    <row r="8733" spans="3:6" x14ac:dyDescent="0.25">
      <c r="C8733" s="12" t="str">
        <f>IF(D8733=Inp_Gemeente,MAX($C$29:C8732)+1,"")</f>
        <v/>
      </c>
      <c r="D8733" s="10" t="s">
        <v>829</v>
      </c>
      <c r="E8733" s="10" t="s">
        <v>7669</v>
      </c>
      <c r="F8733" s="59" t="s">
        <v>15786</v>
      </c>
    </row>
    <row r="8734" spans="3:6" x14ac:dyDescent="0.25">
      <c r="C8734" s="12" t="str">
        <f>IF(D8734=Inp_Gemeente,MAX($C$29:C8733)+1,"")</f>
        <v/>
      </c>
      <c r="D8734" s="10" t="s">
        <v>829</v>
      </c>
      <c r="E8734" s="10" t="s">
        <v>7670</v>
      </c>
      <c r="F8734" s="59" t="s">
        <v>15785</v>
      </c>
    </row>
    <row r="8735" spans="3:6" x14ac:dyDescent="0.25">
      <c r="C8735" s="12" t="str">
        <f>IF(D8735=Inp_Gemeente,MAX($C$29:C8734)+1,"")</f>
        <v/>
      </c>
      <c r="D8735" s="10" t="s">
        <v>829</v>
      </c>
      <c r="E8735" s="10" t="s">
        <v>7671</v>
      </c>
      <c r="F8735" s="59" t="s">
        <v>15796</v>
      </c>
    </row>
    <row r="8736" spans="3:6" x14ac:dyDescent="0.25">
      <c r="C8736" s="12" t="str">
        <f>IF(D8736=Inp_Gemeente,MAX($C$29:C8735)+1,"")</f>
        <v/>
      </c>
      <c r="D8736" s="10" t="s">
        <v>829</v>
      </c>
      <c r="E8736" s="10" t="s">
        <v>7672</v>
      </c>
      <c r="F8736" s="59" t="s">
        <v>15787</v>
      </c>
    </row>
    <row r="8737" spans="3:6" x14ac:dyDescent="0.25">
      <c r="C8737" s="12" t="str">
        <f>IF(D8737=Inp_Gemeente,MAX($C$29:C8736)+1,"")</f>
        <v/>
      </c>
      <c r="D8737" s="10" t="s">
        <v>829</v>
      </c>
      <c r="E8737" s="10" t="s">
        <v>7673</v>
      </c>
      <c r="F8737" s="59" t="s">
        <v>15771</v>
      </c>
    </row>
    <row r="8738" spans="3:6" x14ac:dyDescent="0.25">
      <c r="C8738" s="12" t="str">
        <f>IF(D8738=Inp_Gemeente,MAX($C$29:C8737)+1,"")</f>
        <v/>
      </c>
      <c r="D8738" s="10" t="s">
        <v>829</v>
      </c>
      <c r="E8738" s="10" t="s">
        <v>7674</v>
      </c>
      <c r="F8738" s="59" t="s">
        <v>15801</v>
      </c>
    </row>
    <row r="8739" spans="3:6" x14ac:dyDescent="0.25">
      <c r="C8739" s="12" t="str">
        <f>IF(D8739=Inp_Gemeente,MAX($C$29:C8738)+1,"")</f>
        <v/>
      </c>
      <c r="D8739" s="10" t="s">
        <v>829</v>
      </c>
      <c r="E8739" s="10" t="s">
        <v>7675</v>
      </c>
      <c r="F8739" s="59" t="s">
        <v>15800</v>
      </c>
    </row>
    <row r="8740" spans="3:6" x14ac:dyDescent="0.25">
      <c r="C8740" s="12" t="str">
        <f>IF(D8740=Inp_Gemeente,MAX($C$29:C8739)+1,"")</f>
        <v/>
      </c>
      <c r="D8740" s="10" t="s">
        <v>829</v>
      </c>
      <c r="E8740" s="10" t="s">
        <v>7676</v>
      </c>
      <c r="F8740" s="59" t="s">
        <v>15802</v>
      </c>
    </row>
    <row r="8741" spans="3:6" x14ac:dyDescent="0.25">
      <c r="C8741" s="12" t="str">
        <f>IF(D8741=Inp_Gemeente,MAX($C$29:C8740)+1,"")</f>
        <v/>
      </c>
      <c r="D8741" s="10" t="s">
        <v>829</v>
      </c>
      <c r="E8741" s="10" t="s">
        <v>7677</v>
      </c>
      <c r="F8741" s="59" t="s">
        <v>15798</v>
      </c>
    </row>
    <row r="8742" spans="3:6" x14ac:dyDescent="0.25">
      <c r="C8742" s="12" t="str">
        <f>IF(D8742=Inp_Gemeente,MAX($C$29:C8741)+1,"")</f>
        <v/>
      </c>
      <c r="D8742" s="10" t="s">
        <v>829</v>
      </c>
      <c r="E8742" s="10" t="s">
        <v>7678</v>
      </c>
      <c r="F8742" s="59" t="s">
        <v>15799</v>
      </c>
    </row>
    <row r="8743" spans="3:6" x14ac:dyDescent="0.25">
      <c r="C8743" s="12" t="str">
        <f>IF(D8743=Inp_Gemeente,MAX($C$29:C8742)+1,"")</f>
        <v/>
      </c>
      <c r="D8743" s="10" t="s">
        <v>829</v>
      </c>
      <c r="E8743" s="10" t="s">
        <v>7679</v>
      </c>
      <c r="F8743" s="59" t="s">
        <v>15797</v>
      </c>
    </row>
    <row r="8744" spans="3:6" x14ac:dyDescent="0.25">
      <c r="C8744" s="12" t="str">
        <f>IF(D8744=Inp_Gemeente,MAX($C$29:C8743)+1,"")</f>
        <v/>
      </c>
      <c r="D8744" s="10" t="s">
        <v>829</v>
      </c>
      <c r="E8744" s="10" t="s">
        <v>7680</v>
      </c>
      <c r="F8744" s="59" t="s">
        <v>15794</v>
      </c>
    </row>
    <row r="8745" spans="3:6" x14ac:dyDescent="0.25">
      <c r="C8745" s="12" t="str">
        <f>IF(D8745=Inp_Gemeente,MAX($C$29:C8744)+1,"")</f>
        <v/>
      </c>
      <c r="D8745" s="10" t="s">
        <v>829</v>
      </c>
      <c r="E8745" s="10" t="s">
        <v>3002</v>
      </c>
      <c r="F8745" s="59" t="s">
        <v>15770</v>
      </c>
    </row>
    <row r="8746" spans="3:6" x14ac:dyDescent="0.25">
      <c r="C8746" s="12" t="str">
        <f>IF(D8746=Inp_Gemeente,MAX($C$29:C8745)+1,"")</f>
        <v/>
      </c>
      <c r="D8746" s="10" t="s">
        <v>829</v>
      </c>
      <c r="E8746" s="10" t="s">
        <v>7681</v>
      </c>
      <c r="F8746" s="59" t="s">
        <v>15788</v>
      </c>
    </row>
    <row r="8747" spans="3:6" x14ac:dyDescent="0.25">
      <c r="C8747" s="12" t="str">
        <f>IF(D8747=Inp_Gemeente,MAX($C$29:C8746)+1,"")</f>
        <v/>
      </c>
      <c r="D8747" s="10" t="s">
        <v>829</v>
      </c>
      <c r="E8747" s="10" t="s">
        <v>7682</v>
      </c>
      <c r="F8747" s="59" t="s">
        <v>15779</v>
      </c>
    </row>
    <row r="8748" spans="3:6" x14ac:dyDescent="0.25">
      <c r="C8748" s="12" t="str">
        <f>IF(D8748=Inp_Gemeente,MAX($C$29:C8747)+1,"")</f>
        <v/>
      </c>
      <c r="D8748" s="10" t="s">
        <v>829</v>
      </c>
      <c r="E8748" s="10" t="s">
        <v>7683</v>
      </c>
      <c r="F8748" s="59" t="s">
        <v>15774</v>
      </c>
    </row>
    <row r="8749" spans="3:6" x14ac:dyDescent="0.25">
      <c r="C8749" s="12" t="str">
        <f>IF(D8749=Inp_Gemeente,MAX($C$29:C8748)+1,"")</f>
        <v/>
      </c>
      <c r="D8749" s="10" t="s">
        <v>829</v>
      </c>
      <c r="E8749" s="10" t="s">
        <v>7684</v>
      </c>
      <c r="F8749" s="59" t="s">
        <v>15773</v>
      </c>
    </row>
    <row r="8750" spans="3:6" x14ac:dyDescent="0.25">
      <c r="C8750" s="12" t="str">
        <f>IF(D8750=Inp_Gemeente,MAX($C$29:C8749)+1,"")</f>
        <v/>
      </c>
      <c r="D8750" s="10" t="s">
        <v>829</v>
      </c>
      <c r="E8750" s="10" t="s">
        <v>7685</v>
      </c>
      <c r="F8750" s="59" t="s">
        <v>15792</v>
      </c>
    </row>
    <row r="8751" spans="3:6" x14ac:dyDescent="0.25">
      <c r="C8751" s="12" t="str">
        <f>IF(D8751=Inp_Gemeente,MAX($C$29:C8750)+1,"")</f>
        <v/>
      </c>
      <c r="D8751" s="10" t="s">
        <v>829</v>
      </c>
      <c r="E8751" s="10" t="s">
        <v>7686</v>
      </c>
      <c r="F8751" s="59" t="s">
        <v>15793</v>
      </c>
    </row>
    <row r="8752" spans="3:6" x14ac:dyDescent="0.25">
      <c r="C8752" s="12" t="str">
        <f>IF(D8752=Inp_Gemeente,MAX($C$29:C8751)+1,"")</f>
        <v/>
      </c>
      <c r="D8752" s="10" t="s">
        <v>829</v>
      </c>
      <c r="E8752" s="10" t="s">
        <v>7687</v>
      </c>
      <c r="F8752" s="59" t="s">
        <v>15781</v>
      </c>
    </row>
    <row r="8753" spans="3:6" x14ac:dyDescent="0.25">
      <c r="C8753" s="12" t="str">
        <f>IF(D8753=Inp_Gemeente,MAX($C$29:C8752)+1,"")</f>
        <v/>
      </c>
      <c r="D8753" s="10" t="s">
        <v>829</v>
      </c>
      <c r="E8753" s="10" t="s">
        <v>7688</v>
      </c>
      <c r="F8753" s="59" t="s">
        <v>15780</v>
      </c>
    </row>
    <row r="8754" spans="3:6" x14ac:dyDescent="0.25">
      <c r="C8754" s="12" t="str">
        <f>IF(D8754=Inp_Gemeente,MAX($C$29:C8753)+1,"")</f>
        <v/>
      </c>
      <c r="D8754" s="10" t="s">
        <v>829</v>
      </c>
      <c r="E8754" s="10" t="s">
        <v>7689</v>
      </c>
      <c r="F8754" s="59" t="s">
        <v>15791</v>
      </c>
    </row>
    <row r="8755" spans="3:6" x14ac:dyDescent="0.25">
      <c r="C8755" s="12" t="str">
        <f>IF(D8755=Inp_Gemeente,MAX($C$29:C8754)+1,"")</f>
        <v/>
      </c>
      <c r="D8755" s="10" t="s">
        <v>829</v>
      </c>
      <c r="E8755" s="10" t="s">
        <v>7690</v>
      </c>
      <c r="F8755" s="59" t="s">
        <v>15789</v>
      </c>
    </row>
    <row r="8756" spans="3:6" x14ac:dyDescent="0.25">
      <c r="C8756" s="12" t="str">
        <f>IF(D8756=Inp_Gemeente,MAX($C$29:C8755)+1,"")</f>
        <v/>
      </c>
      <c r="D8756" s="10" t="s">
        <v>829</v>
      </c>
      <c r="E8756" s="10" t="s">
        <v>7691</v>
      </c>
      <c r="F8756" s="59" t="s">
        <v>15784</v>
      </c>
    </row>
    <row r="8757" spans="3:6" x14ac:dyDescent="0.25">
      <c r="C8757" s="12" t="str">
        <f>IF(D8757=Inp_Gemeente,MAX($C$29:C8756)+1,"")</f>
        <v/>
      </c>
      <c r="D8757" s="10" t="s">
        <v>829</v>
      </c>
      <c r="E8757" s="10" t="s">
        <v>7692</v>
      </c>
      <c r="F8757" s="59" t="s">
        <v>15783</v>
      </c>
    </row>
    <row r="8758" spans="3:6" x14ac:dyDescent="0.25">
      <c r="C8758" s="12" t="str">
        <f>IF(D8758=Inp_Gemeente,MAX($C$29:C8757)+1,"")</f>
        <v/>
      </c>
      <c r="D8758" s="10" t="s">
        <v>829</v>
      </c>
      <c r="E8758" s="10" t="s">
        <v>7693</v>
      </c>
      <c r="F8758" s="59" t="s">
        <v>15782</v>
      </c>
    </row>
    <row r="8759" spans="3:6" x14ac:dyDescent="0.25">
      <c r="C8759" s="12" t="str">
        <f>IF(D8759=Inp_Gemeente,MAX($C$29:C8758)+1,"")</f>
        <v/>
      </c>
      <c r="D8759" s="10" t="s">
        <v>829</v>
      </c>
      <c r="E8759" s="10" t="s">
        <v>7694</v>
      </c>
      <c r="F8759" s="59" t="s">
        <v>15777</v>
      </c>
    </row>
    <row r="8760" spans="3:6" x14ac:dyDescent="0.25">
      <c r="C8760" s="12" t="str">
        <f>IF(D8760=Inp_Gemeente,MAX($C$29:C8759)+1,"")</f>
        <v/>
      </c>
      <c r="D8760" s="10" t="s">
        <v>831</v>
      </c>
      <c r="E8760" s="10" t="s">
        <v>7695</v>
      </c>
      <c r="F8760" s="59" t="s">
        <v>15832</v>
      </c>
    </row>
    <row r="8761" spans="3:6" x14ac:dyDescent="0.25">
      <c r="C8761" s="12" t="str">
        <f>IF(D8761=Inp_Gemeente,MAX($C$29:C8760)+1,"")</f>
        <v/>
      </c>
      <c r="D8761" s="10" t="s">
        <v>831</v>
      </c>
      <c r="E8761" s="10" t="s">
        <v>7696</v>
      </c>
      <c r="F8761" s="59" t="s">
        <v>15807</v>
      </c>
    </row>
    <row r="8762" spans="3:6" x14ac:dyDescent="0.25">
      <c r="C8762" s="12" t="str">
        <f>IF(D8762=Inp_Gemeente,MAX($C$29:C8761)+1,"")</f>
        <v/>
      </c>
      <c r="D8762" s="10" t="s">
        <v>831</v>
      </c>
      <c r="E8762" s="10" t="s">
        <v>4577</v>
      </c>
      <c r="F8762" s="59" t="s">
        <v>15803</v>
      </c>
    </row>
    <row r="8763" spans="3:6" x14ac:dyDescent="0.25">
      <c r="C8763" s="12" t="str">
        <f>IF(D8763=Inp_Gemeente,MAX($C$29:C8762)+1,"")</f>
        <v/>
      </c>
      <c r="D8763" s="10" t="s">
        <v>831</v>
      </c>
      <c r="E8763" s="10" t="s">
        <v>3581</v>
      </c>
      <c r="F8763" s="59" t="s">
        <v>15813</v>
      </c>
    </row>
    <row r="8764" spans="3:6" x14ac:dyDescent="0.25">
      <c r="C8764" s="12" t="str">
        <f>IF(D8764=Inp_Gemeente,MAX($C$29:C8763)+1,"")</f>
        <v/>
      </c>
      <c r="D8764" s="10" t="s">
        <v>831</v>
      </c>
      <c r="E8764" s="10" t="s">
        <v>7697</v>
      </c>
      <c r="F8764" s="59" t="s">
        <v>15845</v>
      </c>
    </row>
    <row r="8765" spans="3:6" x14ac:dyDescent="0.25">
      <c r="C8765" s="12" t="str">
        <f>IF(D8765=Inp_Gemeente,MAX($C$29:C8764)+1,"")</f>
        <v/>
      </c>
      <c r="D8765" s="10" t="s">
        <v>831</v>
      </c>
      <c r="E8765" s="10" t="s">
        <v>7698</v>
      </c>
      <c r="F8765" s="59" t="s">
        <v>15805</v>
      </c>
    </row>
    <row r="8766" spans="3:6" x14ac:dyDescent="0.25">
      <c r="C8766" s="12" t="str">
        <f>IF(D8766=Inp_Gemeente,MAX($C$29:C8765)+1,"")</f>
        <v/>
      </c>
      <c r="D8766" s="10" t="s">
        <v>831</v>
      </c>
      <c r="E8766" s="10" t="s">
        <v>7699</v>
      </c>
      <c r="F8766" s="59" t="s">
        <v>15827</v>
      </c>
    </row>
    <row r="8767" spans="3:6" x14ac:dyDescent="0.25">
      <c r="C8767" s="12" t="str">
        <f>IF(D8767=Inp_Gemeente,MAX($C$29:C8766)+1,"")</f>
        <v/>
      </c>
      <c r="D8767" s="10" t="s">
        <v>831</v>
      </c>
      <c r="E8767" s="10" t="s">
        <v>7700</v>
      </c>
      <c r="F8767" s="59" t="s">
        <v>15839</v>
      </c>
    </row>
    <row r="8768" spans="3:6" x14ac:dyDescent="0.25">
      <c r="C8768" s="12" t="str">
        <f>IF(D8768=Inp_Gemeente,MAX($C$29:C8767)+1,"")</f>
        <v/>
      </c>
      <c r="D8768" s="10" t="s">
        <v>831</v>
      </c>
      <c r="E8768" s="10" t="s">
        <v>1781</v>
      </c>
      <c r="F8768" s="59" t="s">
        <v>15806</v>
      </c>
    </row>
    <row r="8769" spans="3:6" x14ac:dyDescent="0.25">
      <c r="C8769" s="12" t="str">
        <f>IF(D8769=Inp_Gemeente,MAX($C$29:C8768)+1,"")</f>
        <v/>
      </c>
      <c r="D8769" s="10" t="s">
        <v>831</v>
      </c>
      <c r="E8769" s="10" t="s">
        <v>7701</v>
      </c>
      <c r="F8769" s="59" t="s">
        <v>15821</v>
      </c>
    </row>
    <row r="8770" spans="3:6" x14ac:dyDescent="0.25">
      <c r="C8770" s="12" t="str">
        <f>IF(D8770=Inp_Gemeente,MAX($C$29:C8769)+1,"")</f>
        <v/>
      </c>
      <c r="D8770" s="10" t="s">
        <v>831</v>
      </c>
      <c r="E8770" s="10" t="s">
        <v>7702</v>
      </c>
      <c r="F8770" s="59" t="s">
        <v>15811</v>
      </c>
    </row>
    <row r="8771" spans="3:6" x14ac:dyDescent="0.25">
      <c r="C8771" s="12" t="str">
        <f>IF(D8771=Inp_Gemeente,MAX($C$29:C8770)+1,"")</f>
        <v/>
      </c>
      <c r="D8771" s="10" t="s">
        <v>831</v>
      </c>
      <c r="E8771" s="10" t="s">
        <v>7703</v>
      </c>
      <c r="F8771" s="59" t="s">
        <v>15825</v>
      </c>
    </row>
    <row r="8772" spans="3:6" x14ac:dyDescent="0.25">
      <c r="C8772" s="12" t="str">
        <f>IF(D8772=Inp_Gemeente,MAX($C$29:C8771)+1,"")</f>
        <v/>
      </c>
      <c r="D8772" s="10" t="s">
        <v>831</v>
      </c>
      <c r="E8772" s="10" t="s">
        <v>7704</v>
      </c>
      <c r="F8772" s="59" t="s">
        <v>15826</v>
      </c>
    </row>
    <row r="8773" spans="3:6" x14ac:dyDescent="0.25">
      <c r="C8773" s="12" t="str">
        <f>IF(D8773=Inp_Gemeente,MAX($C$29:C8772)+1,"")</f>
        <v/>
      </c>
      <c r="D8773" s="10" t="s">
        <v>831</v>
      </c>
      <c r="E8773" s="10" t="s">
        <v>7705</v>
      </c>
      <c r="F8773" s="59" t="s">
        <v>15824</v>
      </c>
    </row>
    <row r="8774" spans="3:6" x14ac:dyDescent="0.25">
      <c r="C8774" s="12" t="str">
        <f>IF(D8774=Inp_Gemeente,MAX($C$29:C8773)+1,"")</f>
        <v/>
      </c>
      <c r="D8774" s="10" t="s">
        <v>831</v>
      </c>
      <c r="E8774" s="10" t="s">
        <v>7706</v>
      </c>
      <c r="F8774" s="59" t="s">
        <v>15818</v>
      </c>
    </row>
    <row r="8775" spans="3:6" x14ac:dyDescent="0.25">
      <c r="C8775" s="12" t="str">
        <f>IF(D8775=Inp_Gemeente,MAX($C$29:C8774)+1,"")</f>
        <v/>
      </c>
      <c r="D8775" s="10" t="s">
        <v>831</v>
      </c>
      <c r="E8775" s="10" t="s">
        <v>7707</v>
      </c>
      <c r="F8775" s="59" t="s">
        <v>15820</v>
      </c>
    </row>
    <row r="8776" spans="3:6" x14ac:dyDescent="0.25">
      <c r="C8776" s="12" t="str">
        <f>IF(D8776=Inp_Gemeente,MAX($C$29:C8775)+1,"")</f>
        <v/>
      </c>
      <c r="D8776" s="10" t="s">
        <v>831</v>
      </c>
      <c r="E8776" s="10" t="s">
        <v>3181</v>
      </c>
      <c r="F8776" s="59" t="s">
        <v>15815</v>
      </c>
    </row>
    <row r="8777" spans="3:6" x14ac:dyDescent="0.25">
      <c r="C8777" s="12" t="str">
        <f>IF(D8777=Inp_Gemeente,MAX($C$29:C8776)+1,"")</f>
        <v/>
      </c>
      <c r="D8777" s="10" t="s">
        <v>831</v>
      </c>
      <c r="E8777" s="10" t="s">
        <v>7708</v>
      </c>
      <c r="F8777" s="59" t="s">
        <v>15823</v>
      </c>
    </row>
    <row r="8778" spans="3:6" x14ac:dyDescent="0.25">
      <c r="C8778" s="12" t="str">
        <f>IF(D8778=Inp_Gemeente,MAX($C$29:C8777)+1,"")</f>
        <v/>
      </c>
      <c r="D8778" s="10" t="s">
        <v>831</v>
      </c>
      <c r="E8778" s="10" t="s">
        <v>7709</v>
      </c>
      <c r="F8778" s="59" t="s">
        <v>15809</v>
      </c>
    </row>
    <row r="8779" spans="3:6" x14ac:dyDescent="0.25">
      <c r="C8779" s="12" t="str">
        <f>IF(D8779=Inp_Gemeente,MAX($C$29:C8778)+1,"")</f>
        <v/>
      </c>
      <c r="D8779" s="10" t="s">
        <v>831</v>
      </c>
      <c r="E8779" s="10" t="s">
        <v>7710</v>
      </c>
      <c r="F8779" s="59" t="s">
        <v>15816</v>
      </c>
    </row>
    <row r="8780" spans="3:6" x14ac:dyDescent="0.25">
      <c r="C8780" s="12" t="str">
        <f>IF(D8780=Inp_Gemeente,MAX($C$29:C8779)+1,"")</f>
        <v/>
      </c>
      <c r="D8780" s="10" t="s">
        <v>831</v>
      </c>
      <c r="E8780" s="10" t="s">
        <v>7711</v>
      </c>
      <c r="F8780" s="59" t="s">
        <v>15808</v>
      </c>
    </row>
    <row r="8781" spans="3:6" x14ac:dyDescent="0.25">
      <c r="C8781" s="12" t="str">
        <f>IF(D8781=Inp_Gemeente,MAX($C$29:C8780)+1,"")</f>
        <v/>
      </c>
      <c r="D8781" s="10" t="s">
        <v>831</v>
      </c>
      <c r="E8781" s="10" t="s">
        <v>7712</v>
      </c>
      <c r="F8781" s="59" t="s">
        <v>15842</v>
      </c>
    </row>
    <row r="8782" spans="3:6" x14ac:dyDescent="0.25">
      <c r="C8782" s="12" t="str">
        <f>IF(D8782=Inp_Gemeente,MAX($C$29:C8781)+1,"")</f>
        <v/>
      </c>
      <c r="D8782" s="10" t="s">
        <v>831</v>
      </c>
      <c r="E8782" s="10" t="s">
        <v>7713</v>
      </c>
      <c r="F8782" s="59" t="s">
        <v>15810</v>
      </c>
    </row>
    <row r="8783" spans="3:6" x14ac:dyDescent="0.25">
      <c r="C8783" s="12" t="str">
        <f>IF(D8783=Inp_Gemeente,MAX($C$29:C8782)+1,"")</f>
        <v/>
      </c>
      <c r="D8783" s="10" t="s">
        <v>831</v>
      </c>
      <c r="E8783" s="10" t="s">
        <v>7714</v>
      </c>
      <c r="F8783" s="59" t="s">
        <v>15831</v>
      </c>
    </row>
    <row r="8784" spans="3:6" x14ac:dyDescent="0.25">
      <c r="C8784" s="12" t="str">
        <f>IF(D8784=Inp_Gemeente,MAX($C$29:C8783)+1,"")</f>
        <v/>
      </c>
      <c r="D8784" s="10" t="s">
        <v>831</v>
      </c>
      <c r="E8784" s="10" t="s">
        <v>7715</v>
      </c>
      <c r="F8784" s="59" t="s">
        <v>15848</v>
      </c>
    </row>
    <row r="8785" spans="3:6" x14ac:dyDescent="0.25">
      <c r="C8785" s="12" t="str">
        <f>IF(D8785=Inp_Gemeente,MAX($C$29:C8784)+1,"")</f>
        <v/>
      </c>
      <c r="D8785" s="10" t="s">
        <v>831</v>
      </c>
      <c r="E8785" s="10" t="s">
        <v>7716</v>
      </c>
      <c r="F8785" s="59" t="s">
        <v>15833</v>
      </c>
    </row>
    <row r="8786" spans="3:6" x14ac:dyDescent="0.25">
      <c r="C8786" s="12" t="str">
        <f>IF(D8786=Inp_Gemeente,MAX($C$29:C8785)+1,"")</f>
        <v/>
      </c>
      <c r="D8786" s="10" t="s">
        <v>831</v>
      </c>
      <c r="E8786" s="10" t="s">
        <v>7717</v>
      </c>
      <c r="F8786" s="59" t="s">
        <v>15830</v>
      </c>
    </row>
    <row r="8787" spans="3:6" x14ac:dyDescent="0.25">
      <c r="C8787" s="12" t="str">
        <f>IF(D8787=Inp_Gemeente,MAX($C$29:C8786)+1,"")</f>
        <v/>
      </c>
      <c r="D8787" s="10" t="s">
        <v>831</v>
      </c>
      <c r="E8787" s="10" t="s">
        <v>7718</v>
      </c>
      <c r="F8787" s="59" t="s">
        <v>15817</v>
      </c>
    </row>
    <row r="8788" spans="3:6" x14ac:dyDescent="0.25">
      <c r="C8788" s="12" t="str">
        <f>IF(D8788=Inp_Gemeente,MAX($C$29:C8787)+1,"")</f>
        <v/>
      </c>
      <c r="D8788" s="10" t="s">
        <v>831</v>
      </c>
      <c r="E8788" s="10" t="s">
        <v>7719</v>
      </c>
      <c r="F8788" s="59" t="s">
        <v>15844</v>
      </c>
    </row>
    <row r="8789" spans="3:6" x14ac:dyDescent="0.25">
      <c r="C8789" s="12" t="str">
        <f>IF(D8789=Inp_Gemeente,MAX($C$29:C8788)+1,"")</f>
        <v/>
      </c>
      <c r="D8789" s="10" t="s">
        <v>831</v>
      </c>
      <c r="E8789" s="10" t="s">
        <v>7720</v>
      </c>
      <c r="F8789" s="59" t="s">
        <v>15819</v>
      </c>
    </row>
    <row r="8790" spans="3:6" x14ac:dyDescent="0.25">
      <c r="C8790" s="12" t="str">
        <f>IF(D8790=Inp_Gemeente,MAX($C$29:C8789)+1,"")</f>
        <v/>
      </c>
      <c r="D8790" s="10" t="s">
        <v>831</v>
      </c>
      <c r="E8790" s="10" t="s">
        <v>840</v>
      </c>
      <c r="F8790" s="59" t="s">
        <v>15846</v>
      </c>
    </row>
    <row r="8791" spans="3:6" x14ac:dyDescent="0.25">
      <c r="C8791" s="12" t="str">
        <f>IF(D8791=Inp_Gemeente,MAX($C$29:C8790)+1,"")</f>
        <v/>
      </c>
      <c r="D8791" s="10" t="s">
        <v>831</v>
      </c>
      <c r="E8791" s="10" t="s">
        <v>7721</v>
      </c>
      <c r="F8791" s="59" t="s">
        <v>15812</v>
      </c>
    </row>
    <row r="8792" spans="3:6" x14ac:dyDescent="0.25">
      <c r="C8792" s="12" t="str">
        <f>IF(D8792=Inp_Gemeente,MAX($C$29:C8791)+1,"")</f>
        <v/>
      </c>
      <c r="D8792" s="10" t="s">
        <v>831</v>
      </c>
      <c r="E8792" s="10" t="s">
        <v>7722</v>
      </c>
      <c r="F8792" s="59" t="s">
        <v>15847</v>
      </c>
    </row>
    <row r="8793" spans="3:6" x14ac:dyDescent="0.25">
      <c r="C8793" s="12" t="str">
        <f>IF(D8793=Inp_Gemeente,MAX($C$29:C8792)+1,"")</f>
        <v/>
      </c>
      <c r="D8793" s="10" t="s">
        <v>831</v>
      </c>
      <c r="E8793" s="10" t="s">
        <v>7723</v>
      </c>
      <c r="F8793" s="59" t="s">
        <v>15822</v>
      </c>
    </row>
    <row r="8794" spans="3:6" x14ac:dyDescent="0.25">
      <c r="C8794" s="12" t="str">
        <f>IF(D8794=Inp_Gemeente,MAX($C$29:C8793)+1,"")</f>
        <v/>
      </c>
      <c r="D8794" s="10" t="s">
        <v>831</v>
      </c>
      <c r="E8794" s="10" t="s">
        <v>7724</v>
      </c>
      <c r="F8794" s="59" t="s">
        <v>15836</v>
      </c>
    </row>
    <row r="8795" spans="3:6" x14ac:dyDescent="0.25">
      <c r="C8795" s="12" t="str">
        <f>IF(D8795=Inp_Gemeente,MAX($C$29:C8794)+1,"")</f>
        <v/>
      </c>
      <c r="D8795" s="10" t="s">
        <v>831</v>
      </c>
      <c r="E8795" s="10" t="s">
        <v>7639</v>
      </c>
      <c r="F8795" s="59" t="s">
        <v>15804</v>
      </c>
    </row>
    <row r="8796" spans="3:6" x14ac:dyDescent="0.25">
      <c r="C8796" s="12" t="str">
        <f>IF(D8796=Inp_Gemeente,MAX($C$29:C8795)+1,"")</f>
        <v/>
      </c>
      <c r="D8796" s="10" t="s">
        <v>831</v>
      </c>
      <c r="E8796" s="10" t="s">
        <v>15838</v>
      </c>
      <c r="F8796" s="59" t="s">
        <v>15837</v>
      </c>
    </row>
    <row r="8797" spans="3:6" x14ac:dyDescent="0.25">
      <c r="C8797" s="12" t="str">
        <f>IF(D8797=Inp_Gemeente,MAX($C$29:C8796)+1,"")</f>
        <v/>
      </c>
      <c r="D8797" s="10" t="s">
        <v>831</v>
      </c>
      <c r="E8797" s="10" t="s">
        <v>15841</v>
      </c>
      <c r="F8797" s="59" t="s">
        <v>15840</v>
      </c>
    </row>
    <row r="8798" spans="3:6" x14ac:dyDescent="0.25">
      <c r="C8798" s="12" t="str">
        <f>IF(D8798=Inp_Gemeente,MAX($C$29:C8797)+1,"")</f>
        <v/>
      </c>
      <c r="D8798" s="10" t="s">
        <v>831</v>
      </c>
      <c r="E8798" s="10" t="s">
        <v>7725</v>
      </c>
      <c r="F8798" s="59" t="s">
        <v>15828</v>
      </c>
    </row>
    <row r="8799" spans="3:6" x14ac:dyDescent="0.25">
      <c r="C8799" s="12" t="str">
        <f>IF(D8799=Inp_Gemeente,MAX($C$29:C8798)+1,"")</f>
        <v/>
      </c>
      <c r="D8799" s="10" t="s">
        <v>831</v>
      </c>
      <c r="E8799" s="10" t="s">
        <v>7726</v>
      </c>
      <c r="F8799" s="59" t="s">
        <v>15835</v>
      </c>
    </row>
    <row r="8800" spans="3:6" x14ac:dyDescent="0.25">
      <c r="C8800" s="12" t="str">
        <f>IF(D8800=Inp_Gemeente,MAX($C$29:C8799)+1,"")</f>
        <v/>
      </c>
      <c r="D8800" s="10" t="s">
        <v>831</v>
      </c>
      <c r="E8800" s="10" t="s">
        <v>7727</v>
      </c>
      <c r="F8800" s="59" t="s">
        <v>15834</v>
      </c>
    </row>
    <row r="8801" spans="3:6" x14ac:dyDescent="0.25">
      <c r="C8801" s="12" t="str">
        <f>IF(D8801=Inp_Gemeente,MAX($C$29:C8800)+1,"")</f>
        <v/>
      </c>
      <c r="D8801" s="10" t="s">
        <v>831</v>
      </c>
      <c r="E8801" s="10" t="s">
        <v>7728</v>
      </c>
      <c r="F8801" s="59" t="s">
        <v>15843</v>
      </c>
    </row>
    <row r="8802" spans="3:6" x14ac:dyDescent="0.25">
      <c r="C8802" s="12" t="str">
        <f>IF(D8802=Inp_Gemeente,MAX($C$29:C8801)+1,"")</f>
        <v/>
      </c>
      <c r="D8802" s="10" t="s">
        <v>831</v>
      </c>
      <c r="E8802" s="10" t="s">
        <v>7729</v>
      </c>
      <c r="F8802" s="59" t="s">
        <v>15814</v>
      </c>
    </row>
    <row r="8803" spans="3:6" x14ac:dyDescent="0.25">
      <c r="C8803" s="12" t="str">
        <f>IF(D8803=Inp_Gemeente,MAX($C$29:C8802)+1,"")</f>
        <v/>
      </c>
      <c r="D8803" s="10" t="s">
        <v>831</v>
      </c>
      <c r="E8803" s="10" t="s">
        <v>7730</v>
      </c>
      <c r="F8803" s="59" t="s">
        <v>15829</v>
      </c>
    </row>
    <row r="8804" spans="3:6" x14ac:dyDescent="0.25">
      <c r="C8804" s="12" t="str">
        <f>IF(D8804=Inp_Gemeente,MAX($C$29:C8803)+1,"")</f>
        <v/>
      </c>
      <c r="D8804" s="10" t="s">
        <v>833</v>
      </c>
      <c r="E8804" s="10" t="s">
        <v>7731</v>
      </c>
      <c r="F8804" s="59" t="s">
        <v>26701</v>
      </c>
    </row>
    <row r="8805" spans="3:6" x14ac:dyDescent="0.25">
      <c r="C8805" s="12" t="str">
        <f>IF(D8805=Inp_Gemeente,MAX($C$29:C8804)+1,"")</f>
        <v/>
      </c>
      <c r="D8805" s="10" t="s">
        <v>833</v>
      </c>
      <c r="E8805" s="10" t="s">
        <v>7732</v>
      </c>
      <c r="F8805" s="59" t="s">
        <v>26714</v>
      </c>
    </row>
    <row r="8806" spans="3:6" x14ac:dyDescent="0.25">
      <c r="C8806" s="12" t="str">
        <f>IF(D8806=Inp_Gemeente,MAX($C$29:C8805)+1,"")</f>
        <v/>
      </c>
      <c r="D8806" s="10" t="s">
        <v>833</v>
      </c>
      <c r="E8806" s="10" t="s">
        <v>7733</v>
      </c>
      <c r="F8806" s="59" t="s">
        <v>26693</v>
      </c>
    </row>
    <row r="8807" spans="3:6" x14ac:dyDescent="0.25">
      <c r="C8807" s="12" t="str">
        <f>IF(D8807=Inp_Gemeente,MAX($C$29:C8806)+1,"")</f>
        <v/>
      </c>
      <c r="D8807" s="10" t="s">
        <v>833</v>
      </c>
      <c r="E8807" s="10" t="s">
        <v>7734</v>
      </c>
      <c r="F8807" s="59" t="s">
        <v>26730</v>
      </c>
    </row>
    <row r="8808" spans="3:6" x14ac:dyDescent="0.25">
      <c r="C8808" s="12" t="str">
        <f>IF(D8808=Inp_Gemeente,MAX($C$29:C8807)+1,"")</f>
        <v/>
      </c>
      <c r="D8808" s="10" t="s">
        <v>833</v>
      </c>
      <c r="E8808" s="10" t="s">
        <v>7735</v>
      </c>
      <c r="F8808" s="59" t="s">
        <v>26707</v>
      </c>
    </row>
    <row r="8809" spans="3:6" x14ac:dyDescent="0.25">
      <c r="C8809" s="12" t="str">
        <f>IF(D8809=Inp_Gemeente,MAX($C$29:C8808)+1,"")</f>
        <v/>
      </c>
      <c r="D8809" s="10" t="s">
        <v>833</v>
      </c>
      <c r="E8809" s="10" t="s">
        <v>7736</v>
      </c>
      <c r="F8809" s="59" t="s">
        <v>26732</v>
      </c>
    </row>
    <row r="8810" spans="3:6" x14ac:dyDescent="0.25">
      <c r="C8810" s="12" t="str">
        <f>IF(D8810=Inp_Gemeente,MAX($C$29:C8809)+1,"")</f>
        <v/>
      </c>
      <c r="D8810" s="10" t="s">
        <v>833</v>
      </c>
      <c r="E8810" s="10" t="s">
        <v>3240</v>
      </c>
      <c r="F8810" s="59" t="s">
        <v>26665</v>
      </c>
    </row>
    <row r="8811" spans="3:6" x14ac:dyDescent="0.25">
      <c r="C8811" s="12" t="str">
        <f>IF(D8811=Inp_Gemeente,MAX($C$29:C8810)+1,"")</f>
        <v/>
      </c>
      <c r="D8811" s="10" t="s">
        <v>833</v>
      </c>
      <c r="E8811" s="10" t="s">
        <v>2885</v>
      </c>
      <c r="F8811" s="59" t="s">
        <v>26666</v>
      </c>
    </row>
    <row r="8812" spans="3:6" x14ac:dyDescent="0.25">
      <c r="C8812" s="12" t="str">
        <f>IF(D8812=Inp_Gemeente,MAX($C$29:C8811)+1,"")</f>
        <v/>
      </c>
      <c r="D8812" s="10" t="s">
        <v>833</v>
      </c>
      <c r="E8812" s="10" t="s">
        <v>6944</v>
      </c>
      <c r="F8812" s="59" t="s">
        <v>26692</v>
      </c>
    </row>
    <row r="8813" spans="3:6" x14ac:dyDescent="0.25">
      <c r="C8813" s="12" t="str">
        <f>IF(D8813=Inp_Gemeente,MAX($C$29:C8812)+1,"")</f>
        <v/>
      </c>
      <c r="D8813" s="10" t="s">
        <v>833</v>
      </c>
      <c r="E8813" s="10" t="s">
        <v>1601</v>
      </c>
      <c r="F8813" s="59" t="s">
        <v>26694</v>
      </c>
    </row>
    <row r="8814" spans="3:6" x14ac:dyDescent="0.25">
      <c r="C8814" s="12" t="str">
        <f>IF(D8814=Inp_Gemeente,MAX($C$29:C8813)+1,"")</f>
        <v/>
      </c>
      <c r="D8814" s="10" t="s">
        <v>833</v>
      </c>
      <c r="E8814" s="10" t="s">
        <v>7737</v>
      </c>
      <c r="F8814" s="59" t="s">
        <v>26672</v>
      </c>
    </row>
    <row r="8815" spans="3:6" x14ac:dyDescent="0.25">
      <c r="C8815" s="12" t="str">
        <f>IF(D8815=Inp_Gemeente,MAX($C$29:C8814)+1,"")</f>
        <v/>
      </c>
      <c r="D8815" s="10" t="s">
        <v>833</v>
      </c>
      <c r="E8815" s="10" t="s">
        <v>7738</v>
      </c>
      <c r="F8815" s="59" t="s">
        <v>26673</v>
      </c>
    </row>
    <row r="8816" spans="3:6" x14ac:dyDescent="0.25">
      <c r="C8816" s="12" t="str">
        <f>IF(D8816=Inp_Gemeente,MAX($C$29:C8815)+1,"")</f>
        <v/>
      </c>
      <c r="D8816" s="10" t="s">
        <v>833</v>
      </c>
      <c r="E8816" s="10" t="s">
        <v>7739</v>
      </c>
      <c r="F8816" s="59" t="s">
        <v>26674</v>
      </c>
    </row>
    <row r="8817" spans="3:6" x14ac:dyDescent="0.25">
      <c r="C8817" s="12" t="str">
        <f>IF(D8817=Inp_Gemeente,MAX($C$29:C8816)+1,"")</f>
        <v/>
      </c>
      <c r="D8817" s="10" t="s">
        <v>833</v>
      </c>
      <c r="E8817" s="10" t="s">
        <v>7740</v>
      </c>
      <c r="F8817" s="59" t="s">
        <v>26675</v>
      </c>
    </row>
    <row r="8818" spans="3:6" x14ac:dyDescent="0.25">
      <c r="C8818" s="12" t="str">
        <f>IF(D8818=Inp_Gemeente,MAX($C$29:C8817)+1,"")</f>
        <v/>
      </c>
      <c r="D8818" s="10" t="s">
        <v>833</v>
      </c>
      <c r="E8818" s="10" t="s">
        <v>7741</v>
      </c>
      <c r="F8818" s="59" t="s">
        <v>26702</v>
      </c>
    </row>
    <row r="8819" spans="3:6" x14ac:dyDescent="0.25">
      <c r="C8819" s="12" t="str">
        <f>IF(D8819=Inp_Gemeente,MAX($C$29:C8818)+1,"")</f>
        <v/>
      </c>
      <c r="D8819" s="10" t="s">
        <v>833</v>
      </c>
      <c r="E8819" s="10" t="s">
        <v>7742</v>
      </c>
      <c r="F8819" s="59" t="s">
        <v>26699</v>
      </c>
    </row>
    <row r="8820" spans="3:6" x14ac:dyDescent="0.25">
      <c r="C8820" s="12" t="str">
        <f>IF(D8820=Inp_Gemeente,MAX($C$29:C8819)+1,"")</f>
        <v/>
      </c>
      <c r="D8820" s="10" t="s">
        <v>833</v>
      </c>
      <c r="E8820" s="10" t="s">
        <v>7743</v>
      </c>
      <c r="F8820" s="59" t="s">
        <v>26708</v>
      </c>
    </row>
    <row r="8821" spans="3:6" x14ac:dyDescent="0.25">
      <c r="C8821" s="12" t="str">
        <f>IF(D8821=Inp_Gemeente,MAX($C$29:C8820)+1,"")</f>
        <v/>
      </c>
      <c r="D8821" s="10" t="s">
        <v>833</v>
      </c>
      <c r="E8821" s="10" t="s">
        <v>5921</v>
      </c>
      <c r="F8821" s="59" t="s">
        <v>26698</v>
      </c>
    </row>
    <row r="8822" spans="3:6" x14ac:dyDescent="0.25">
      <c r="C8822" s="12" t="str">
        <f>IF(D8822=Inp_Gemeente,MAX($C$29:C8821)+1,"")</f>
        <v/>
      </c>
      <c r="D8822" s="10" t="s">
        <v>833</v>
      </c>
      <c r="E8822" s="10" t="s">
        <v>7744</v>
      </c>
      <c r="F8822" s="59" t="s">
        <v>26736</v>
      </c>
    </row>
    <row r="8823" spans="3:6" x14ac:dyDescent="0.25">
      <c r="C8823" s="12" t="str">
        <f>IF(D8823=Inp_Gemeente,MAX($C$29:C8822)+1,"")</f>
        <v/>
      </c>
      <c r="D8823" s="10" t="s">
        <v>833</v>
      </c>
      <c r="E8823" s="10" t="s">
        <v>7745</v>
      </c>
      <c r="F8823" s="59" t="s">
        <v>26676</v>
      </c>
    </row>
    <row r="8824" spans="3:6" x14ac:dyDescent="0.25">
      <c r="C8824" s="12" t="str">
        <f>IF(D8824=Inp_Gemeente,MAX($C$29:C8823)+1,"")</f>
        <v/>
      </c>
      <c r="D8824" s="10" t="s">
        <v>833</v>
      </c>
      <c r="E8824" s="10" t="s">
        <v>7746</v>
      </c>
      <c r="F8824" s="59" t="s">
        <v>26677</v>
      </c>
    </row>
    <row r="8825" spans="3:6" x14ac:dyDescent="0.25">
      <c r="C8825" s="12" t="str">
        <f>IF(D8825=Inp_Gemeente,MAX($C$29:C8824)+1,"")</f>
        <v/>
      </c>
      <c r="D8825" s="10" t="s">
        <v>833</v>
      </c>
      <c r="E8825" s="10" t="s">
        <v>7747</v>
      </c>
      <c r="F8825" s="59" t="s">
        <v>26679</v>
      </c>
    </row>
    <row r="8826" spans="3:6" x14ac:dyDescent="0.25">
      <c r="C8826" s="12" t="str">
        <f>IF(D8826=Inp_Gemeente,MAX($C$29:C8825)+1,"")</f>
        <v/>
      </c>
      <c r="D8826" s="10" t="s">
        <v>833</v>
      </c>
      <c r="E8826" s="10" t="s">
        <v>7748</v>
      </c>
      <c r="F8826" s="59" t="s">
        <v>26680</v>
      </c>
    </row>
    <row r="8827" spans="3:6" x14ac:dyDescent="0.25">
      <c r="C8827" s="12" t="str">
        <f>IF(D8827=Inp_Gemeente,MAX($C$29:C8826)+1,"")</f>
        <v/>
      </c>
      <c r="D8827" s="10" t="s">
        <v>833</v>
      </c>
      <c r="E8827" s="10" t="s">
        <v>7749</v>
      </c>
      <c r="F8827" s="59" t="s">
        <v>26681</v>
      </c>
    </row>
    <row r="8828" spans="3:6" x14ac:dyDescent="0.25">
      <c r="C8828" s="12" t="str">
        <f>IF(D8828=Inp_Gemeente,MAX($C$29:C8827)+1,"")</f>
        <v/>
      </c>
      <c r="D8828" s="10" t="s">
        <v>833</v>
      </c>
      <c r="E8828" s="10" t="s">
        <v>7750</v>
      </c>
      <c r="F8828" s="59" t="s">
        <v>26743</v>
      </c>
    </row>
    <row r="8829" spans="3:6" x14ac:dyDescent="0.25">
      <c r="C8829" s="12" t="str">
        <f>IF(D8829=Inp_Gemeente,MAX($C$29:C8828)+1,"")</f>
        <v/>
      </c>
      <c r="D8829" s="10" t="s">
        <v>833</v>
      </c>
      <c r="E8829" s="10" t="s">
        <v>7751</v>
      </c>
      <c r="F8829" s="59" t="s">
        <v>26725</v>
      </c>
    </row>
    <row r="8830" spans="3:6" x14ac:dyDescent="0.25">
      <c r="C8830" s="12" t="str">
        <f>IF(D8830=Inp_Gemeente,MAX($C$29:C8829)+1,"")</f>
        <v/>
      </c>
      <c r="D8830" s="10" t="s">
        <v>833</v>
      </c>
      <c r="E8830" s="10" t="s">
        <v>7752</v>
      </c>
      <c r="F8830" s="59" t="s">
        <v>26726</v>
      </c>
    </row>
    <row r="8831" spans="3:6" x14ac:dyDescent="0.25">
      <c r="C8831" s="12" t="str">
        <f>IF(D8831=Inp_Gemeente,MAX($C$29:C8830)+1,"")</f>
        <v/>
      </c>
      <c r="D8831" s="10" t="s">
        <v>833</v>
      </c>
      <c r="E8831" s="10" t="s">
        <v>7753</v>
      </c>
      <c r="F8831" s="59" t="s">
        <v>26747</v>
      </c>
    </row>
    <row r="8832" spans="3:6" x14ac:dyDescent="0.25">
      <c r="C8832" s="12" t="str">
        <f>IF(D8832=Inp_Gemeente,MAX($C$29:C8831)+1,"")</f>
        <v/>
      </c>
      <c r="D8832" s="10" t="s">
        <v>833</v>
      </c>
      <c r="E8832" s="10" t="s">
        <v>7754</v>
      </c>
      <c r="F8832" s="59" t="s">
        <v>26695</v>
      </c>
    </row>
    <row r="8833" spans="3:6" x14ac:dyDescent="0.25">
      <c r="C8833" s="12" t="str">
        <f>IF(D8833=Inp_Gemeente,MAX($C$29:C8832)+1,"")</f>
        <v/>
      </c>
      <c r="D8833" s="10" t="s">
        <v>833</v>
      </c>
      <c r="E8833" s="10" t="s">
        <v>7755</v>
      </c>
      <c r="F8833" s="59" t="s">
        <v>26669</v>
      </c>
    </row>
    <row r="8834" spans="3:6" x14ac:dyDescent="0.25">
      <c r="C8834" s="12" t="str">
        <f>IF(D8834=Inp_Gemeente,MAX($C$29:C8833)+1,"")</f>
        <v/>
      </c>
      <c r="D8834" s="10" t="s">
        <v>833</v>
      </c>
      <c r="E8834" s="10" t="s">
        <v>7756</v>
      </c>
      <c r="F8834" s="59" t="s">
        <v>26670</v>
      </c>
    </row>
    <row r="8835" spans="3:6" x14ac:dyDescent="0.25">
      <c r="C8835" s="12" t="str">
        <f>IF(D8835=Inp_Gemeente,MAX($C$29:C8834)+1,"")</f>
        <v/>
      </c>
      <c r="D8835" s="10" t="s">
        <v>833</v>
      </c>
      <c r="E8835" s="10" t="s">
        <v>7757</v>
      </c>
      <c r="F8835" s="59" t="s">
        <v>26722</v>
      </c>
    </row>
    <row r="8836" spans="3:6" x14ac:dyDescent="0.25">
      <c r="C8836" s="12" t="str">
        <f>IF(D8836=Inp_Gemeente,MAX($C$29:C8835)+1,"")</f>
        <v/>
      </c>
      <c r="D8836" s="10" t="s">
        <v>833</v>
      </c>
      <c r="E8836" s="10" t="s">
        <v>7758</v>
      </c>
      <c r="F8836" s="59" t="s">
        <v>26712</v>
      </c>
    </row>
    <row r="8837" spans="3:6" x14ac:dyDescent="0.25">
      <c r="C8837" s="12" t="str">
        <f>IF(D8837=Inp_Gemeente,MAX($C$29:C8836)+1,"")</f>
        <v/>
      </c>
      <c r="D8837" s="10" t="s">
        <v>833</v>
      </c>
      <c r="E8837" s="10" t="s">
        <v>7759</v>
      </c>
      <c r="F8837" s="59" t="s">
        <v>26741</v>
      </c>
    </row>
    <row r="8838" spans="3:6" x14ac:dyDescent="0.25">
      <c r="C8838" s="12" t="str">
        <f>IF(D8838=Inp_Gemeente,MAX($C$29:C8837)+1,"")</f>
        <v/>
      </c>
      <c r="D8838" s="10" t="s">
        <v>833</v>
      </c>
      <c r="E8838" s="10" t="s">
        <v>7760</v>
      </c>
      <c r="F8838" s="59" t="s">
        <v>26661</v>
      </c>
    </row>
    <row r="8839" spans="3:6" x14ac:dyDescent="0.25">
      <c r="C8839" s="12" t="str">
        <f>IF(D8839=Inp_Gemeente,MAX($C$29:C8838)+1,"")</f>
        <v/>
      </c>
      <c r="D8839" s="10" t="s">
        <v>833</v>
      </c>
      <c r="E8839" s="10" t="s">
        <v>7761</v>
      </c>
      <c r="F8839" s="59" t="s">
        <v>26738</v>
      </c>
    </row>
    <row r="8840" spans="3:6" x14ac:dyDescent="0.25">
      <c r="C8840" s="12" t="str">
        <f>IF(D8840=Inp_Gemeente,MAX($C$29:C8839)+1,"")</f>
        <v/>
      </c>
      <c r="D8840" s="10" t="s">
        <v>833</v>
      </c>
      <c r="E8840" s="10" t="s">
        <v>7762</v>
      </c>
      <c r="F8840" s="59" t="s">
        <v>26735</v>
      </c>
    </row>
    <row r="8841" spans="3:6" x14ac:dyDescent="0.25">
      <c r="C8841" s="12" t="str">
        <f>IF(D8841=Inp_Gemeente,MAX($C$29:C8840)+1,"")</f>
        <v/>
      </c>
      <c r="D8841" s="10" t="s">
        <v>833</v>
      </c>
      <c r="E8841" s="10" t="s">
        <v>7763</v>
      </c>
      <c r="F8841" s="59" t="s">
        <v>26731</v>
      </c>
    </row>
    <row r="8842" spans="3:6" x14ac:dyDescent="0.25">
      <c r="C8842" s="12" t="str">
        <f>IF(D8842=Inp_Gemeente,MAX($C$29:C8841)+1,"")</f>
        <v/>
      </c>
      <c r="D8842" s="10" t="s">
        <v>833</v>
      </c>
      <c r="E8842" s="10" t="s">
        <v>7764</v>
      </c>
      <c r="F8842" s="59" t="s">
        <v>26745</v>
      </c>
    </row>
    <row r="8843" spans="3:6" x14ac:dyDescent="0.25">
      <c r="C8843" s="12" t="str">
        <f>IF(D8843=Inp_Gemeente,MAX($C$29:C8842)+1,"")</f>
        <v/>
      </c>
      <c r="D8843" s="10" t="s">
        <v>833</v>
      </c>
      <c r="E8843" s="10" t="s">
        <v>7765</v>
      </c>
      <c r="F8843" s="59" t="s">
        <v>26740</v>
      </c>
    </row>
    <row r="8844" spans="3:6" x14ac:dyDescent="0.25">
      <c r="C8844" s="12" t="str">
        <f>IF(D8844=Inp_Gemeente,MAX($C$29:C8843)+1,"")</f>
        <v/>
      </c>
      <c r="D8844" s="10" t="s">
        <v>833</v>
      </c>
      <c r="E8844" s="10" t="s">
        <v>7766</v>
      </c>
      <c r="F8844" s="59" t="s">
        <v>26706</v>
      </c>
    </row>
    <row r="8845" spans="3:6" x14ac:dyDescent="0.25">
      <c r="C8845" s="12" t="str">
        <f>IF(D8845=Inp_Gemeente,MAX($C$29:C8844)+1,"")</f>
        <v/>
      </c>
      <c r="D8845" s="10" t="s">
        <v>833</v>
      </c>
      <c r="E8845" s="10" t="s">
        <v>7767</v>
      </c>
      <c r="F8845" s="59" t="s">
        <v>26709</v>
      </c>
    </row>
    <row r="8846" spans="3:6" x14ac:dyDescent="0.25">
      <c r="C8846" s="12" t="str">
        <f>IF(D8846=Inp_Gemeente,MAX($C$29:C8845)+1,"")</f>
        <v/>
      </c>
      <c r="D8846" s="10" t="s">
        <v>833</v>
      </c>
      <c r="E8846" s="10" t="s">
        <v>7768</v>
      </c>
      <c r="F8846" s="59" t="s">
        <v>26703</v>
      </c>
    </row>
    <row r="8847" spans="3:6" x14ac:dyDescent="0.25">
      <c r="C8847" s="12" t="str">
        <f>IF(D8847=Inp_Gemeente,MAX($C$29:C8846)+1,"")</f>
        <v/>
      </c>
      <c r="D8847" s="10" t="s">
        <v>833</v>
      </c>
      <c r="E8847" s="10" t="s">
        <v>7769</v>
      </c>
      <c r="F8847" s="59" t="s">
        <v>26742</v>
      </c>
    </row>
    <row r="8848" spans="3:6" x14ac:dyDescent="0.25">
      <c r="C8848" s="12" t="str">
        <f>IF(D8848=Inp_Gemeente,MAX($C$29:C8847)+1,"")</f>
        <v/>
      </c>
      <c r="D8848" s="10" t="s">
        <v>833</v>
      </c>
      <c r="E8848" s="10" t="s">
        <v>7770</v>
      </c>
      <c r="F8848" s="59" t="s">
        <v>26724</v>
      </c>
    </row>
    <row r="8849" spans="3:6" x14ac:dyDescent="0.25">
      <c r="C8849" s="12" t="str">
        <f>IF(D8849=Inp_Gemeente,MAX($C$29:C8848)+1,"")</f>
        <v/>
      </c>
      <c r="D8849" s="10" t="s">
        <v>833</v>
      </c>
      <c r="E8849" s="10" t="s">
        <v>7771</v>
      </c>
      <c r="F8849" s="59" t="s">
        <v>26716</v>
      </c>
    </row>
    <row r="8850" spans="3:6" x14ac:dyDescent="0.25">
      <c r="C8850" s="12" t="str">
        <f>IF(D8850=Inp_Gemeente,MAX($C$29:C8849)+1,"")</f>
        <v/>
      </c>
      <c r="D8850" s="10" t="s">
        <v>833</v>
      </c>
      <c r="E8850" s="10" t="s">
        <v>7772</v>
      </c>
      <c r="F8850" s="59" t="s">
        <v>26717</v>
      </c>
    </row>
    <row r="8851" spans="3:6" x14ac:dyDescent="0.25">
      <c r="C8851" s="12" t="str">
        <f>IF(D8851=Inp_Gemeente,MAX($C$29:C8850)+1,"")</f>
        <v/>
      </c>
      <c r="D8851" s="10" t="s">
        <v>833</v>
      </c>
      <c r="E8851" s="10" t="s">
        <v>7773</v>
      </c>
      <c r="F8851" s="59" t="s">
        <v>26720</v>
      </c>
    </row>
    <row r="8852" spans="3:6" x14ac:dyDescent="0.25">
      <c r="C8852" s="12" t="str">
        <f>IF(D8852=Inp_Gemeente,MAX($C$29:C8851)+1,"")</f>
        <v/>
      </c>
      <c r="D8852" s="10" t="s">
        <v>833</v>
      </c>
      <c r="E8852" s="10" t="s">
        <v>7774</v>
      </c>
      <c r="F8852" s="59" t="s">
        <v>26719</v>
      </c>
    </row>
    <row r="8853" spans="3:6" x14ac:dyDescent="0.25">
      <c r="C8853" s="12" t="str">
        <f>IF(D8853=Inp_Gemeente,MAX($C$29:C8852)+1,"")</f>
        <v/>
      </c>
      <c r="D8853" s="10" t="s">
        <v>833</v>
      </c>
      <c r="E8853" s="10" t="s">
        <v>7775</v>
      </c>
      <c r="F8853" s="59" t="s">
        <v>26718</v>
      </c>
    </row>
    <row r="8854" spans="3:6" x14ac:dyDescent="0.25">
      <c r="C8854" s="12" t="str">
        <f>IF(D8854=Inp_Gemeente,MAX($C$29:C8853)+1,"")</f>
        <v/>
      </c>
      <c r="D8854" s="10" t="s">
        <v>833</v>
      </c>
      <c r="E8854" s="10" t="s">
        <v>7776</v>
      </c>
      <c r="F8854" s="59" t="s">
        <v>26727</v>
      </c>
    </row>
    <row r="8855" spans="3:6" x14ac:dyDescent="0.25">
      <c r="C8855" s="12" t="str">
        <f>IF(D8855=Inp_Gemeente,MAX($C$29:C8854)+1,"")</f>
        <v/>
      </c>
      <c r="D8855" s="10" t="s">
        <v>833</v>
      </c>
      <c r="E8855" s="10" t="s">
        <v>7777</v>
      </c>
      <c r="F8855" s="59" t="s">
        <v>26711</v>
      </c>
    </row>
    <row r="8856" spans="3:6" x14ac:dyDescent="0.25">
      <c r="C8856" s="12" t="str">
        <f>IF(D8856=Inp_Gemeente,MAX($C$29:C8855)+1,"")</f>
        <v/>
      </c>
      <c r="D8856" s="10" t="s">
        <v>833</v>
      </c>
      <c r="E8856" s="10" t="s">
        <v>7778</v>
      </c>
      <c r="F8856" s="59" t="s">
        <v>26662</v>
      </c>
    </row>
    <row r="8857" spans="3:6" x14ac:dyDescent="0.25">
      <c r="C8857" s="12" t="str">
        <f>IF(D8857=Inp_Gemeente,MAX($C$29:C8856)+1,"")</f>
        <v/>
      </c>
      <c r="D8857" s="10" t="s">
        <v>833</v>
      </c>
      <c r="E8857" s="10" t="s">
        <v>7779</v>
      </c>
      <c r="F8857" s="59" t="s">
        <v>26723</v>
      </c>
    </row>
    <row r="8858" spans="3:6" x14ac:dyDescent="0.25">
      <c r="C8858" s="12" t="str">
        <f>IF(D8858=Inp_Gemeente,MAX($C$29:C8857)+1,"")</f>
        <v/>
      </c>
      <c r="D8858" s="10" t="s">
        <v>833</v>
      </c>
      <c r="E8858" s="10" t="s">
        <v>686</v>
      </c>
      <c r="F8858" s="59" t="s">
        <v>26663</v>
      </c>
    </row>
    <row r="8859" spans="3:6" x14ac:dyDescent="0.25">
      <c r="C8859" s="12" t="str">
        <f>IF(D8859=Inp_Gemeente,MAX($C$29:C8858)+1,"")</f>
        <v/>
      </c>
      <c r="D8859" s="10" t="s">
        <v>833</v>
      </c>
      <c r="E8859" s="10" t="s">
        <v>7780</v>
      </c>
      <c r="F8859" s="59" t="s">
        <v>26705</v>
      </c>
    </row>
    <row r="8860" spans="3:6" x14ac:dyDescent="0.25">
      <c r="C8860" s="12" t="str">
        <f>IF(D8860=Inp_Gemeente,MAX($C$29:C8859)+1,"")</f>
        <v/>
      </c>
      <c r="D8860" s="10" t="s">
        <v>833</v>
      </c>
      <c r="E8860" s="10" t="s">
        <v>7781</v>
      </c>
      <c r="F8860" s="59" t="s">
        <v>26749</v>
      </c>
    </row>
    <row r="8861" spans="3:6" x14ac:dyDescent="0.25">
      <c r="C8861" s="12" t="str">
        <f>IF(D8861=Inp_Gemeente,MAX($C$29:C8860)+1,"")</f>
        <v/>
      </c>
      <c r="D8861" s="10" t="s">
        <v>833</v>
      </c>
      <c r="E8861" s="10" t="s">
        <v>7782</v>
      </c>
      <c r="F8861" s="59" t="s">
        <v>26715</v>
      </c>
    </row>
    <row r="8862" spans="3:6" x14ac:dyDescent="0.25">
      <c r="C8862" s="12" t="str">
        <f>IF(D8862=Inp_Gemeente,MAX($C$29:C8861)+1,"")</f>
        <v/>
      </c>
      <c r="D8862" s="10" t="s">
        <v>833</v>
      </c>
      <c r="E8862" s="10" t="s">
        <v>7783</v>
      </c>
      <c r="F8862" s="59" t="s">
        <v>26721</v>
      </c>
    </row>
    <row r="8863" spans="3:6" x14ac:dyDescent="0.25">
      <c r="C8863" s="12" t="str">
        <f>IF(D8863=Inp_Gemeente,MAX($C$29:C8862)+1,"")</f>
        <v/>
      </c>
      <c r="D8863" s="10" t="s">
        <v>833</v>
      </c>
      <c r="E8863" s="10" t="s">
        <v>7784</v>
      </c>
      <c r="F8863" s="59" t="s">
        <v>26739</v>
      </c>
    </row>
    <row r="8864" spans="3:6" x14ac:dyDescent="0.25">
      <c r="C8864" s="12" t="str">
        <f>IF(D8864=Inp_Gemeente,MAX($C$29:C8863)+1,"")</f>
        <v/>
      </c>
      <c r="D8864" s="10" t="s">
        <v>833</v>
      </c>
      <c r="E8864" s="10" t="s">
        <v>7785</v>
      </c>
      <c r="F8864" s="59" t="s">
        <v>26737</v>
      </c>
    </row>
    <row r="8865" spans="3:6" x14ac:dyDescent="0.25">
      <c r="C8865" s="12" t="str">
        <f>IF(D8865=Inp_Gemeente,MAX($C$29:C8864)+1,"")</f>
        <v/>
      </c>
      <c r="D8865" s="10" t="s">
        <v>833</v>
      </c>
      <c r="E8865" s="10" t="s">
        <v>7786</v>
      </c>
      <c r="F8865" s="59" t="s">
        <v>26734</v>
      </c>
    </row>
    <row r="8866" spans="3:6" x14ac:dyDescent="0.25">
      <c r="C8866" s="12" t="str">
        <f>IF(D8866=Inp_Gemeente,MAX($C$29:C8865)+1,"")</f>
        <v/>
      </c>
      <c r="D8866" s="10" t="s">
        <v>833</v>
      </c>
      <c r="E8866" s="10" t="s">
        <v>7787</v>
      </c>
      <c r="F8866" s="59" t="s">
        <v>26746</v>
      </c>
    </row>
    <row r="8867" spans="3:6" x14ac:dyDescent="0.25">
      <c r="C8867" s="12" t="str">
        <f>IF(D8867=Inp_Gemeente,MAX($C$29:C8866)+1,"")</f>
        <v/>
      </c>
      <c r="D8867" s="10" t="s">
        <v>833</v>
      </c>
      <c r="E8867" s="10" t="s">
        <v>7788</v>
      </c>
      <c r="F8867" s="59" t="s">
        <v>26744</v>
      </c>
    </row>
    <row r="8868" spans="3:6" x14ac:dyDescent="0.25">
      <c r="C8868" s="12" t="str">
        <f>IF(D8868=Inp_Gemeente,MAX($C$29:C8867)+1,"")</f>
        <v/>
      </c>
      <c r="D8868" s="10" t="s">
        <v>833</v>
      </c>
      <c r="E8868" s="10" t="s">
        <v>7789</v>
      </c>
      <c r="F8868" s="59" t="s">
        <v>26733</v>
      </c>
    </row>
    <row r="8869" spans="3:6" x14ac:dyDescent="0.25">
      <c r="C8869" s="12" t="str">
        <f>IF(D8869=Inp_Gemeente,MAX($C$29:C8868)+1,"")</f>
        <v/>
      </c>
      <c r="D8869" s="10" t="s">
        <v>833</v>
      </c>
      <c r="E8869" s="10" t="s">
        <v>7790</v>
      </c>
      <c r="F8869" s="59" t="s">
        <v>26688</v>
      </c>
    </row>
    <row r="8870" spans="3:6" x14ac:dyDescent="0.25">
      <c r="C8870" s="12" t="str">
        <f>IF(D8870=Inp_Gemeente,MAX($C$29:C8869)+1,"")</f>
        <v/>
      </c>
      <c r="D8870" s="10" t="s">
        <v>833</v>
      </c>
      <c r="E8870" s="10" t="s">
        <v>7791</v>
      </c>
      <c r="F8870" s="59" t="s">
        <v>26691</v>
      </c>
    </row>
    <row r="8871" spans="3:6" x14ac:dyDescent="0.25">
      <c r="C8871" s="12" t="str">
        <f>IF(D8871=Inp_Gemeente,MAX($C$29:C8870)+1,"")</f>
        <v/>
      </c>
      <c r="D8871" s="10" t="s">
        <v>833</v>
      </c>
      <c r="E8871" s="10" t="s">
        <v>7792</v>
      </c>
      <c r="F8871" s="59" t="s">
        <v>26687</v>
      </c>
    </row>
    <row r="8872" spans="3:6" x14ac:dyDescent="0.25">
      <c r="C8872" s="12" t="str">
        <f>IF(D8872=Inp_Gemeente,MAX($C$29:C8871)+1,"")</f>
        <v/>
      </c>
      <c r="D8872" s="10" t="s">
        <v>833</v>
      </c>
      <c r="E8872" s="10" t="s">
        <v>7793</v>
      </c>
      <c r="F8872" s="59" t="s">
        <v>26690</v>
      </c>
    </row>
    <row r="8873" spans="3:6" x14ac:dyDescent="0.25">
      <c r="C8873" s="12" t="str">
        <f>IF(D8873=Inp_Gemeente,MAX($C$29:C8872)+1,"")</f>
        <v/>
      </c>
      <c r="D8873" s="10" t="s">
        <v>833</v>
      </c>
      <c r="E8873" s="10" t="s">
        <v>7794</v>
      </c>
      <c r="F8873" s="59" t="s">
        <v>26689</v>
      </c>
    </row>
    <row r="8874" spans="3:6" x14ac:dyDescent="0.25">
      <c r="C8874" s="12" t="str">
        <f>IF(D8874=Inp_Gemeente,MAX($C$29:C8873)+1,"")</f>
        <v/>
      </c>
      <c r="D8874" s="10" t="s">
        <v>833</v>
      </c>
      <c r="E8874" s="10" t="s">
        <v>7795</v>
      </c>
      <c r="F8874" s="59" t="s">
        <v>26667</v>
      </c>
    </row>
    <row r="8875" spans="3:6" x14ac:dyDescent="0.25">
      <c r="C8875" s="12" t="str">
        <f>IF(D8875=Inp_Gemeente,MAX($C$29:C8874)+1,"")</f>
        <v/>
      </c>
      <c r="D8875" s="10" t="s">
        <v>833</v>
      </c>
      <c r="E8875" s="10" t="s">
        <v>7796</v>
      </c>
      <c r="F8875" s="59" t="s">
        <v>26668</v>
      </c>
    </row>
    <row r="8876" spans="3:6" x14ac:dyDescent="0.25">
      <c r="C8876" s="12" t="str">
        <f>IF(D8876=Inp_Gemeente,MAX($C$29:C8875)+1,"")</f>
        <v/>
      </c>
      <c r="D8876" s="10" t="s">
        <v>833</v>
      </c>
      <c r="E8876" s="10" t="s">
        <v>7797</v>
      </c>
      <c r="F8876" s="59" t="s">
        <v>26710</v>
      </c>
    </row>
    <row r="8877" spans="3:6" x14ac:dyDescent="0.25">
      <c r="C8877" s="12" t="str">
        <f>IF(D8877=Inp_Gemeente,MAX($C$29:C8876)+1,"")</f>
        <v/>
      </c>
      <c r="D8877" s="10" t="s">
        <v>833</v>
      </c>
      <c r="E8877" s="10" t="s">
        <v>7798</v>
      </c>
      <c r="F8877" s="59" t="s">
        <v>26713</v>
      </c>
    </row>
    <row r="8878" spans="3:6" x14ac:dyDescent="0.25">
      <c r="C8878" s="12" t="str">
        <f>IF(D8878=Inp_Gemeente,MAX($C$29:C8877)+1,"")</f>
        <v/>
      </c>
      <c r="D8878" s="10" t="s">
        <v>833</v>
      </c>
      <c r="E8878" s="10" t="s">
        <v>7799</v>
      </c>
      <c r="F8878" s="59" t="s">
        <v>26682</v>
      </c>
    </row>
    <row r="8879" spans="3:6" x14ac:dyDescent="0.25">
      <c r="C8879" s="12" t="str">
        <f>IF(D8879=Inp_Gemeente,MAX($C$29:C8878)+1,"")</f>
        <v/>
      </c>
      <c r="D8879" s="10" t="s">
        <v>833</v>
      </c>
      <c r="E8879" s="10" t="s">
        <v>7800</v>
      </c>
      <c r="F8879" s="59" t="s">
        <v>26683</v>
      </c>
    </row>
    <row r="8880" spans="3:6" x14ac:dyDescent="0.25">
      <c r="C8880" s="12" t="str">
        <f>IF(D8880=Inp_Gemeente,MAX($C$29:C8879)+1,"")</f>
        <v/>
      </c>
      <c r="D8880" s="10" t="s">
        <v>833</v>
      </c>
      <c r="E8880" s="10" t="s">
        <v>7801</v>
      </c>
      <c r="F8880" s="59" t="s">
        <v>26684</v>
      </c>
    </row>
    <row r="8881" spans="3:6" x14ac:dyDescent="0.25">
      <c r="C8881" s="12" t="str">
        <f>IF(D8881=Inp_Gemeente,MAX($C$29:C8880)+1,"")</f>
        <v/>
      </c>
      <c r="D8881" s="10" t="s">
        <v>833</v>
      </c>
      <c r="E8881" s="10" t="s">
        <v>7802</v>
      </c>
      <c r="F8881" s="59" t="s">
        <v>26686</v>
      </c>
    </row>
    <row r="8882" spans="3:6" x14ac:dyDescent="0.25">
      <c r="C8882" s="12" t="str">
        <f>IF(D8882=Inp_Gemeente,MAX($C$29:C8881)+1,"")</f>
        <v/>
      </c>
      <c r="D8882" s="10" t="s">
        <v>833</v>
      </c>
      <c r="E8882" s="10" t="s">
        <v>7803</v>
      </c>
      <c r="F8882" s="59" t="s">
        <v>26685</v>
      </c>
    </row>
    <row r="8883" spans="3:6" x14ac:dyDescent="0.25">
      <c r="C8883" s="12" t="str">
        <f>IF(D8883=Inp_Gemeente,MAX($C$29:C8882)+1,"")</f>
        <v/>
      </c>
      <c r="D8883" s="10" t="s">
        <v>833</v>
      </c>
      <c r="E8883" s="10" t="s">
        <v>7804</v>
      </c>
      <c r="F8883" s="59" t="s">
        <v>26748</v>
      </c>
    </row>
    <row r="8884" spans="3:6" x14ac:dyDescent="0.25">
      <c r="C8884" s="12" t="str">
        <f>IF(D8884=Inp_Gemeente,MAX($C$29:C8883)+1,"")</f>
        <v/>
      </c>
      <c r="D8884" s="10" t="s">
        <v>833</v>
      </c>
      <c r="E8884" s="10" t="s">
        <v>7805</v>
      </c>
      <c r="F8884" s="59" t="s">
        <v>26671</v>
      </c>
    </row>
    <row r="8885" spans="3:6" x14ac:dyDescent="0.25">
      <c r="C8885" s="12" t="str">
        <f>IF(D8885=Inp_Gemeente,MAX($C$29:C8884)+1,"")</f>
        <v/>
      </c>
      <c r="D8885" s="10" t="s">
        <v>833</v>
      </c>
      <c r="E8885" s="10" t="s">
        <v>709</v>
      </c>
      <c r="F8885" s="59" t="s">
        <v>26664</v>
      </c>
    </row>
    <row r="8886" spans="3:6" x14ac:dyDescent="0.25">
      <c r="C8886" s="12" t="str">
        <f>IF(D8886=Inp_Gemeente,MAX($C$29:C8885)+1,"")</f>
        <v/>
      </c>
      <c r="D8886" s="10" t="s">
        <v>833</v>
      </c>
      <c r="E8886" s="10" t="s">
        <v>7806</v>
      </c>
      <c r="F8886" s="59" t="s">
        <v>26697</v>
      </c>
    </row>
    <row r="8887" spans="3:6" x14ac:dyDescent="0.25">
      <c r="C8887" s="12" t="str">
        <f>IF(D8887=Inp_Gemeente,MAX($C$29:C8886)+1,"")</f>
        <v/>
      </c>
      <c r="D8887" s="10" t="s">
        <v>833</v>
      </c>
      <c r="E8887" s="10" t="s">
        <v>7807</v>
      </c>
      <c r="F8887" s="59" t="s">
        <v>26696</v>
      </c>
    </row>
    <row r="8888" spans="3:6" x14ac:dyDescent="0.25">
      <c r="C8888" s="12" t="str">
        <f>IF(D8888=Inp_Gemeente,MAX($C$29:C8887)+1,"")</f>
        <v/>
      </c>
      <c r="D8888" s="10" t="s">
        <v>833</v>
      </c>
      <c r="E8888" s="10" t="s">
        <v>7808</v>
      </c>
      <c r="F8888" s="59" t="s">
        <v>26700</v>
      </c>
    </row>
    <row r="8889" spans="3:6" x14ac:dyDescent="0.25">
      <c r="C8889" s="12" t="str">
        <f>IF(D8889=Inp_Gemeente,MAX($C$29:C8888)+1,"")</f>
        <v/>
      </c>
      <c r="D8889" s="10" t="s">
        <v>833</v>
      </c>
      <c r="E8889" s="10" t="s">
        <v>7809</v>
      </c>
      <c r="F8889" s="59" t="s">
        <v>26704</v>
      </c>
    </row>
    <row r="8890" spans="3:6" x14ac:dyDescent="0.25">
      <c r="C8890" s="12" t="str">
        <f>IF(D8890=Inp_Gemeente,MAX($C$29:C8889)+1,"")</f>
        <v/>
      </c>
      <c r="D8890" s="10" t="s">
        <v>833</v>
      </c>
      <c r="E8890" s="10" t="s">
        <v>4108</v>
      </c>
      <c r="F8890" s="59" t="s">
        <v>26729</v>
      </c>
    </row>
    <row r="8891" spans="3:6" x14ac:dyDescent="0.25">
      <c r="C8891" s="12" t="str">
        <f>IF(D8891=Inp_Gemeente,MAX($C$29:C8890)+1,"")</f>
        <v/>
      </c>
      <c r="D8891" s="10" t="s">
        <v>833</v>
      </c>
      <c r="E8891" s="10" t="s">
        <v>7810</v>
      </c>
      <c r="F8891" s="59" t="s">
        <v>26728</v>
      </c>
    </row>
    <row r="8892" spans="3:6" x14ac:dyDescent="0.25">
      <c r="C8892" s="12" t="str">
        <f>IF(D8892=Inp_Gemeente,MAX($C$29:C8891)+1,"")</f>
        <v/>
      </c>
      <c r="D8892" s="10" t="s">
        <v>833</v>
      </c>
      <c r="E8892" s="10" t="s">
        <v>5308</v>
      </c>
      <c r="F8892" s="59" t="s">
        <v>26678</v>
      </c>
    </row>
    <row r="8893" spans="3:6" x14ac:dyDescent="0.25">
      <c r="C8893" s="12" t="str">
        <f>IF(D8893=Inp_Gemeente,MAX($C$29:C8892)+1,"")</f>
        <v/>
      </c>
      <c r="D8893" s="10" t="s">
        <v>835</v>
      </c>
      <c r="E8893" s="10" t="s">
        <v>7811</v>
      </c>
      <c r="F8893" s="59" t="s">
        <v>27904</v>
      </c>
    </row>
    <row r="8894" spans="3:6" x14ac:dyDescent="0.25">
      <c r="C8894" s="12" t="str">
        <f>IF(D8894=Inp_Gemeente,MAX($C$29:C8893)+1,"")</f>
        <v/>
      </c>
      <c r="D8894" s="10" t="s">
        <v>835</v>
      </c>
      <c r="E8894" s="10" t="s">
        <v>7812</v>
      </c>
      <c r="F8894" s="59" t="s">
        <v>27914</v>
      </c>
    </row>
    <row r="8895" spans="3:6" x14ac:dyDescent="0.25">
      <c r="C8895" s="12" t="str">
        <f>IF(D8895=Inp_Gemeente,MAX($C$29:C8894)+1,"")</f>
        <v/>
      </c>
      <c r="D8895" s="10" t="s">
        <v>835</v>
      </c>
      <c r="E8895" s="10" t="s">
        <v>7813</v>
      </c>
      <c r="F8895" s="59" t="s">
        <v>27971</v>
      </c>
    </row>
    <row r="8896" spans="3:6" x14ac:dyDescent="0.25">
      <c r="C8896" s="12" t="str">
        <f>IF(D8896=Inp_Gemeente,MAX($C$29:C8895)+1,"")</f>
        <v/>
      </c>
      <c r="D8896" s="10" t="s">
        <v>835</v>
      </c>
      <c r="E8896" s="10" t="s">
        <v>7814</v>
      </c>
      <c r="F8896" s="59" t="s">
        <v>27956</v>
      </c>
    </row>
    <row r="8897" spans="3:6" x14ac:dyDescent="0.25">
      <c r="C8897" s="12" t="str">
        <f>IF(D8897=Inp_Gemeente,MAX($C$29:C8896)+1,"")</f>
        <v/>
      </c>
      <c r="D8897" s="10" t="s">
        <v>835</v>
      </c>
      <c r="E8897" s="10" t="s">
        <v>7815</v>
      </c>
      <c r="F8897" s="59" t="s">
        <v>27949</v>
      </c>
    </row>
    <row r="8898" spans="3:6" x14ac:dyDescent="0.25">
      <c r="C8898" s="12" t="str">
        <f>IF(D8898=Inp_Gemeente,MAX($C$29:C8897)+1,"")</f>
        <v/>
      </c>
      <c r="D8898" s="10" t="s">
        <v>835</v>
      </c>
      <c r="E8898" s="10" t="s">
        <v>7816</v>
      </c>
      <c r="F8898" s="59" t="s">
        <v>27937</v>
      </c>
    </row>
    <row r="8899" spans="3:6" x14ac:dyDescent="0.25">
      <c r="C8899" s="12" t="str">
        <f>IF(D8899=Inp_Gemeente,MAX($C$29:C8898)+1,"")</f>
        <v/>
      </c>
      <c r="D8899" s="10" t="s">
        <v>835</v>
      </c>
      <c r="E8899" s="10" t="s">
        <v>7817</v>
      </c>
      <c r="F8899" s="59" t="s">
        <v>27935</v>
      </c>
    </row>
    <row r="8900" spans="3:6" x14ac:dyDescent="0.25">
      <c r="C8900" s="12" t="str">
        <f>IF(D8900=Inp_Gemeente,MAX($C$29:C8899)+1,"")</f>
        <v/>
      </c>
      <c r="D8900" s="10" t="s">
        <v>835</v>
      </c>
      <c r="E8900" s="10" t="s">
        <v>7818</v>
      </c>
      <c r="F8900" s="59" t="s">
        <v>27967</v>
      </c>
    </row>
    <row r="8901" spans="3:6" x14ac:dyDescent="0.25">
      <c r="C8901" s="12" t="str">
        <f>IF(D8901=Inp_Gemeente,MAX($C$29:C8900)+1,"")</f>
        <v/>
      </c>
      <c r="D8901" s="10" t="s">
        <v>835</v>
      </c>
      <c r="E8901" s="10" t="s">
        <v>7819</v>
      </c>
      <c r="F8901" s="59" t="s">
        <v>27895</v>
      </c>
    </row>
    <row r="8902" spans="3:6" x14ac:dyDescent="0.25">
      <c r="C8902" s="12" t="str">
        <f>IF(D8902=Inp_Gemeente,MAX($C$29:C8901)+1,"")</f>
        <v/>
      </c>
      <c r="D8902" s="10" t="s">
        <v>835</v>
      </c>
      <c r="E8902" s="10" t="s">
        <v>7820</v>
      </c>
      <c r="F8902" s="59" t="s">
        <v>27892</v>
      </c>
    </row>
    <row r="8903" spans="3:6" x14ac:dyDescent="0.25">
      <c r="C8903" s="12" t="str">
        <f>IF(D8903=Inp_Gemeente,MAX($C$29:C8902)+1,"")</f>
        <v/>
      </c>
      <c r="D8903" s="10" t="s">
        <v>835</v>
      </c>
      <c r="E8903" s="10" t="s">
        <v>7821</v>
      </c>
      <c r="F8903" s="59" t="s">
        <v>27888</v>
      </c>
    </row>
    <row r="8904" spans="3:6" x14ac:dyDescent="0.25">
      <c r="C8904" s="12" t="str">
        <f>IF(D8904=Inp_Gemeente,MAX($C$29:C8903)+1,"")</f>
        <v/>
      </c>
      <c r="D8904" s="10" t="s">
        <v>835</v>
      </c>
      <c r="E8904" s="10" t="s">
        <v>7822</v>
      </c>
      <c r="F8904" s="59" t="s">
        <v>27894</v>
      </c>
    </row>
    <row r="8905" spans="3:6" x14ac:dyDescent="0.25">
      <c r="C8905" s="12" t="str">
        <f>IF(D8905=Inp_Gemeente,MAX($C$29:C8904)+1,"")</f>
        <v/>
      </c>
      <c r="D8905" s="10" t="s">
        <v>835</v>
      </c>
      <c r="E8905" s="10" t="s">
        <v>7823</v>
      </c>
      <c r="F8905" s="59" t="s">
        <v>27890</v>
      </c>
    </row>
    <row r="8906" spans="3:6" x14ac:dyDescent="0.25">
      <c r="C8906" s="12" t="str">
        <f>IF(D8906=Inp_Gemeente,MAX($C$29:C8905)+1,"")</f>
        <v/>
      </c>
      <c r="D8906" s="10" t="s">
        <v>835</v>
      </c>
      <c r="E8906" s="10" t="s">
        <v>7824</v>
      </c>
      <c r="F8906" s="59" t="s">
        <v>27891</v>
      </c>
    </row>
    <row r="8907" spans="3:6" x14ac:dyDescent="0.25">
      <c r="C8907" s="12" t="str">
        <f>IF(D8907=Inp_Gemeente,MAX($C$29:C8906)+1,"")</f>
        <v/>
      </c>
      <c r="D8907" s="10" t="s">
        <v>835</v>
      </c>
      <c r="E8907" s="10" t="s">
        <v>7825</v>
      </c>
      <c r="F8907" s="59" t="s">
        <v>27893</v>
      </c>
    </row>
    <row r="8908" spans="3:6" x14ac:dyDescent="0.25">
      <c r="C8908" s="12" t="str">
        <f>IF(D8908=Inp_Gemeente,MAX($C$29:C8907)+1,"")</f>
        <v/>
      </c>
      <c r="D8908" s="10" t="s">
        <v>835</v>
      </c>
      <c r="E8908" s="10" t="s">
        <v>7826</v>
      </c>
      <c r="F8908" s="59" t="s">
        <v>27899</v>
      </c>
    </row>
    <row r="8909" spans="3:6" x14ac:dyDescent="0.25">
      <c r="C8909" s="12" t="str">
        <f>IF(D8909=Inp_Gemeente,MAX($C$29:C8908)+1,"")</f>
        <v/>
      </c>
      <c r="D8909" s="10" t="s">
        <v>835</v>
      </c>
      <c r="E8909" s="10" t="s">
        <v>7827</v>
      </c>
      <c r="F8909" s="59" t="s">
        <v>27897</v>
      </c>
    </row>
    <row r="8910" spans="3:6" x14ac:dyDescent="0.25">
      <c r="C8910" s="12" t="str">
        <f>IF(D8910=Inp_Gemeente,MAX($C$29:C8909)+1,"")</f>
        <v/>
      </c>
      <c r="D8910" s="10" t="s">
        <v>835</v>
      </c>
      <c r="E8910" s="10" t="s">
        <v>7828</v>
      </c>
      <c r="F8910" s="59" t="s">
        <v>27898</v>
      </c>
    </row>
    <row r="8911" spans="3:6" x14ac:dyDescent="0.25">
      <c r="C8911" s="12" t="str">
        <f>IF(D8911=Inp_Gemeente,MAX($C$29:C8910)+1,"")</f>
        <v/>
      </c>
      <c r="D8911" s="10" t="s">
        <v>835</v>
      </c>
      <c r="E8911" s="10" t="s">
        <v>7829</v>
      </c>
      <c r="F8911" s="59" t="s">
        <v>27889</v>
      </c>
    </row>
    <row r="8912" spans="3:6" x14ac:dyDescent="0.25">
      <c r="C8912" s="12" t="str">
        <f>IF(D8912=Inp_Gemeente,MAX($C$29:C8911)+1,"")</f>
        <v/>
      </c>
      <c r="D8912" s="10" t="s">
        <v>835</v>
      </c>
      <c r="E8912" s="10" t="s">
        <v>7830</v>
      </c>
      <c r="F8912" s="59" t="s">
        <v>27896</v>
      </c>
    </row>
    <row r="8913" spans="3:6" x14ac:dyDescent="0.25">
      <c r="C8913" s="12" t="str">
        <f>IF(D8913=Inp_Gemeente,MAX($C$29:C8912)+1,"")</f>
        <v/>
      </c>
      <c r="D8913" s="10" t="s">
        <v>835</v>
      </c>
      <c r="E8913" s="10" t="s">
        <v>7831</v>
      </c>
      <c r="F8913" s="59" t="s">
        <v>27911</v>
      </c>
    </row>
    <row r="8914" spans="3:6" x14ac:dyDescent="0.25">
      <c r="C8914" s="12" t="str">
        <f>IF(D8914=Inp_Gemeente,MAX($C$29:C8913)+1,"")</f>
        <v/>
      </c>
      <c r="D8914" s="10" t="s">
        <v>835</v>
      </c>
      <c r="E8914" s="10" t="s">
        <v>7832</v>
      </c>
      <c r="F8914" s="59" t="s">
        <v>27909</v>
      </c>
    </row>
    <row r="8915" spans="3:6" x14ac:dyDescent="0.25">
      <c r="C8915" s="12" t="str">
        <f>IF(D8915=Inp_Gemeente,MAX($C$29:C8914)+1,"")</f>
        <v/>
      </c>
      <c r="D8915" s="10" t="s">
        <v>835</v>
      </c>
      <c r="E8915" s="10" t="s">
        <v>7833</v>
      </c>
      <c r="F8915" s="59" t="s">
        <v>27910</v>
      </c>
    </row>
    <row r="8916" spans="3:6" x14ac:dyDescent="0.25">
      <c r="C8916" s="12" t="str">
        <f>IF(D8916=Inp_Gemeente,MAX($C$29:C8915)+1,"")</f>
        <v/>
      </c>
      <c r="D8916" s="10" t="s">
        <v>835</v>
      </c>
      <c r="E8916" s="10" t="s">
        <v>7834</v>
      </c>
      <c r="F8916" s="59" t="s">
        <v>27947</v>
      </c>
    </row>
    <row r="8917" spans="3:6" x14ac:dyDescent="0.25">
      <c r="C8917" s="12" t="str">
        <f>IF(D8917=Inp_Gemeente,MAX($C$29:C8916)+1,"")</f>
        <v/>
      </c>
      <c r="D8917" s="10" t="s">
        <v>835</v>
      </c>
      <c r="E8917" s="10" t="s">
        <v>7835</v>
      </c>
      <c r="F8917" s="59" t="s">
        <v>27936</v>
      </c>
    </row>
    <row r="8918" spans="3:6" x14ac:dyDescent="0.25">
      <c r="C8918" s="12" t="str">
        <f>IF(D8918=Inp_Gemeente,MAX($C$29:C8917)+1,"")</f>
        <v/>
      </c>
      <c r="D8918" s="10" t="s">
        <v>835</v>
      </c>
      <c r="E8918" s="10" t="s">
        <v>7836</v>
      </c>
      <c r="F8918" s="59" t="s">
        <v>27959</v>
      </c>
    </row>
    <row r="8919" spans="3:6" x14ac:dyDescent="0.25">
      <c r="C8919" s="12" t="str">
        <f>IF(D8919=Inp_Gemeente,MAX($C$29:C8918)+1,"")</f>
        <v/>
      </c>
      <c r="D8919" s="10" t="s">
        <v>835</v>
      </c>
      <c r="E8919" s="10" t="s">
        <v>7837</v>
      </c>
      <c r="F8919" s="59" t="s">
        <v>27954</v>
      </c>
    </row>
    <row r="8920" spans="3:6" x14ac:dyDescent="0.25">
      <c r="C8920" s="12" t="str">
        <f>IF(D8920=Inp_Gemeente,MAX($C$29:C8919)+1,"")</f>
        <v/>
      </c>
      <c r="D8920" s="10" t="s">
        <v>835</v>
      </c>
      <c r="E8920" s="10" t="s">
        <v>7838</v>
      </c>
      <c r="F8920" s="59" t="s">
        <v>27941</v>
      </c>
    </row>
    <row r="8921" spans="3:6" x14ac:dyDescent="0.25">
      <c r="C8921" s="12" t="str">
        <f>IF(D8921=Inp_Gemeente,MAX($C$29:C8920)+1,"")</f>
        <v/>
      </c>
      <c r="D8921" s="10" t="s">
        <v>835</v>
      </c>
      <c r="E8921" s="10" t="s">
        <v>7839</v>
      </c>
      <c r="F8921" s="59" t="s">
        <v>27943</v>
      </c>
    </row>
    <row r="8922" spans="3:6" x14ac:dyDescent="0.25">
      <c r="C8922" s="12" t="str">
        <f>IF(D8922=Inp_Gemeente,MAX($C$29:C8921)+1,"")</f>
        <v/>
      </c>
      <c r="D8922" s="10" t="s">
        <v>835</v>
      </c>
      <c r="E8922" s="10" t="s">
        <v>7840</v>
      </c>
      <c r="F8922" s="59" t="s">
        <v>27942</v>
      </c>
    </row>
    <row r="8923" spans="3:6" x14ac:dyDescent="0.25">
      <c r="C8923" s="12" t="str">
        <f>IF(D8923=Inp_Gemeente,MAX($C$29:C8922)+1,"")</f>
        <v/>
      </c>
      <c r="D8923" s="10" t="s">
        <v>835</v>
      </c>
      <c r="E8923" s="10" t="s">
        <v>7841</v>
      </c>
      <c r="F8923" s="59" t="s">
        <v>27944</v>
      </c>
    </row>
    <row r="8924" spans="3:6" x14ac:dyDescent="0.25">
      <c r="C8924" s="12" t="str">
        <f>IF(D8924=Inp_Gemeente,MAX($C$29:C8923)+1,"")</f>
        <v/>
      </c>
      <c r="D8924" s="10" t="s">
        <v>835</v>
      </c>
      <c r="E8924" s="10" t="s">
        <v>7842</v>
      </c>
      <c r="F8924" s="59" t="s">
        <v>27950</v>
      </c>
    </row>
    <row r="8925" spans="3:6" x14ac:dyDescent="0.25">
      <c r="C8925" s="12" t="str">
        <f>IF(D8925=Inp_Gemeente,MAX($C$29:C8924)+1,"")</f>
        <v/>
      </c>
      <c r="D8925" s="10" t="s">
        <v>835</v>
      </c>
      <c r="E8925" s="10" t="s">
        <v>7843</v>
      </c>
      <c r="F8925" s="59" t="s">
        <v>27933</v>
      </c>
    </row>
    <row r="8926" spans="3:6" x14ac:dyDescent="0.25">
      <c r="C8926" s="12" t="str">
        <f>IF(D8926=Inp_Gemeente,MAX($C$29:C8925)+1,"")</f>
        <v/>
      </c>
      <c r="D8926" s="10" t="s">
        <v>835</v>
      </c>
      <c r="E8926" s="10" t="s">
        <v>7844</v>
      </c>
      <c r="F8926" s="59" t="s">
        <v>27962</v>
      </c>
    </row>
    <row r="8927" spans="3:6" x14ac:dyDescent="0.25">
      <c r="C8927" s="12" t="str">
        <f>IF(D8927=Inp_Gemeente,MAX($C$29:C8926)+1,"")</f>
        <v/>
      </c>
      <c r="D8927" s="10" t="s">
        <v>835</v>
      </c>
      <c r="E8927" s="10" t="s">
        <v>7845</v>
      </c>
      <c r="F8927" s="59" t="s">
        <v>27958</v>
      </c>
    </row>
    <row r="8928" spans="3:6" x14ac:dyDescent="0.25">
      <c r="C8928" s="12" t="str">
        <f>IF(D8928=Inp_Gemeente,MAX($C$29:C8927)+1,"")</f>
        <v/>
      </c>
      <c r="D8928" s="10" t="s">
        <v>835</v>
      </c>
      <c r="E8928" s="10" t="s">
        <v>7846</v>
      </c>
      <c r="F8928" s="59" t="s">
        <v>27901</v>
      </c>
    </row>
    <row r="8929" spans="3:6" x14ac:dyDescent="0.25">
      <c r="C8929" s="12" t="str">
        <f>IF(D8929=Inp_Gemeente,MAX($C$29:C8928)+1,"")</f>
        <v/>
      </c>
      <c r="D8929" s="10" t="s">
        <v>835</v>
      </c>
      <c r="E8929" s="10" t="s">
        <v>7847</v>
      </c>
      <c r="F8929" s="59" t="s">
        <v>27965</v>
      </c>
    </row>
    <row r="8930" spans="3:6" x14ac:dyDescent="0.25">
      <c r="C8930" s="12" t="str">
        <f>IF(D8930=Inp_Gemeente,MAX($C$29:C8929)+1,"")</f>
        <v/>
      </c>
      <c r="D8930" s="10" t="s">
        <v>835</v>
      </c>
      <c r="E8930" s="10" t="s">
        <v>7848</v>
      </c>
      <c r="F8930" s="59" t="s">
        <v>27968</v>
      </c>
    </row>
    <row r="8931" spans="3:6" x14ac:dyDescent="0.25">
      <c r="C8931" s="12" t="str">
        <f>IF(D8931=Inp_Gemeente,MAX($C$29:C8930)+1,"")</f>
        <v/>
      </c>
      <c r="D8931" s="10" t="s">
        <v>835</v>
      </c>
      <c r="E8931" s="10" t="s">
        <v>7849</v>
      </c>
      <c r="F8931" s="59" t="s">
        <v>27981</v>
      </c>
    </row>
    <row r="8932" spans="3:6" x14ac:dyDescent="0.25">
      <c r="C8932" s="12" t="str">
        <f>IF(D8932=Inp_Gemeente,MAX($C$29:C8931)+1,"")</f>
        <v/>
      </c>
      <c r="D8932" s="10" t="s">
        <v>835</v>
      </c>
      <c r="E8932" s="10" t="s">
        <v>7850</v>
      </c>
      <c r="F8932" s="59" t="s">
        <v>27961</v>
      </c>
    </row>
    <row r="8933" spans="3:6" x14ac:dyDescent="0.25">
      <c r="C8933" s="12" t="str">
        <f>IF(D8933=Inp_Gemeente,MAX($C$29:C8932)+1,"")</f>
        <v/>
      </c>
      <c r="D8933" s="10" t="s">
        <v>835</v>
      </c>
      <c r="E8933" s="10" t="s">
        <v>7851</v>
      </c>
      <c r="F8933" s="59" t="s">
        <v>27915</v>
      </c>
    </row>
    <row r="8934" spans="3:6" x14ac:dyDescent="0.25">
      <c r="C8934" s="12" t="str">
        <f>IF(D8934=Inp_Gemeente,MAX($C$29:C8933)+1,"")</f>
        <v/>
      </c>
      <c r="D8934" s="10" t="s">
        <v>835</v>
      </c>
      <c r="E8934" s="10" t="s">
        <v>7852</v>
      </c>
      <c r="F8934" s="59" t="s">
        <v>27948</v>
      </c>
    </row>
    <row r="8935" spans="3:6" x14ac:dyDescent="0.25">
      <c r="C8935" s="12" t="str">
        <f>IF(D8935=Inp_Gemeente,MAX($C$29:C8934)+1,"")</f>
        <v/>
      </c>
      <c r="D8935" s="10" t="s">
        <v>835</v>
      </c>
      <c r="E8935" s="10" t="s">
        <v>7853</v>
      </c>
      <c r="F8935" s="59" t="s">
        <v>27900</v>
      </c>
    </row>
    <row r="8936" spans="3:6" x14ac:dyDescent="0.25">
      <c r="C8936" s="12" t="str">
        <f>IF(D8936=Inp_Gemeente,MAX($C$29:C8935)+1,"")</f>
        <v/>
      </c>
      <c r="D8936" s="10" t="s">
        <v>835</v>
      </c>
      <c r="E8936" s="10" t="s">
        <v>7854</v>
      </c>
      <c r="F8936" s="59" t="s">
        <v>27928</v>
      </c>
    </row>
    <row r="8937" spans="3:6" x14ac:dyDescent="0.25">
      <c r="C8937" s="12" t="str">
        <f>IF(D8937=Inp_Gemeente,MAX($C$29:C8936)+1,"")</f>
        <v/>
      </c>
      <c r="D8937" s="10" t="s">
        <v>835</v>
      </c>
      <c r="E8937" s="10" t="s">
        <v>7855</v>
      </c>
      <c r="F8937" s="59" t="s">
        <v>27916</v>
      </c>
    </row>
    <row r="8938" spans="3:6" x14ac:dyDescent="0.25">
      <c r="C8938" s="12" t="str">
        <f>IF(D8938=Inp_Gemeente,MAX($C$29:C8937)+1,"")</f>
        <v/>
      </c>
      <c r="D8938" s="10" t="s">
        <v>835</v>
      </c>
      <c r="E8938" s="10" t="s">
        <v>7856</v>
      </c>
      <c r="F8938" s="59" t="s">
        <v>27970</v>
      </c>
    </row>
    <row r="8939" spans="3:6" x14ac:dyDescent="0.25">
      <c r="C8939" s="12" t="str">
        <f>IF(D8939=Inp_Gemeente,MAX($C$29:C8938)+1,"")</f>
        <v/>
      </c>
      <c r="D8939" s="10" t="s">
        <v>835</v>
      </c>
      <c r="E8939" s="10" t="s">
        <v>1223</v>
      </c>
      <c r="F8939" s="59" t="s">
        <v>27927</v>
      </c>
    </row>
    <row r="8940" spans="3:6" x14ac:dyDescent="0.25">
      <c r="C8940" s="12" t="str">
        <f>IF(D8940=Inp_Gemeente,MAX($C$29:C8939)+1,"")</f>
        <v/>
      </c>
      <c r="D8940" s="10" t="s">
        <v>835</v>
      </c>
      <c r="E8940" s="10" t="s">
        <v>7857</v>
      </c>
      <c r="F8940" s="59" t="s">
        <v>27902</v>
      </c>
    </row>
    <row r="8941" spans="3:6" x14ac:dyDescent="0.25">
      <c r="C8941" s="12" t="str">
        <f>IF(D8941=Inp_Gemeente,MAX($C$29:C8940)+1,"")</f>
        <v/>
      </c>
      <c r="D8941" s="10" t="s">
        <v>835</v>
      </c>
      <c r="E8941" s="10" t="s">
        <v>7858</v>
      </c>
      <c r="F8941" s="59" t="s">
        <v>27921</v>
      </c>
    </row>
    <row r="8942" spans="3:6" x14ac:dyDescent="0.25">
      <c r="C8942" s="12" t="str">
        <f>IF(D8942=Inp_Gemeente,MAX($C$29:C8941)+1,"")</f>
        <v/>
      </c>
      <c r="D8942" s="10" t="s">
        <v>835</v>
      </c>
      <c r="E8942" s="10" t="s">
        <v>7859</v>
      </c>
      <c r="F8942" s="59" t="s">
        <v>27917</v>
      </c>
    </row>
    <row r="8943" spans="3:6" x14ac:dyDescent="0.25">
      <c r="C8943" s="12" t="str">
        <f>IF(D8943=Inp_Gemeente,MAX($C$29:C8942)+1,"")</f>
        <v/>
      </c>
      <c r="D8943" s="10" t="s">
        <v>835</v>
      </c>
      <c r="E8943" s="10" t="s">
        <v>7860</v>
      </c>
      <c r="F8943" s="59" t="s">
        <v>27905</v>
      </c>
    </row>
    <row r="8944" spans="3:6" x14ac:dyDescent="0.25">
      <c r="C8944" s="12" t="str">
        <f>IF(D8944=Inp_Gemeente,MAX($C$29:C8943)+1,"")</f>
        <v/>
      </c>
      <c r="D8944" s="10" t="s">
        <v>835</v>
      </c>
      <c r="E8944" s="10" t="s">
        <v>7861</v>
      </c>
      <c r="F8944" s="59" t="s">
        <v>27976</v>
      </c>
    </row>
    <row r="8945" spans="3:6" x14ac:dyDescent="0.25">
      <c r="C8945" s="12" t="str">
        <f>IF(D8945=Inp_Gemeente,MAX($C$29:C8944)+1,"")</f>
        <v/>
      </c>
      <c r="D8945" s="10" t="s">
        <v>835</v>
      </c>
      <c r="E8945" s="10" t="s">
        <v>7862</v>
      </c>
      <c r="F8945" s="59" t="s">
        <v>27922</v>
      </c>
    </row>
    <row r="8946" spans="3:6" x14ac:dyDescent="0.25">
      <c r="C8946" s="12" t="str">
        <f>IF(D8946=Inp_Gemeente,MAX($C$29:C8945)+1,"")</f>
        <v/>
      </c>
      <c r="D8946" s="10" t="s">
        <v>835</v>
      </c>
      <c r="E8946" s="10" t="s">
        <v>7863</v>
      </c>
      <c r="F8946" s="59" t="s">
        <v>27938</v>
      </c>
    </row>
    <row r="8947" spans="3:6" x14ac:dyDescent="0.25">
      <c r="C8947" s="12" t="str">
        <f>IF(D8947=Inp_Gemeente,MAX($C$29:C8946)+1,"")</f>
        <v/>
      </c>
      <c r="D8947" s="10" t="s">
        <v>835</v>
      </c>
      <c r="E8947" s="10" t="s">
        <v>7864</v>
      </c>
      <c r="F8947" s="59" t="s">
        <v>27960</v>
      </c>
    </row>
    <row r="8948" spans="3:6" x14ac:dyDescent="0.25">
      <c r="C8948" s="12" t="str">
        <f>IF(D8948=Inp_Gemeente,MAX($C$29:C8947)+1,"")</f>
        <v/>
      </c>
      <c r="D8948" s="10" t="s">
        <v>835</v>
      </c>
      <c r="E8948" s="10" t="s">
        <v>7865</v>
      </c>
      <c r="F8948" s="59" t="s">
        <v>27925</v>
      </c>
    </row>
    <row r="8949" spans="3:6" x14ac:dyDescent="0.25">
      <c r="C8949" s="12" t="str">
        <f>IF(D8949=Inp_Gemeente,MAX($C$29:C8948)+1,"")</f>
        <v/>
      </c>
      <c r="D8949" s="10" t="s">
        <v>835</v>
      </c>
      <c r="E8949" s="10" t="s">
        <v>7866</v>
      </c>
      <c r="F8949" s="59" t="s">
        <v>27977</v>
      </c>
    </row>
    <row r="8950" spans="3:6" x14ac:dyDescent="0.25">
      <c r="C8950" s="12" t="str">
        <f>IF(D8950=Inp_Gemeente,MAX($C$29:C8949)+1,"")</f>
        <v/>
      </c>
      <c r="D8950" s="10" t="s">
        <v>835</v>
      </c>
      <c r="E8950" s="10" t="s">
        <v>7867</v>
      </c>
      <c r="F8950" s="59" t="s">
        <v>27983</v>
      </c>
    </row>
    <row r="8951" spans="3:6" x14ac:dyDescent="0.25">
      <c r="C8951" s="12" t="str">
        <f>IF(D8951=Inp_Gemeente,MAX($C$29:C8950)+1,"")</f>
        <v/>
      </c>
      <c r="D8951" s="10" t="s">
        <v>835</v>
      </c>
      <c r="E8951" s="10" t="s">
        <v>7868</v>
      </c>
      <c r="F8951" s="59" t="s">
        <v>27918</v>
      </c>
    </row>
    <row r="8952" spans="3:6" x14ac:dyDescent="0.25">
      <c r="C8952" s="12" t="str">
        <f>IF(D8952=Inp_Gemeente,MAX($C$29:C8951)+1,"")</f>
        <v/>
      </c>
      <c r="D8952" s="10" t="s">
        <v>835</v>
      </c>
      <c r="E8952" s="10" t="s">
        <v>7869</v>
      </c>
      <c r="F8952" s="59" t="s">
        <v>27963</v>
      </c>
    </row>
    <row r="8953" spans="3:6" x14ac:dyDescent="0.25">
      <c r="C8953" s="12" t="str">
        <f>IF(D8953=Inp_Gemeente,MAX($C$29:C8952)+1,"")</f>
        <v/>
      </c>
      <c r="D8953" s="10" t="s">
        <v>835</v>
      </c>
      <c r="E8953" s="10" t="s">
        <v>7870</v>
      </c>
      <c r="F8953" s="59" t="s">
        <v>27953</v>
      </c>
    </row>
    <row r="8954" spans="3:6" x14ac:dyDescent="0.25">
      <c r="C8954" s="12" t="str">
        <f>IF(D8954=Inp_Gemeente,MAX($C$29:C8953)+1,"")</f>
        <v/>
      </c>
      <c r="D8954" s="10" t="s">
        <v>835</v>
      </c>
      <c r="E8954" s="10" t="s">
        <v>7871</v>
      </c>
      <c r="F8954" s="59" t="s">
        <v>27940</v>
      </c>
    </row>
    <row r="8955" spans="3:6" x14ac:dyDescent="0.25">
      <c r="C8955" s="12" t="str">
        <f>IF(D8955=Inp_Gemeente,MAX($C$29:C8954)+1,"")</f>
        <v/>
      </c>
      <c r="D8955" s="10" t="s">
        <v>835</v>
      </c>
      <c r="E8955" s="10" t="s">
        <v>7872</v>
      </c>
      <c r="F8955" s="59" t="s">
        <v>27972</v>
      </c>
    </row>
    <row r="8956" spans="3:6" x14ac:dyDescent="0.25">
      <c r="C8956" s="12" t="str">
        <f>IF(D8956=Inp_Gemeente,MAX($C$29:C8955)+1,"")</f>
        <v/>
      </c>
      <c r="D8956" s="10" t="s">
        <v>835</v>
      </c>
      <c r="E8956" s="10" t="s">
        <v>7873</v>
      </c>
      <c r="F8956" s="59" t="s">
        <v>27912</v>
      </c>
    </row>
    <row r="8957" spans="3:6" x14ac:dyDescent="0.25">
      <c r="C8957" s="12" t="str">
        <f>IF(D8957=Inp_Gemeente,MAX($C$29:C8956)+1,"")</f>
        <v/>
      </c>
      <c r="D8957" s="10" t="s">
        <v>835</v>
      </c>
      <c r="E8957" s="10" t="s">
        <v>7874</v>
      </c>
      <c r="F8957" s="59" t="s">
        <v>27913</v>
      </c>
    </row>
    <row r="8958" spans="3:6" x14ac:dyDescent="0.25">
      <c r="C8958" s="12" t="str">
        <f>IF(D8958=Inp_Gemeente,MAX($C$29:C8957)+1,"")</f>
        <v/>
      </c>
      <c r="D8958" s="10" t="s">
        <v>835</v>
      </c>
      <c r="E8958" s="10" t="s">
        <v>7875</v>
      </c>
      <c r="F8958" s="59" t="s">
        <v>27951</v>
      </c>
    </row>
    <row r="8959" spans="3:6" x14ac:dyDescent="0.25">
      <c r="C8959" s="12" t="str">
        <f>IF(D8959=Inp_Gemeente,MAX($C$29:C8958)+1,"")</f>
        <v/>
      </c>
      <c r="D8959" s="10" t="s">
        <v>835</v>
      </c>
      <c r="E8959" s="10" t="s">
        <v>7876</v>
      </c>
      <c r="F8959" s="59" t="s">
        <v>27955</v>
      </c>
    </row>
    <row r="8960" spans="3:6" x14ac:dyDescent="0.25">
      <c r="C8960" s="12" t="str">
        <f>IF(D8960=Inp_Gemeente,MAX($C$29:C8959)+1,"")</f>
        <v/>
      </c>
      <c r="D8960" s="10" t="s">
        <v>835</v>
      </c>
      <c r="E8960" s="10" t="s">
        <v>7877</v>
      </c>
      <c r="F8960" s="59" t="s">
        <v>27945</v>
      </c>
    </row>
    <row r="8961" spans="3:6" x14ac:dyDescent="0.25">
      <c r="C8961" s="12" t="str">
        <f>IF(D8961=Inp_Gemeente,MAX($C$29:C8960)+1,"")</f>
        <v/>
      </c>
      <c r="D8961" s="10" t="s">
        <v>835</v>
      </c>
      <c r="E8961" s="10" t="s">
        <v>7878</v>
      </c>
      <c r="F8961" s="59" t="s">
        <v>27946</v>
      </c>
    </row>
    <row r="8962" spans="3:6" x14ac:dyDescent="0.25">
      <c r="C8962" s="12" t="str">
        <f>IF(D8962=Inp_Gemeente,MAX($C$29:C8961)+1,"")</f>
        <v/>
      </c>
      <c r="D8962" s="10" t="s">
        <v>835</v>
      </c>
      <c r="E8962" s="10" t="s">
        <v>7879</v>
      </c>
      <c r="F8962" s="59" t="s">
        <v>27939</v>
      </c>
    </row>
    <row r="8963" spans="3:6" x14ac:dyDescent="0.25">
      <c r="C8963" s="12" t="str">
        <f>IF(D8963=Inp_Gemeente,MAX($C$29:C8962)+1,"")</f>
        <v/>
      </c>
      <c r="D8963" s="10" t="s">
        <v>835</v>
      </c>
      <c r="E8963" s="10" t="s">
        <v>7880</v>
      </c>
      <c r="F8963" s="59" t="s">
        <v>27966</v>
      </c>
    </row>
    <row r="8964" spans="3:6" x14ac:dyDescent="0.25">
      <c r="C8964" s="12" t="str">
        <f>IF(D8964=Inp_Gemeente,MAX($C$29:C8963)+1,"")</f>
        <v/>
      </c>
      <c r="D8964" s="10" t="s">
        <v>835</v>
      </c>
      <c r="E8964" s="10" t="s">
        <v>7881</v>
      </c>
      <c r="F8964" s="59" t="s">
        <v>27973</v>
      </c>
    </row>
    <row r="8965" spans="3:6" x14ac:dyDescent="0.25">
      <c r="C8965" s="12" t="str">
        <f>IF(D8965=Inp_Gemeente,MAX($C$29:C8964)+1,"")</f>
        <v/>
      </c>
      <c r="D8965" s="10" t="s">
        <v>835</v>
      </c>
      <c r="E8965" s="10" t="s">
        <v>7882</v>
      </c>
      <c r="F8965" s="59" t="s">
        <v>27984</v>
      </c>
    </row>
    <row r="8966" spans="3:6" x14ac:dyDescent="0.25">
      <c r="C8966" s="12" t="str">
        <f>IF(D8966=Inp_Gemeente,MAX($C$29:C8965)+1,"")</f>
        <v/>
      </c>
      <c r="D8966" s="10" t="s">
        <v>835</v>
      </c>
      <c r="E8966" s="10" t="s">
        <v>7883</v>
      </c>
      <c r="F8966" s="59" t="s">
        <v>27919</v>
      </c>
    </row>
    <row r="8967" spans="3:6" x14ac:dyDescent="0.25">
      <c r="C8967" s="12" t="str">
        <f>IF(D8967=Inp_Gemeente,MAX($C$29:C8966)+1,"")</f>
        <v/>
      </c>
      <c r="D8967" s="10" t="s">
        <v>835</v>
      </c>
      <c r="E8967" s="10" t="s">
        <v>7884</v>
      </c>
      <c r="F8967" s="59" t="s">
        <v>27952</v>
      </c>
    </row>
    <row r="8968" spans="3:6" x14ac:dyDescent="0.25">
      <c r="C8968" s="12" t="str">
        <f>IF(D8968=Inp_Gemeente,MAX($C$29:C8967)+1,"")</f>
        <v/>
      </c>
      <c r="D8968" s="10" t="s">
        <v>835</v>
      </c>
      <c r="E8968" s="10" t="s">
        <v>7885</v>
      </c>
      <c r="F8968" s="59" t="s">
        <v>27906</v>
      </c>
    </row>
    <row r="8969" spans="3:6" x14ac:dyDescent="0.25">
      <c r="C8969" s="12" t="str">
        <f>IF(D8969=Inp_Gemeente,MAX($C$29:C8968)+1,"")</f>
        <v/>
      </c>
      <c r="D8969" s="10" t="s">
        <v>835</v>
      </c>
      <c r="E8969" s="10" t="s">
        <v>7886</v>
      </c>
      <c r="F8969" s="59" t="s">
        <v>27932</v>
      </c>
    </row>
    <row r="8970" spans="3:6" x14ac:dyDescent="0.25">
      <c r="C8970" s="12" t="str">
        <f>IF(D8970=Inp_Gemeente,MAX($C$29:C8969)+1,"")</f>
        <v/>
      </c>
      <c r="D8970" s="10" t="s">
        <v>835</v>
      </c>
      <c r="E8970" s="10" t="s">
        <v>7887</v>
      </c>
      <c r="F8970" s="59" t="s">
        <v>27920</v>
      </c>
    </row>
    <row r="8971" spans="3:6" x14ac:dyDescent="0.25">
      <c r="C8971" s="12" t="str">
        <f>IF(D8971=Inp_Gemeente,MAX($C$29:C8970)+1,"")</f>
        <v/>
      </c>
      <c r="D8971" s="10" t="s">
        <v>835</v>
      </c>
      <c r="E8971" s="10" t="s">
        <v>7888</v>
      </c>
      <c r="F8971" s="59" t="s">
        <v>27975</v>
      </c>
    </row>
    <row r="8972" spans="3:6" x14ac:dyDescent="0.25">
      <c r="C8972" s="12" t="str">
        <f>IF(D8972=Inp_Gemeente,MAX($C$29:C8971)+1,"")</f>
        <v/>
      </c>
      <c r="D8972" s="10" t="s">
        <v>835</v>
      </c>
      <c r="E8972" s="10" t="s">
        <v>1226</v>
      </c>
      <c r="F8972" s="59" t="s">
        <v>27931</v>
      </c>
    </row>
    <row r="8973" spans="3:6" x14ac:dyDescent="0.25">
      <c r="C8973" s="12" t="str">
        <f>IF(D8973=Inp_Gemeente,MAX($C$29:C8972)+1,"")</f>
        <v/>
      </c>
      <c r="D8973" s="10" t="s">
        <v>835</v>
      </c>
      <c r="E8973" s="10" t="s">
        <v>7889</v>
      </c>
      <c r="F8973" s="59" t="s">
        <v>27907</v>
      </c>
    </row>
    <row r="8974" spans="3:6" x14ac:dyDescent="0.25">
      <c r="C8974" s="12" t="str">
        <f>IF(D8974=Inp_Gemeente,MAX($C$29:C8973)+1,"")</f>
        <v/>
      </c>
      <c r="D8974" s="10" t="s">
        <v>835</v>
      </c>
      <c r="E8974" s="10" t="s">
        <v>7890</v>
      </c>
      <c r="F8974" s="59" t="s">
        <v>27923</v>
      </c>
    </row>
    <row r="8975" spans="3:6" x14ac:dyDescent="0.25">
      <c r="C8975" s="12" t="str">
        <f>IF(D8975=Inp_Gemeente,MAX($C$29:C8974)+1,"")</f>
        <v/>
      </c>
      <c r="D8975" s="10" t="s">
        <v>835</v>
      </c>
      <c r="E8975" s="10" t="s">
        <v>7891</v>
      </c>
      <c r="F8975" s="59" t="s">
        <v>27908</v>
      </c>
    </row>
    <row r="8976" spans="3:6" x14ac:dyDescent="0.25">
      <c r="C8976" s="12" t="str">
        <f>IF(D8976=Inp_Gemeente,MAX($C$29:C8975)+1,"")</f>
        <v/>
      </c>
      <c r="D8976" s="10" t="s">
        <v>835</v>
      </c>
      <c r="E8976" s="10" t="s">
        <v>7892</v>
      </c>
      <c r="F8976" s="59" t="s">
        <v>27979</v>
      </c>
    </row>
    <row r="8977" spans="3:6" x14ac:dyDescent="0.25">
      <c r="C8977" s="12" t="str">
        <f>IF(D8977=Inp_Gemeente,MAX($C$29:C8976)+1,"")</f>
        <v/>
      </c>
      <c r="D8977" s="10" t="s">
        <v>835</v>
      </c>
      <c r="E8977" s="10" t="s">
        <v>7893</v>
      </c>
      <c r="F8977" s="59" t="s">
        <v>27924</v>
      </c>
    </row>
    <row r="8978" spans="3:6" x14ac:dyDescent="0.25">
      <c r="C8978" s="12" t="str">
        <f>IF(D8978=Inp_Gemeente,MAX($C$29:C8977)+1,"")</f>
        <v/>
      </c>
      <c r="D8978" s="10" t="s">
        <v>835</v>
      </c>
      <c r="E8978" s="10" t="s">
        <v>7894</v>
      </c>
      <c r="F8978" s="59" t="s">
        <v>27929</v>
      </c>
    </row>
    <row r="8979" spans="3:6" x14ac:dyDescent="0.25">
      <c r="C8979" s="12" t="str">
        <f>IF(D8979=Inp_Gemeente,MAX($C$29:C8978)+1,"")</f>
        <v/>
      </c>
      <c r="D8979" s="10" t="s">
        <v>835</v>
      </c>
      <c r="E8979" s="10" t="s">
        <v>7895</v>
      </c>
      <c r="F8979" s="59" t="s">
        <v>27964</v>
      </c>
    </row>
    <row r="8980" spans="3:6" x14ac:dyDescent="0.25">
      <c r="C8980" s="12" t="str">
        <f>IF(D8980=Inp_Gemeente,MAX($C$29:C8979)+1,"")</f>
        <v/>
      </c>
      <c r="D8980" s="10" t="s">
        <v>835</v>
      </c>
      <c r="E8980" s="10" t="s">
        <v>7896</v>
      </c>
      <c r="F8980" s="59" t="s">
        <v>27974</v>
      </c>
    </row>
    <row r="8981" spans="3:6" x14ac:dyDescent="0.25">
      <c r="C8981" s="12" t="str">
        <f>IF(D8981=Inp_Gemeente,MAX($C$29:C8980)+1,"")</f>
        <v/>
      </c>
      <c r="D8981" s="10" t="s">
        <v>835</v>
      </c>
      <c r="E8981" s="10" t="s">
        <v>7897</v>
      </c>
      <c r="F8981" s="59" t="s">
        <v>27980</v>
      </c>
    </row>
    <row r="8982" spans="3:6" x14ac:dyDescent="0.25">
      <c r="C8982" s="12" t="str">
        <f>IF(D8982=Inp_Gemeente,MAX($C$29:C8981)+1,"")</f>
        <v/>
      </c>
      <c r="D8982" s="10" t="s">
        <v>835</v>
      </c>
      <c r="E8982" s="10" t="s">
        <v>7898</v>
      </c>
      <c r="F8982" s="59" t="s">
        <v>27930</v>
      </c>
    </row>
    <row r="8983" spans="3:6" x14ac:dyDescent="0.25">
      <c r="C8983" s="12" t="str">
        <f>IF(D8983=Inp_Gemeente,MAX($C$29:C8982)+1,"")</f>
        <v/>
      </c>
      <c r="D8983" s="10" t="s">
        <v>835</v>
      </c>
      <c r="E8983" s="10" t="s">
        <v>7899</v>
      </c>
      <c r="F8983" s="59" t="s">
        <v>27934</v>
      </c>
    </row>
    <row r="8984" spans="3:6" x14ac:dyDescent="0.25">
      <c r="C8984" s="12" t="str">
        <f>IF(D8984=Inp_Gemeente,MAX($C$29:C8983)+1,"")</f>
        <v/>
      </c>
      <c r="D8984" s="10" t="s">
        <v>835</v>
      </c>
      <c r="E8984" s="10" t="s">
        <v>7900</v>
      </c>
      <c r="F8984" s="59" t="s">
        <v>27957</v>
      </c>
    </row>
    <row r="8985" spans="3:6" x14ac:dyDescent="0.25">
      <c r="C8985" s="12" t="str">
        <f>IF(D8985=Inp_Gemeente,MAX($C$29:C8984)+1,"")</f>
        <v/>
      </c>
      <c r="D8985" s="10" t="s">
        <v>835</v>
      </c>
      <c r="E8985" s="10" t="s">
        <v>7901</v>
      </c>
      <c r="F8985" s="59" t="s">
        <v>27969</v>
      </c>
    </row>
    <row r="8986" spans="3:6" x14ac:dyDescent="0.25">
      <c r="C8986" s="12" t="str">
        <f>IF(D8986=Inp_Gemeente,MAX($C$29:C8985)+1,"")</f>
        <v/>
      </c>
      <c r="D8986" s="10" t="s">
        <v>835</v>
      </c>
      <c r="E8986" s="10" t="s">
        <v>7902</v>
      </c>
      <c r="F8986" s="59" t="s">
        <v>27978</v>
      </c>
    </row>
    <row r="8987" spans="3:6" x14ac:dyDescent="0.25">
      <c r="C8987" s="12" t="str">
        <f>IF(D8987=Inp_Gemeente,MAX($C$29:C8986)+1,"")</f>
        <v/>
      </c>
      <c r="D8987" s="10" t="s">
        <v>835</v>
      </c>
      <c r="E8987" s="10" t="s">
        <v>7903</v>
      </c>
      <c r="F8987" s="59" t="s">
        <v>27903</v>
      </c>
    </row>
    <row r="8988" spans="3:6" x14ac:dyDescent="0.25">
      <c r="C8988" s="12" t="str">
        <f>IF(D8988=Inp_Gemeente,MAX($C$29:C8987)+1,"")</f>
        <v/>
      </c>
      <c r="D8988" s="10" t="s">
        <v>835</v>
      </c>
      <c r="E8988" s="10" t="s">
        <v>7904</v>
      </c>
      <c r="F8988" s="59" t="s">
        <v>27926</v>
      </c>
    </row>
    <row r="8989" spans="3:6" x14ac:dyDescent="0.25">
      <c r="C8989" s="12" t="str">
        <f>IF(D8989=Inp_Gemeente,MAX($C$29:C8988)+1,"")</f>
        <v/>
      </c>
      <c r="D8989" s="10" t="s">
        <v>835</v>
      </c>
      <c r="E8989" s="10" t="s">
        <v>7905</v>
      </c>
      <c r="F8989" s="59" t="s">
        <v>27982</v>
      </c>
    </row>
    <row r="8990" spans="3:6" x14ac:dyDescent="0.25">
      <c r="C8990" s="12" t="str">
        <f>IF(D8990=Inp_Gemeente,MAX($C$29:C8989)+1,"")</f>
        <v/>
      </c>
      <c r="D8990" s="10" t="s">
        <v>837</v>
      </c>
      <c r="E8990" s="10" t="s">
        <v>7906</v>
      </c>
      <c r="F8990" s="59" t="s">
        <v>24424</v>
      </c>
    </row>
    <row r="8991" spans="3:6" x14ac:dyDescent="0.25">
      <c r="C8991" s="12" t="str">
        <f>IF(D8991=Inp_Gemeente,MAX($C$29:C8990)+1,"")</f>
        <v/>
      </c>
      <c r="D8991" s="10" t="s">
        <v>837</v>
      </c>
      <c r="E8991" s="10" t="s">
        <v>7907</v>
      </c>
      <c r="F8991" s="59" t="s">
        <v>24433</v>
      </c>
    </row>
    <row r="8992" spans="3:6" x14ac:dyDescent="0.25">
      <c r="C8992" s="12" t="str">
        <f>IF(D8992=Inp_Gemeente,MAX($C$29:C8991)+1,"")</f>
        <v/>
      </c>
      <c r="D8992" s="10" t="s">
        <v>837</v>
      </c>
      <c r="E8992" s="10" t="s">
        <v>7908</v>
      </c>
      <c r="F8992" s="59" t="s">
        <v>24428</v>
      </c>
    </row>
    <row r="8993" spans="3:6" x14ac:dyDescent="0.25">
      <c r="C8993" s="12" t="str">
        <f>IF(D8993=Inp_Gemeente,MAX($C$29:C8992)+1,"")</f>
        <v/>
      </c>
      <c r="D8993" s="10" t="s">
        <v>837</v>
      </c>
      <c r="E8993" s="10" t="s">
        <v>7909</v>
      </c>
      <c r="F8993" s="59" t="s">
        <v>24426</v>
      </c>
    </row>
    <row r="8994" spans="3:6" x14ac:dyDescent="0.25">
      <c r="C8994" s="12" t="str">
        <f>IF(D8994=Inp_Gemeente,MAX($C$29:C8993)+1,"")</f>
        <v/>
      </c>
      <c r="D8994" s="10" t="s">
        <v>837</v>
      </c>
      <c r="E8994" s="10" t="s">
        <v>7910</v>
      </c>
      <c r="F8994" s="59" t="s">
        <v>24421</v>
      </c>
    </row>
    <row r="8995" spans="3:6" x14ac:dyDescent="0.25">
      <c r="C8995" s="12" t="str">
        <f>IF(D8995=Inp_Gemeente,MAX($C$29:C8994)+1,"")</f>
        <v/>
      </c>
      <c r="D8995" s="10" t="s">
        <v>837</v>
      </c>
      <c r="E8995" s="10" t="s">
        <v>7911</v>
      </c>
      <c r="F8995" s="59" t="s">
        <v>24422</v>
      </c>
    </row>
    <row r="8996" spans="3:6" x14ac:dyDescent="0.25">
      <c r="C8996" s="12" t="str">
        <f>IF(D8996=Inp_Gemeente,MAX($C$29:C8995)+1,"")</f>
        <v/>
      </c>
      <c r="D8996" s="10" t="s">
        <v>837</v>
      </c>
      <c r="E8996" s="10" t="s">
        <v>7912</v>
      </c>
      <c r="F8996" s="59" t="s">
        <v>24429</v>
      </c>
    </row>
    <row r="8997" spans="3:6" x14ac:dyDescent="0.25">
      <c r="C8997" s="12" t="str">
        <f>IF(D8997=Inp_Gemeente,MAX($C$29:C8996)+1,"")</f>
        <v/>
      </c>
      <c r="D8997" s="10" t="s">
        <v>837</v>
      </c>
      <c r="E8997" s="10" t="s">
        <v>7913</v>
      </c>
      <c r="F8997" s="59" t="s">
        <v>24425</v>
      </c>
    </row>
    <row r="8998" spans="3:6" x14ac:dyDescent="0.25">
      <c r="C8998" s="12" t="str">
        <f>IF(D8998=Inp_Gemeente,MAX($C$29:C8997)+1,"")</f>
        <v/>
      </c>
      <c r="D8998" s="10" t="s">
        <v>837</v>
      </c>
      <c r="E8998" s="10" t="s">
        <v>7914</v>
      </c>
      <c r="F8998" s="59" t="s">
        <v>24434</v>
      </c>
    </row>
    <row r="8999" spans="3:6" x14ac:dyDescent="0.25">
      <c r="C8999" s="12" t="str">
        <f>IF(D8999=Inp_Gemeente,MAX($C$29:C8998)+1,"")</f>
        <v/>
      </c>
      <c r="D8999" s="10" t="s">
        <v>837</v>
      </c>
      <c r="E8999" s="10" t="s">
        <v>7915</v>
      </c>
      <c r="F8999" s="59" t="s">
        <v>24430</v>
      </c>
    </row>
    <row r="9000" spans="3:6" x14ac:dyDescent="0.25">
      <c r="C9000" s="12" t="str">
        <f>IF(D9000=Inp_Gemeente,MAX($C$29:C8999)+1,"")</f>
        <v/>
      </c>
      <c r="D9000" s="10" t="s">
        <v>837</v>
      </c>
      <c r="E9000" s="10" t="s">
        <v>7916</v>
      </c>
      <c r="F9000" s="59" t="s">
        <v>24427</v>
      </c>
    </row>
    <row r="9001" spans="3:6" x14ac:dyDescent="0.25">
      <c r="C9001" s="12" t="str">
        <f>IF(D9001=Inp_Gemeente,MAX($C$29:C9000)+1,"")</f>
        <v/>
      </c>
      <c r="D9001" s="10" t="s">
        <v>837</v>
      </c>
      <c r="E9001" s="10" t="s">
        <v>7917</v>
      </c>
      <c r="F9001" s="59" t="s">
        <v>24423</v>
      </c>
    </row>
    <row r="9002" spans="3:6" x14ac:dyDescent="0.25">
      <c r="C9002" s="12" t="str">
        <f>IF(D9002=Inp_Gemeente,MAX($C$29:C9001)+1,"")</f>
        <v/>
      </c>
      <c r="D9002" s="10" t="s">
        <v>837</v>
      </c>
      <c r="E9002" s="10" t="s">
        <v>7918</v>
      </c>
      <c r="F9002" s="59" t="s">
        <v>24432</v>
      </c>
    </row>
    <row r="9003" spans="3:6" x14ac:dyDescent="0.25">
      <c r="C9003" s="12" t="str">
        <f>IF(D9003=Inp_Gemeente,MAX($C$29:C9002)+1,"")</f>
        <v/>
      </c>
      <c r="D9003" s="10" t="s">
        <v>837</v>
      </c>
      <c r="E9003" s="10" t="s">
        <v>7919</v>
      </c>
      <c r="F9003" s="59" t="s">
        <v>24431</v>
      </c>
    </row>
    <row r="9004" spans="3:6" x14ac:dyDescent="0.25">
      <c r="C9004" s="12" t="str">
        <f>IF(D9004=Inp_Gemeente,MAX($C$29:C9003)+1,"")</f>
        <v/>
      </c>
      <c r="D9004" s="10" t="s">
        <v>839</v>
      </c>
      <c r="E9004" s="10" t="s">
        <v>457</v>
      </c>
      <c r="F9004" s="59" t="s">
        <v>24484</v>
      </c>
    </row>
    <row r="9005" spans="3:6" x14ac:dyDescent="0.25">
      <c r="C9005" s="12" t="str">
        <f>IF(D9005=Inp_Gemeente,MAX($C$29:C9004)+1,"")</f>
        <v/>
      </c>
      <c r="D9005" s="10" t="s">
        <v>839</v>
      </c>
      <c r="E9005" s="10" t="s">
        <v>7920</v>
      </c>
      <c r="F9005" s="59" t="s">
        <v>24464</v>
      </c>
    </row>
    <row r="9006" spans="3:6" x14ac:dyDescent="0.25">
      <c r="C9006" s="12" t="str">
        <f>IF(D9006=Inp_Gemeente,MAX($C$29:C9005)+1,"")</f>
        <v/>
      </c>
      <c r="D9006" s="10" t="s">
        <v>839</v>
      </c>
      <c r="E9006" s="10" t="s">
        <v>7921</v>
      </c>
      <c r="F9006" s="59" t="s">
        <v>24466</v>
      </c>
    </row>
    <row r="9007" spans="3:6" x14ac:dyDescent="0.25">
      <c r="C9007" s="12" t="str">
        <f>IF(D9007=Inp_Gemeente,MAX($C$29:C9006)+1,"")</f>
        <v/>
      </c>
      <c r="D9007" s="10" t="s">
        <v>839</v>
      </c>
      <c r="E9007" s="10" t="s">
        <v>7922</v>
      </c>
      <c r="F9007" s="59" t="s">
        <v>24465</v>
      </c>
    </row>
    <row r="9008" spans="3:6" x14ac:dyDescent="0.25">
      <c r="C9008" s="12" t="str">
        <f>IF(D9008=Inp_Gemeente,MAX($C$29:C9007)+1,"")</f>
        <v/>
      </c>
      <c r="D9008" s="10" t="s">
        <v>839</v>
      </c>
      <c r="E9008" s="10" t="s">
        <v>7923</v>
      </c>
      <c r="F9008" s="59" t="s">
        <v>24468</v>
      </c>
    </row>
    <row r="9009" spans="3:6" x14ac:dyDescent="0.25">
      <c r="C9009" s="12" t="str">
        <f>IF(D9009=Inp_Gemeente,MAX($C$29:C9008)+1,"")</f>
        <v/>
      </c>
      <c r="D9009" s="10" t="s">
        <v>839</v>
      </c>
      <c r="E9009" s="10" t="s">
        <v>7924</v>
      </c>
      <c r="F9009" s="59" t="s">
        <v>24458</v>
      </c>
    </row>
    <row r="9010" spans="3:6" x14ac:dyDescent="0.25">
      <c r="C9010" s="12" t="str">
        <f>IF(D9010=Inp_Gemeente,MAX($C$29:C9009)+1,"")</f>
        <v/>
      </c>
      <c r="D9010" s="10" t="s">
        <v>839</v>
      </c>
      <c r="E9010" s="10" t="s">
        <v>7925</v>
      </c>
      <c r="F9010" s="59" t="s">
        <v>24454</v>
      </c>
    </row>
    <row r="9011" spans="3:6" x14ac:dyDescent="0.25">
      <c r="C9011" s="12" t="str">
        <f>IF(D9011=Inp_Gemeente,MAX($C$29:C9010)+1,"")</f>
        <v/>
      </c>
      <c r="D9011" s="10" t="s">
        <v>839</v>
      </c>
      <c r="E9011" s="10" t="s">
        <v>7926</v>
      </c>
      <c r="F9011" s="59" t="s">
        <v>24469</v>
      </c>
    </row>
    <row r="9012" spans="3:6" x14ac:dyDescent="0.25">
      <c r="C9012" s="12" t="str">
        <f>IF(D9012=Inp_Gemeente,MAX($C$29:C9011)+1,"")</f>
        <v/>
      </c>
      <c r="D9012" s="10" t="s">
        <v>839</v>
      </c>
      <c r="E9012" s="10" t="s">
        <v>7927</v>
      </c>
      <c r="F9012" s="59" t="s">
        <v>24457</v>
      </c>
    </row>
    <row r="9013" spans="3:6" x14ac:dyDescent="0.25">
      <c r="C9013" s="12" t="str">
        <f>IF(D9013=Inp_Gemeente,MAX($C$29:C9012)+1,"")</f>
        <v/>
      </c>
      <c r="D9013" s="10" t="s">
        <v>839</v>
      </c>
      <c r="E9013" s="10" t="s">
        <v>7928</v>
      </c>
      <c r="F9013" s="59" t="s">
        <v>24461</v>
      </c>
    </row>
    <row r="9014" spans="3:6" x14ac:dyDescent="0.25">
      <c r="C9014" s="12" t="str">
        <f>IF(D9014=Inp_Gemeente,MAX($C$29:C9013)+1,"")</f>
        <v/>
      </c>
      <c r="D9014" s="10" t="s">
        <v>839</v>
      </c>
      <c r="E9014" s="10" t="s">
        <v>7929</v>
      </c>
      <c r="F9014" s="59" t="s">
        <v>24456</v>
      </c>
    </row>
    <row r="9015" spans="3:6" x14ac:dyDescent="0.25">
      <c r="C9015" s="12" t="str">
        <f>IF(D9015=Inp_Gemeente,MAX($C$29:C9014)+1,"")</f>
        <v/>
      </c>
      <c r="D9015" s="10" t="s">
        <v>839</v>
      </c>
      <c r="E9015" s="10" t="s">
        <v>7930</v>
      </c>
      <c r="F9015" s="59" t="s">
        <v>24455</v>
      </c>
    </row>
    <row r="9016" spans="3:6" x14ac:dyDescent="0.25">
      <c r="C9016" s="12" t="str">
        <f>IF(D9016=Inp_Gemeente,MAX($C$29:C9015)+1,"")</f>
        <v/>
      </c>
      <c r="D9016" s="10" t="s">
        <v>839</v>
      </c>
      <c r="E9016" s="10" t="s">
        <v>7931</v>
      </c>
      <c r="F9016" s="59" t="s">
        <v>24467</v>
      </c>
    </row>
    <row r="9017" spans="3:6" x14ac:dyDescent="0.25">
      <c r="C9017" s="12" t="str">
        <f>IF(D9017=Inp_Gemeente,MAX($C$29:C9016)+1,"")</f>
        <v/>
      </c>
      <c r="D9017" s="10" t="s">
        <v>839</v>
      </c>
      <c r="E9017" s="10" t="s">
        <v>7932</v>
      </c>
      <c r="F9017" s="59" t="s">
        <v>24470</v>
      </c>
    </row>
    <row r="9018" spans="3:6" x14ac:dyDescent="0.25">
      <c r="C9018" s="12" t="str">
        <f>IF(D9018=Inp_Gemeente,MAX($C$29:C9017)+1,"")</f>
        <v/>
      </c>
      <c r="D9018" s="10" t="s">
        <v>839</v>
      </c>
      <c r="E9018" s="10" t="s">
        <v>7933</v>
      </c>
      <c r="F9018" s="59" t="s">
        <v>24483</v>
      </c>
    </row>
    <row r="9019" spans="3:6" x14ac:dyDescent="0.25">
      <c r="C9019" s="12" t="str">
        <f>IF(D9019=Inp_Gemeente,MAX($C$29:C9018)+1,"")</f>
        <v/>
      </c>
      <c r="D9019" s="10" t="s">
        <v>839</v>
      </c>
      <c r="E9019" s="10" t="s">
        <v>7934</v>
      </c>
      <c r="F9019" s="59" t="s">
        <v>24485</v>
      </c>
    </row>
    <row r="9020" spans="3:6" x14ac:dyDescent="0.25">
      <c r="C9020" s="12" t="str">
        <f>IF(D9020=Inp_Gemeente,MAX($C$29:C9019)+1,"")</f>
        <v/>
      </c>
      <c r="D9020" s="10" t="s">
        <v>839</v>
      </c>
      <c r="E9020" s="10" t="s">
        <v>7935</v>
      </c>
      <c r="F9020" s="59" t="s">
        <v>24452</v>
      </c>
    </row>
    <row r="9021" spans="3:6" x14ac:dyDescent="0.25">
      <c r="C9021" s="12" t="str">
        <f>IF(D9021=Inp_Gemeente,MAX($C$29:C9020)+1,"")</f>
        <v/>
      </c>
      <c r="D9021" s="10" t="s">
        <v>839</v>
      </c>
      <c r="E9021" s="10" t="s">
        <v>7936</v>
      </c>
      <c r="F9021" s="59" t="s">
        <v>24453</v>
      </c>
    </row>
    <row r="9022" spans="3:6" x14ac:dyDescent="0.25">
      <c r="C9022" s="12" t="str">
        <f>IF(D9022=Inp_Gemeente,MAX($C$29:C9021)+1,"")</f>
        <v/>
      </c>
      <c r="D9022" s="10" t="s">
        <v>839</v>
      </c>
      <c r="E9022" s="10" t="s">
        <v>7937</v>
      </c>
      <c r="F9022" s="59" t="s">
        <v>24462</v>
      </c>
    </row>
    <row r="9023" spans="3:6" x14ac:dyDescent="0.25">
      <c r="C9023" s="12" t="str">
        <f>IF(D9023=Inp_Gemeente,MAX($C$29:C9022)+1,"")</f>
        <v/>
      </c>
      <c r="D9023" s="10" t="s">
        <v>839</v>
      </c>
      <c r="E9023" s="10" t="s">
        <v>7938</v>
      </c>
      <c r="F9023" s="59" t="s">
        <v>24459</v>
      </c>
    </row>
    <row r="9024" spans="3:6" x14ac:dyDescent="0.25">
      <c r="C9024" s="12" t="str">
        <f>IF(D9024=Inp_Gemeente,MAX($C$29:C9023)+1,"")</f>
        <v/>
      </c>
      <c r="D9024" s="10" t="s">
        <v>839</v>
      </c>
      <c r="E9024" s="10" t="s">
        <v>7939</v>
      </c>
      <c r="F9024" s="59" t="s">
        <v>24460</v>
      </c>
    </row>
    <row r="9025" spans="3:6" x14ac:dyDescent="0.25">
      <c r="C9025" s="12" t="str">
        <f>IF(D9025=Inp_Gemeente,MAX($C$29:C9024)+1,"")</f>
        <v/>
      </c>
      <c r="D9025" s="10" t="s">
        <v>839</v>
      </c>
      <c r="E9025" s="10" t="s">
        <v>954</v>
      </c>
      <c r="F9025" s="59" t="s">
        <v>24463</v>
      </c>
    </row>
    <row r="9026" spans="3:6" x14ac:dyDescent="0.25">
      <c r="C9026" s="12" t="str">
        <f>IF(D9026=Inp_Gemeente,MAX($C$29:C9025)+1,"")</f>
        <v/>
      </c>
      <c r="D9026" s="10" t="s">
        <v>839</v>
      </c>
      <c r="E9026" s="10" t="s">
        <v>7940</v>
      </c>
      <c r="F9026" s="59" t="s">
        <v>24473</v>
      </c>
    </row>
    <row r="9027" spans="3:6" x14ac:dyDescent="0.25">
      <c r="C9027" s="12" t="str">
        <f>IF(D9027=Inp_Gemeente,MAX($C$29:C9026)+1,"")</f>
        <v/>
      </c>
      <c r="D9027" s="10" t="s">
        <v>839</v>
      </c>
      <c r="E9027" s="10" t="s">
        <v>7941</v>
      </c>
      <c r="F9027" s="59" t="s">
        <v>24477</v>
      </c>
    </row>
    <row r="9028" spans="3:6" x14ac:dyDescent="0.25">
      <c r="C9028" s="12" t="str">
        <f>IF(D9028=Inp_Gemeente,MAX($C$29:C9027)+1,"")</f>
        <v/>
      </c>
      <c r="D9028" s="10" t="s">
        <v>839</v>
      </c>
      <c r="E9028" s="10" t="s">
        <v>7942</v>
      </c>
      <c r="F9028" s="59" t="s">
        <v>24475</v>
      </c>
    </row>
    <row r="9029" spans="3:6" x14ac:dyDescent="0.25">
      <c r="C9029" s="12" t="str">
        <f>IF(D9029=Inp_Gemeente,MAX($C$29:C9028)+1,"")</f>
        <v/>
      </c>
      <c r="D9029" s="10" t="s">
        <v>839</v>
      </c>
      <c r="E9029" s="10" t="s">
        <v>7943</v>
      </c>
      <c r="F9029" s="59" t="s">
        <v>24474</v>
      </c>
    </row>
    <row r="9030" spans="3:6" x14ac:dyDescent="0.25">
      <c r="C9030" s="12" t="str">
        <f>IF(D9030=Inp_Gemeente,MAX($C$29:C9029)+1,"")</f>
        <v/>
      </c>
      <c r="D9030" s="10" t="s">
        <v>839</v>
      </c>
      <c r="E9030" s="10" t="s">
        <v>7944</v>
      </c>
      <c r="F9030" s="59" t="s">
        <v>24478</v>
      </c>
    </row>
    <row r="9031" spans="3:6" x14ac:dyDescent="0.25">
      <c r="C9031" s="12" t="str">
        <f>IF(D9031=Inp_Gemeente,MAX($C$29:C9030)+1,"")</f>
        <v/>
      </c>
      <c r="D9031" s="10" t="s">
        <v>839</v>
      </c>
      <c r="E9031" s="10" t="s">
        <v>7945</v>
      </c>
      <c r="F9031" s="59" t="s">
        <v>24476</v>
      </c>
    </row>
    <row r="9032" spans="3:6" x14ac:dyDescent="0.25">
      <c r="C9032" s="12" t="str">
        <f>IF(D9032=Inp_Gemeente,MAX($C$29:C9031)+1,"")</f>
        <v/>
      </c>
      <c r="D9032" s="10" t="s">
        <v>839</v>
      </c>
      <c r="E9032" s="10" t="s">
        <v>7946</v>
      </c>
      <c r="F9032" s="59" t="s">
        <v>24479</v>
      </c>
    </row>
    <row r="9033" spans="3:6" x14ac:dyDescent="0.25">
      <c r="C9033" s="12" t="str">
        <f>IF(D9033=Inp_Gemeente,MAX($C$29:C9032)+1,"")</f>
        <v/>
      </c>
      <c r="D9033" s="10" t="s">
        <v>839</v>
      </c>
      <c r="E9033" s="10" t="s">
        <v>7947</v>
      </c>
      <c r="F9033" s="59" t="s">
        <v>24486</v>
      </c>
    </row>
    <row r="9034" spans="3:6" x14ac:dyDescent="0.25">
      <c r="C9034" s="12" t="str">
        <f>IF(D9034=Inp_Gemeente,MAX($C$29:C9033)+1,"")</f>
        <v/>
      </c>
      <c r="D9034" s="10" t="s">
        <v>839</v>
      </c>
      <c r="E9034" s="10" t="s">
        <v>7948</v>
      </c>
      <c r="F9034" s="59" t="s">
        <v>24482</v>
      </c>
    </row>
    <row r="9035" spans="3:6" x14ac:dyDescent="0.25">
      <c r="C9035" s="12" t="str">
        <f>IF(D9035=Inp_Gemeente,MAX($C$29:C9034)+1,"")</f>
        <v/>
      </c>
      <c r="D9035" s="10" t="s">
        <v>839</v>
      </c>
      <c r="E9035" s="10" t="s">
        <v>7949</v>
      </c>
      <c r="F9035" s="59" t="s">
        <v>24481</v>
      </c>
    </row>
    <row r="9036" spans="3:6" x14ac:dyDescent="0.25">
      <c r="C9036" s="12" t="str">
        <f>IF(D9036=Inp_Gemeente,MAX($C$29:C9035)+1,"")</f>
        <v/>
      </c>
      <c r="D9036" s="10" t="s">
        <v>839</v>
      </c>
      <c r="E9036" s="10" t="s">
        <v>7950</v>
      </c>
      <c r="F9036" s="59" t="s">
        <v>24480</v>
      </c>
    </row>
    <row r="9037" spans="3:6" x14ac:dyDescent="0.25">
      <c r="C9037" s="12" t="str">
        <f>IF(D9037=Inp_Gemeente,MAX($C$29:C9036)+1,"")</f>
        <v/>
      </c>
      <c r="D9037" s="10" t="s">
        <v>839</v>
      </c>
      <c r="E9037" s="10" t="s">
        <v>7951</v>
      </c>
      <c r="F9037" s="59" t="s">
        <v>24472</v>
      </c>
    </row>
    <row r="9038" spans="3:6" x14ac:dyDescent="0.25">
      <c r="C9038" s="12" t="str">
        <f>IF(D9038=Inp_Gemeente,MAX($C$29:C9037)+1,"")</f>
        <v/>
      </c>
      <c r="D9038" s="10" t="s">
        <v>839</v>
      </c>
      <c r="E9038" s="10" t="s">
        <v>7952</v>
      </c>
      <c r="F9038" s="59" t="s">
        <v>24471</v>
      </c>
    </row>
    <row r="9039" spans="3:6" x14ac:dyDescent="0.25">
      <c r="C9039" s="12" t="str">
        <f>IF(D9039=Inp_Gemeente,MAX($C$29:C9038)+1,"")</f>
        <v/>
      </c>
      <c r="D9039" s="10" t="s">
        <v>841</v>
      </c>
      <c r="E9039" s="10" t="s">
        <v>7953</v>
      </c>
      <c r="F9039" s="59" t="s">
        <v>14512</v>
      </c>
    </row>
    <row r="9040" spans="3:6" x14ac:dyDescent="0.25">
      <c r="C9040" s="12" t="str">
        <f>IF(D9040=Inp_Gemeente,MAX($C$29:C9039)+1,"")</f>
        <v/>
      </c>
      <c r="D9040" s="10" t="s">
        <v>841</v>
      </c>
      <c r="E9040" s="10" t="s">
        <v>7954</v>
      </c>
      <c r="F9040" s="59" t="s">
        <v>14513</v>
      </c>
    </row>
    <row r="9041" spans="3:6" x14ac:dyDescent="0.25">
      <c r="C9041" s="12" t="str">
        <f>IF(D9041=Inp_Gemeente,MAX($C$29:C9040)+1,"")</f>
        <v/>
      </c>
      <c r="D9041" s="10" t="s">
        <v>841</v>
      </c>
      <c r="E9041" s="10" t="s">
        <v>7955</v>
      </c>
      <c r="F9041" s="59" t="s">
        <v>14511</v>
      </c>
    </row>
    <row r="9042" spans="3:6" x14ac:dyDescent="0.25">
      <c r="C9042" s="12" t="str">
        <f>IF(D9042=Inp_Gemeente,MAX($C$29:C9041)+1,"")</f>
        <v/>
      </c>
      <c r="D9042" s="10" t="s">
        <v>841</v>
      </c>
      <c r="E9042" s="10" t="s">
        <v>7956</v>
      </c>
      <c r="F9042" s="59" t="s">
        <v>14536</v>
      </c>
    </row>
    <row r="9043" spans="3:6" x14ac:dyDescent="0.25">
      <c r="C9043" s="12" t="str">
        <f>IF(D9043=Inp_Gemeente,MAX($C$29:C9042)+1,"")</f>
        <v/>
      </c>
      <c r="D9043" s="10" t="s">
        <v>841</v>
      </c>
      <c r="E9043" s="10" t="s">
        <v>7957</v>
      </c>
      <c r="F9043" s="59" t="s">
        <v>14537</v>
      </c>
    </row>
    <row r="9044" spans="3:6" x14ac:dyDescent="0.25">
      <c r="C9044" s="12" t="str">
        <f>IF(D9044=Inp_Gemeente,MAX($C$29:C9043)+1,"")</f>
        <v/>
      </c>
      <c r="D9044" s="10" t="s">
        <v>841</v>
      </c>
      <c r="E9044" s="10" t="s">
        <v>7958</v>
      </c>
      <c r="F9044" s="59" t="s">
        <v>14535</v>
      </c>
    </row>
    <row r="9045" spans="3:6" x14ac:dyDescent="0.25">
      <c r="C9045" s="12" t="str">
        <f>IF(D9045=Inp_Gemeente,MAX($C$29:C9044)+1,"")</f>
        <v/>
      </c>
      <c r="D9045" s="10" t="s">
        <v>841</v>
      </c>
      <c r="E9045" s="10" t="s">
        <v>7959</v>
      </c>
      <c r="F9045" s="59" t="s">
        <v>14509</v>
      </c>
    </row>
    <row r="9046" spans="3:6" x14ac:dyDescent="0.25">
      <c r="C9046" s="12" t="str">
        <f>IF(D9046=Inp_Gemeente,MAX($C$29:C9045)+1,"")</f>
        <v/>
      </c>
      <c r="D9046" s="10" t="s">
        <v>841</v>
      </c>
      <c r="E9046" s="10" t="s">
        <v>7960</v>
      </c>
      <c r="F9046" s="59" t="s">
        <v>14507</v>
      </c>
    </row>
    <row r="9047" spans="3:6" x14ac:dyDescent="0.25">
      <c r="C9047" s="12" t="str">
        <f>IF(D9047=Inp_Gemeente,MAX($C$29:C9046)+1,"")</f>
        <v/>
      </c>
      <c r="D9047" s="10" t="s">
        <v>841</v>
      </c>
      <c r="E9047" s="10" t="s">
        <v>7961</v>
      </c>
      <c r="F9047" s="59" t="s">
        <v>14508</v>
      </c>
    </row>
    <row r="9048" spans="3:6" x14ac:dyDescent="0.25">
      <c r="C9048" s="12" t="str">
        <f>IF(D9048=Inp_Gemeente,MAX($C$29:C9047)+1,"")</f>
        <v/>
      </c>
      <c r="D9048" s="10" t="s">
        <v>841</v>
      </c>
      <c r="E9048" s="10" t="s">
        <v>7962</v>
      </c>
      <c r="F9048" s="59" t="s">
        <v>14495</v>
      </c>
    </row>
    <row r="9049" spans="3:6" x14ac:dyDescent="0.25">
      <c r="C9049" s="12" t="str">
        <f>IF(D9049=Inp_Gemeente,MAX($C$29:C9048)+1,"")</f>
        <v/>
      </c>
      <c r="D9049" s="10" t="s">
        <v>841</v>
      </c>
      <c r="E9049" s="10" t="s">
        <v>7963</v>
      </c>
      <c r="F9049" s="59" t="s">
        <v>14496</v>
      </c>
    </row>
    <row r="9050" spans="3:6" x14ac:dyDescent="0.25">
      <c r="C9050" s="12" t="str">
        <f>IF(D9050=Inp_Gemeente,MAX($C$29:C9049)+1,"")</f>
        <v/>
      </c>
      <c r="D9050" s="10" t="s">
        <v>841</v>
      </c>
      <c r="E9050" s="10" t="s">
        <v>7964</v>
      </c>
      <c r="F9050" s="59" t="s">
        <v>14494</v>
      </c>
    </row>
    <row r="9051" spans="3:6" x14ac:dyDescent="0.25">
      <c r="C9051" s="12" t="str">
        <f>IF(D9051=Inp_Gemeente,MAX($C$29:C9050)+1,"")</f>
        <v/>
      </c>
      <c r="D9051" s="10" t="s">
        <v>841</v>
      </c>
      <c r="E9051" s="10" t="s">
        <v>7965</v>
      </c>
      <c r="F9051" s="59" t="s">
        <v>14493</v>
      </c>
    </row>
    <row r="9052" spans="3:6" x14ac:dyDescent="0.25">
      <c r="C9052" s="12" t="str">
        <f>IF(D9052=Inp_Gemeente,MAX($C$29:C9051)+1,"")</f>
        <v/>
      </c>
      <c r="D9052" s="10" t="s">
        <v>841</v>
      </c>
      <c r="E9052" s="10" t="s">
        <v>7966</v>
      </c>
      <c r="F9052" s="59" t="s">
        <v>14503</v>
      </c>
    </row>
    <row r="9053" spans="3:6" x14ac:dyDescent="0.25">
      <c r="C9053" s="12" t="str">
        <f>IF(D9053=Inp_Gemeente,MAX($C$29:C9052)+1,"")</f>
        <v/>
      </c>
      <c r="D9053" s="10" t="s">
        <v>841</v>
      </c>
      <c r="E9053" s="10" t="s">
        <v>7967</v>
      </c>
      <c r="F9053" s="59" t="s">
        <v>14502</v>
      </c>
    </row>
    <row r="9054" spans="3:6" x14ac:dyDescent="0.25">
      <c r="C9054" s="12" t="str">
        <f>IF(D9054=Inp_Gemeente,MAX($C$29:C9053)+1,"")</f>
        <v/>
      </c>
      <c r="D9054" s="10" t="s">
        <v>841</v>
      </c>
      <c r="E9054" s="10" t="s">
        <v>7968</v>
      </c>
      <c r="F9054" s="59" t="s">
        <v>14505</v>
      </c>
    </row>
    <row r="9055" spans="3:6" x14ac:dyDescent="0.25">
      <c r="C9055" s="12" t="str">
        <f>IF(D9055=Inp_Gemeente,MAX($C$29:C9054)+1,"")</f>
        <v/>
      </c>
      <c r="D9055" s="10" t="s">
        <v>841</v>
      </c>
      <c r="E9055" s="10" t="s">
        <v>7969</v>
      </c>
      <c r="F9055" s="59" t="s">
        <v>14506</v>
      </c>
    </row>
    <row r="9056" spans="3:6" x14ac:dyDescent="0.25">
      <c r="C9056" s="12" t="str">
        <f>IF(D9056=Inp_Gemeente,MAX($C$29:C9055)+1,"")</f>
        <v/>
      </c>
      <c r="D9056" s="10" t="s">
        <v>841</v>
      </c>
      <c r="E9056" s="10" t="s">
        <v>7970</v>
      </c>
      <c r="F9056" s="59" t="s">
        <v>14499</v>
      </c>
    </row>
    <row r="9057" spans="3:6" x14ac:dyDescent="0.25">
      <c r="C9057" s="12" t="str">
        <f>IF(D9057=Inp_Gemeente,MAX($C$29:C9056)+1,"")</f>
        <v/>
      </c>
      <c r="D9057" s="10" t="s">
        <v>841</v>
      </c>
      <c r="E9057" s="10" t="s">
        <v>7971</v>
      </c>
      <c r="F9057" s="59" t="s">
        <v>14501</v>
      </c>
    </row>
    <row r="9058" spans="3:6" x14ac:dyDescent="0.25">
      <c r="C9058" s="12" t="str">
        <f>IF(D9058=Inp_Gemeente,MAX($C$29:C9057)+1,"")</f>
        <v/>
      </c>
      <c r="D9058" s="10" t="s">
        <v>841</v>
      </c>
      <c r="E9058" s="10" t="s">
        <v>7972</v>
      </c>
      <c r="F9058" s="59" t="s">
        <v>14500</v>
      </c>
    </row>
    <row r="9059" spans="3:6" x14ac:dyDescent="0.25">
      <c r="C9059" s="12" t="str">
        <f>IF(D9059=Inp_Gemeente,MAX($C$29:C9058)+1,"")</f>
        <v/>
      </c>
      <c r="D9059" s="10" t="s">
        <v>841</v>
      </c>
      <c r="E9059" s="10" t="s">
        <v>7973</v>
      </c>
      <c r="F9059" s="59" t="s">
        <v>14510</v>
      </c>
    </row>
    <row r="9060" spans="3:6" x14ac:dyDescent="0.25">
      <c r="C9060" s="12" t="str">
        <f>IF(D9060=Inp_Gemeente,MAX($C$29:C9059)+1,"")</f>
        <v/>
      </c>
      <c r="D9060" s="10" t="s">
        <v>841</v>
      </c>
      <c r="E9060" s="10" t="s">
        <v>7974</v>
      </c>
      <c r="F9060" s="59" t="s">
        <v>14497</v>
      </c>
    </row>
    <row r="9061" spans="3:6" x14ac:dyDescent="0.25">
      <c r="C9061" s="12" t="str">
        <f>IF(D9061=Inp_Gemeente,MAX($C$29:C9060)+1,"")</f>
        <v/>
      </c>
      <c r="D9061" s="10" t="s">
        <v>841</v>
      </c>
      <c r="E9061" s="10" t="s">
        <v>7975</v>
      </c>
      <c r="F9061" s="59" t="s">
        <v>14498</v>
      </c>
    </row>
    <row r="9062" spans="3:6" x14ac:dyDescent="0.25">
      <c r="C9062" s="12" t="str">
        <f>IF(D9062=Inp_Gemeente,MAX($C$29:C9061)+1,"")</f>
        <v/>
      </c>
      <c r="D9062" s="10" t="s">
        <v>841</v>
      </c>
      <c r="E9062" s="10" t="s">
        <v>7976</v>
      </c>
      <c r="F9062" s="59" t="s">
        <v>14504</v>
      </c>
    </row>
    <row r="9063" spans="3:6" x14ac:dyDescent="0.25">
      <c r="C9063" s="12" t="str">
        <f>IF(D9063=Inp_Gemeente,MAX($C$29:C9062)+1,"")</f>
        <v/>
      </c>
      <c r="D9063" s="10" t="s">
        <v>841</v>
      </c>
      <c r="E9063" s="10" t="s">
        <v>7977</v>
      </c>
      <c r="F9063" s="59" t="s">
        <v>14524</v>
      </c>
    </row>
    <row r="9064" spans="3:6" x14ac:dyDescent="0.25">
      <c r="C9064" s="12" t="str">
        <f>IF(D9064=Inp_Gemeente,MAX($C$29:C9063)+1,"")</f>
        <v/>
      </c>
      <c r="D9064" s="10" t="s">
        <v>841</v>
      </c>
      <c r="E9064" s="10" t="s">
        <v>7978</v>
      </c>
      <c r="F9064" s="59" t="s">
        <v>14525</v>
      </c>
    </row>
    <row r="9065" spans="3:6" x14ac:dyDescent="0.25">
      <c r="C9065" s="12" t="str">
        <f>IF(D9065=Inp_Gemeente,MAX($C$29:C9064)+1,"")</f>
        <v/>
      </c>
      <c r="D9065" s="10" t="s">
        <v>841</v>
      </c>
      <c r="E9065" s="10" t="s">
        <v>7979</v>
      </c>
      <c r="F9065" s="59" t="s">
        <v>14523</v>
      </c>
    </row>
    <row r="9066" spans="3:6" x14ac:dyDescent="0.25">
      <c r="C9066" s="12" t="str">
        <f>IF(D9066=Inp_Gemeente,MAX($C$29:C9065)+1,"")</f>
        <v/>
      </c>
      <c r="D9066" s="10" t="s">
        <v>841</v>
      </c>
      <c r="E9066" s="10" t="s">
        <v>7980</v>
      </c>
      <c r="F9066" s="59" t="s">
        <v>14533</v>
      </c>
    </row>
    <row r="9067" spans="3:6" x14ac:dyDescent="0.25">
      <c r="C9067" s="12" t="str">
        <f>IF(D9067=Inp_Gemeente,MAX($C$29:C9066)+1,"")</f>
        <v/>
      </c>
      <c r="D9067" s="10" t="s">
        <v>841</v>
      </c>
      <c r="E9067" s="10" t="s">
        <v>7981</v>
      </c>
      <c r="F9067" s="59" t="s">
        <v>14534</v>
      </c>
    </row>
    <row r="9068" spans="3:6" x14ac:dyDescent="0.25">
      <c r="C9068" s="12" t="str">
        <f>IF(D9068=Inp_Gemeente,MAX($C$29:C9067)+1,"")</f>
        <v/>
      </c>
      <c r="D9068" s="10" t="s">
        <v>841</v>
      </c>
      <c r="E9068" s="10" t="s">
        <v>7982</v>
      </c>
      <c r="F9068" s="59" t="s">
        <v>14532</v>
      </c>
    </row>
    <row r="9069" spans="3:6" x14ac:dyDescent="0.25">
      <c r="C9069" s="12" t="str">
        <f>IF(D9069=Inp_Gemeente,MAX($C$29:C9068)+1,"")</f>
        <v/>
      </c>
      <c r="D9069" s="10" t="s">
        <v>841</v>
      </c>
      <c r="E9069" s="10" t="s">
        <v>7983</v>
      </c>
      <c r="F9069" s="59" t="s">
        <v>14520</v>
      </c>
    </row>
    <row r="9070" spans="3:6" x14ac:dyDescent="0.25">
      <c r="C9070" s="12" t="str">
        <f>IF(D9070=Inp_Gemeente,MAX($C$29:C9069)+1,"")</f>
        <v/>
      </c>
      <c r="D9070" s="10" t="s">
        <v>841</v>
      </c>
      <c r="E9070" s="10" t="s">
        <v>7983</v>
      </c>
      <c r="F9070" s="59" t="s">
        <v>14521</v>
      </c>
    </row>
    <row r="9071" spans="3:6" x14ac:dyDescent="0.25">
      <c r="C9071" s="12" t="str">
        <f>IF(D9071=Inp_Gemeente,MAX($C$29:C9070)+1,"")</f>
        <v/>
      </c>
      <c r="D9071" s="10" t="s">
        <v>841</v>
      </c>
      <c r="E9071" s="10" t="s">
        <v>7984</v>
      </c>
      <c r="F9071" s="59" t="s">
        <v>14522</v>
      </c>
    </row>
    <row r="9072" spans="3:6" x14ac:dyDescent="0.25">
      <c r="C9072" s="12" t="str">
        <f>IF(D9072=Inp_Gemeente,MAX($C$29:C9071)+1,"")</f>
        <v/>
      </c>
      <c r="D9072" s="10" t="s">
        <v>841</v>
      </c>
      <c r="E9072" s="10" t="s">
        <v>7985</v>
      </c>
      <c r="F9072" s="59" t="s">
        <v>14519</v>
      </c>
    </row>
    <row r="9073" spans="3:6" x14ac:dyDescent="0.25">
      <c r="C9073" s="12" t="str">
        <f>IF(D9073=Inp_Gemeente,MAX($C$29:C9072)+1,"")</f>
        <v/>
      </c>
      <c r="D9073" s="10" t="s">
        <v>841</v>
      </c>
      <c r="E9073" s="10" t="s">
        <v>7986</v>
      </c>
      <c r="F9073" s="59" t="s">
        <v>14515</v>
      </c>
    </row>
    <row r="9074" spans="3:6" x14ac:dyDescent="0.25">
      <c r="C9074" s="12" t="str">
        <f>IF(D9074=Inp_Gemeente,MAX($C$29:C9073)+1,"")</f>
        <v/>
      </c>
      <c r="D9074" s="10" t="s">
        <v>841</v>
      </c>
      <c r="E9074" s="10" t="s">
        <v>7987</v>
      </c>
      <c r="F9074" s="59" t="s">
        <v>14514</v>
      </c>
    </row>
    <row r="9075" spans="3:6" x14ac:dyDescent="0.25">
      <c r="C9075" s="12" t="str">
        <f>IF(D9075=Inp_Gemeente,MAX($C$29:C9074)+1,"")</f>
        <v/>
      </c>
      <c r="D9075" s="10" t="s">
        <v>841</v>
      </c>
      <c r="E9075" s="10" t="s">
        <v>7988</v>
      </c>
      <c r="F9075" s="59" t="s">
        <v>14517</v>
      </c>
    </row>
    <row r="9076" spans="3:6" x14ac:dyDescent="0.25">
      <c r="C9076" s="12" t="str">
        <f>IF(D9076=Inp_Gemeente,MAX($C$29:C9075)+1,"")</f>
        <v/>
      </c>
      <c r="D9076" s="10" t="s">
        <v>841</v>
      </c>
      <c r="E9076" s="10" t="s">
        <v>7989</v>
      </c>
      <c r="F9076" s="59" t="s">
        <v>14518</v>
      </c>
    </row>
    <row r="9077" spans="3:6" x14ac:dyDescent="0.25">
      <c r="C9077" s="12" t="str">
        <f>IF(D9077=Inp_Gemeente,MAX($C$29:C9076)+1,"")</f>
        <v/>
      </c>
      <c r="D9077" s="10" t="s">
        <v>841</v>
      </c>
      <c r="E9077" s="10" t="s">
        <v>7990</v>
      </c>
      <c r="F9077" s="59" t="s">
        <v>14516</v>
      </c>
    </row>
    <row r="9078" spans="3:6" x14ac:dyDescent="0.25">
      <c r="C9078" s="12" t="str">
        <f>IF(D9078=Inp_Gemeente,MAX($C$29:C9077)+1,"")</f>
        <v/>
      </c>
      <c r="D9078" s="10" t="s">
        <v>841</v>
      </c>
      <c r="E9078" s="10" t="s">
        <v>7991</v>
      </c>
      <c r="F9078" s="59" t="s">
        <v>14527</v>
      </c>
    </row>
    <row r="9079" spans="3:6" x14ac:dyDescent="0.25">
      <c r="C9079" s="12" t="str">
        <f>IF(D9079=Inp_Gemeente,MAX($C$29:C9078)+1,"")</f>
        <v/>
      </c>
      <c r="D9079" s="10" t="s">
        <v>841</v>
      </c>
      <c r="E9079" s="10" t="s">
        <v>7992</v>
      </c>
      <c r="F9079" s="59" t="s">
        <v>14528</v>
      </c>
    </row>
    <row r="9080" spans="3:6" x14ac:dyDescent="0.25">
      <c r="C9080" s="12" t="str">
        <f>IF(D9080=Inp_Gemeente,MAX($C$29:C9079)+1,"")</f>
        <v/>
      </c>
      <c r="D9080" s="10" t="s">
        <v>841</v>
      </c>
      <c r="E9080" s="10" t="s">
        <v>7993</v>
      </c>
      <c r="F9080" s="59" t="s">
        <v>14526</v>
      </c>
    </row>
    <row r="9081" spans="3:6" x14ac:dyDescent="0.25">
      <c r="C9081" s="12" t="str">
        <f>IF(D9081=Inp_Gemeente,MAX($C$29:C9080)+1,"")</f>
        <v/>
      </c>
      <c r="D9081" s="10" t="s">
        <v>841</v>
      </c>
      <c r="E9081" s="10" t="s">
        <v>7994</v>
      </c>
      <c r="F9081" s="59" t="s">
        <v>14539</v>
      </c>
    </row>
    <row r="9082" spans="3:6" x14ac:dyDescent="0.25">
      <c r="C9082" s="12" t="str">
        <f>IF(D9082=Inp_Gemeente,MAX($C$29:C9081)+1,"")</f>
        <v/>
      </c>
      <c r="D9082" s="10" t="s">
        <v>841</v>
      </c>
      <c r="E9082" s="10" t="s">
        <v>7995</v>
      </c>
      <c r="F9082" s="59" t="s">
        <v>14540</v>
      </c>
    </row>
    <row r="9083" spans="3:6" x14ac:dyDescent="0.25">
      <c r="C9083" s="12" t="str">
        <f>IF(D9083=Inp_Gemeente,MAX($C$29:C9082)+1,"")</f>
        <v/>
      </c>
      <c r="D9083" s="10" t="s">
        <v>841</v>
      </c>
      <c r="E9083" s="10" t="s">
        <v>7996</v>
      </c>
      <c r="F9083" s="59" t="s">
        <v>14538</v>
      </c>
    </row>
    <row r="9084" spans="3:6" x14ac:dyDescent="0.25">
      <c r="C9084" s="12" t="str">
        <f>IF(D9084=Inp_Gemeente,MAX($C$29:C9083)+1,"")</f>
        <v/>
      </c>
      <c r="D9084" s="10" t="s">
        <v>841</v>
      </c>
      <c r="E9084" s="10" t="s">
        <v>7997</v>
      </c>
      <c r="F9084" s="59" t="s">
        <v>14541</v>
      </c>
    </row>
    <row r="9085" spans="3:6" x14ac:dyDescent="0.25">
      <c r="C9085" s="12" t="str">
        <f>IF(D9085=Inp_Gemeente,MAX($C$29:C9084)+1,"")</f>
        <v/>
      </c>
      <c r="D9085" s="10" t="s">
        <v>841</v>
      </c>
      <c r="E9085" s="10" t="s">
        <v>7998</v>
      </c>
      <c r="F9085" s="59" t="s">
        <v>14530</v>
      </c>
    </row>
    <row r="9086" spans="3:6" x14ac:dyDescent="0.25">
      <c r="C9086" s="12" t="str">
        <f>IF(D9086=Inp_Gemeente,MAX($C$29:C9085)+1,"")</f>
        <v/>
      </c>
      <c r="D9086" s="10" t="s">
        <v>841</v>
      </c>
      <c r="E9086" s="10" t="s">
        <v>7999</v>
      </c>
      <c r="F9086" s="59" t="s">
        <v>14531</v>
      </c>
    </row>
    <row r="9087" spans="3:6" x14ac:dyDescent="0.25">
      <c r="C9087" s="12" t="str">
        <f>IF(D9087=Inp_Gemeente,MAX($C$29:C9086)+1,"")</f>
        <v/>
      </c>
      <c r="D9087" s="10" t="s">
        <v>841</v>
      </c>
      <c r="E9087" s="10" t="s">
        <v>8000</v>
      </c>
      <c r="F9087" s="59" t="s">
        <v>14529</v>
      </c>
    </row>
    <row r="9088" spans="3:6" x14ac:dyDescent="0.25">
      <c r="C9088" s="12" t="str">
        <f>IF(D9088=Inp_Gemeente,MAX($C$29:C9087)+1,"")</f>
        <v/>
      </c>
      <c r="D9088" s="10" t="s">
        <v>843</v>
      </c>
      <c r="E9088" s="10" t="s">
        <v>10205</v>
      </c>
      <c r="F9088" s="59" t="s">
        <v>20245</v>
      </c>
    </row>
    <row r="9089" spans="3:6" x14ac:dyDescent="0.25">
      <c r="C9089" s="12" t="str">
        <f>IF(D9089=Inp_Gemeente,MAX($C$29:C9088)+1,"")</f>
        <v/>
      </c>
      <c r="D9089" s="10" t="s">
        <v>843</v>
      </c>
      <c r="E9089" s="10" t="s">
        <v>20261</v>
      </c>
      <c r="F9089" s="59" t="s">
        <v>20260</v>
      </c>
    </row>
    <row r="9090" spans="3:6" x14ac:dyDescent="0.25">
      <c r="C9090" s="12" t="str">
        <f>IF(D9090=Inp_Gemeente,MAX($C$29:C9089)+1,"")</f>
        <v/>
      </c>
      <c r="D9090" s="10" t="s">
        <v>843</v>
      </c>
      <c r="E9090" s="10" t="s">
        <v>20275</v>
      </c>
      <c r="F9090" s="59" t="s">
        <v>20274</v>
      </c>
    </row>
    <row r="9091" spans="3:6" x14ac:dyDescent="0.25">
      <c r="C9091" s="12" t="str">
        <f>IF(D9091=Inp_Gemeente,MAX($C$29:C9090)+1,"")</f>
        <v/>
      </c>
      <c r="D9091" s="10" t="s">
        <v>843</v>
      </c>
      <c r="E9091" s="10" t="s">
        <v>20293</v>
      </c>
      <c r="F9091" s="59" t="s">
        <v>20292</v>
      </c>
    </row>
    <row r="9092" spans="3:6" x14ac:dyDescent="0.25">
      <c r="C9092" s="12" t="str">
        <f>IF(D9092=Inp_Gemeente,MAX($C$29:C9091)+1,"")</f>
        <v/>
      </c>
      <c r="D9092" s="10" t="s">
        <v>843</v>
      </c>
      <c r="E9092" s="10" t="s">
        <v>20271</v>
      </c>
      <c r="F9092" s="59" t="s">
        <v>20270</v>
      </c>
    </row>
    <row r="9093" spans="3:6" x14ac:dyDescent="0.25">
      <c r="C9093" s="12" t="str">
        <f>IF(D9093=Inp_Gemeente,MAX($C$29:C9092)+1,"")</f>
        <v/>
      </c>
      <c r="D9093" s="10" t="s">
        <v>843</v>
      </c>
      <c r="E9093" s="10" t="s">
        <v>20269</v>
      </c>
      <c r="F9093" s="59" t="s">
        <v>20268</v>
      </c>
    </row>
    <row r="9094" spans="3:6" x14ac:dyDescent="0.25">
      <c r="C9094" s="12" t="str">
        <f>IF(D9094=Inp_Gemeente,MAX($C$29:C9093)+1,"")</f>
        <v/>
      </c>
      <c r="D9094" s="10" t="s">
        <v>843</v>
      </c>
      <c r="E9094" s="10" t="s">
        <v>20239</v>
      </c>
      <c r="F9094" s="59" t="s">
        <v>20238</v>
      </c>
    </row>
    <row r="9095" spans="3:6" x14ac:dyDescent="0.25">
      <c r="C9095" s="12" t="str">
        <f>IF(D9095=Inp_Gemeente,MAX($C$29:C9094)+1,"")</f>
        <v/>
      </c>
      <c r="D9095" s="10" t="s">
        <v>843</v>
      </c>
      <c r="E9095" s="10" t="s">
        <v>20318</v>
      </c>
      <c r="F9095" s="59" t="s">
        <v>20317</v>
      </c>
    </row>
    <row r="9096" spans="3:6" x14ac:dyDescent="0.25">
      <c r="C9096" s="12" t="str">
        <f>IF(D9096=Inp_Gemeente,MAX($C$29:C9095)+1,"")</f>
        <v/>
      </c>
      <c r="D9096" s="10" t="s">
        <v>843</v>
      </c>
      <c r="E9096" s="10" t="s">
        <v>20285</v>
      </c>
      <c r="F9096" s="59" t="s">
        <v>20284</v>
      </c>
    </row>
    <row r="9097" spans="3:6" x14ac:dyDescent="0.25">
      <c r="C9097" s="12" t="str">
        <f>IF(D9097=Inp_Gemeente,MAX($C$29:C9096)+1,"")</f>
        <v/>
      </c>
      <c r="D9097" s="10" t="s">
        <v>843</v>
      </c>
      <c r="E9097" s="10" t="s">
        <v>20283</v>
      </c>
      <c r="F9097" s="59" t="s">
        <v>20282</v>
      </c>
    </row>
    <row r="9098" spans="3:6" x14ac:dyDescent="0.25">
      <c r="C9098" s="12" t="str">
        <f>IF(D9098=Inp_Gemeente,MAX($C$29:C9097)+1,"")</f>
        <v/>
      </c>
      <c r="D9098" s="10" t="s">
        <v>843</v>
      </c>
      <c r="E9098" s="10" t="s">
        <v>20312</v>
      </c>
      <c r="F9098" s="59" t="s">
        <v>20311</v>
      </c>
    </row>
    <row r="9099" spans="3:6" x14ac:dyDescent="0.25">
      <c r="C9099" s="12" t="str">
        <f>IF(D9099=Inp_Gemeente,MAX($C$29:C9098)+1,"")</f>
        <v/>
      </c>
      <c r="D9099" s="10" t="s">
        <v>843</v>
      </c>
      <c r="E9099" s="10" t="s">
        <v>20267</v>
      </c>
      <c r="F9099" s="59" t="s">
        <v>20266</v>
      </c>
    </row>
    <row r="9100" spans="3:6" x14ac:dyDescent="0.25">
      <c r="C9100" s="12" t="str">
        <f>IF(D9100=Inp_Gemeente,MAX($C$29:C9099)+1,"")</f>
        <v/>
      </c>
      <c r="D9100" s="10" t="s">
        <v>843</v>
      </c>
      <c r="E9100" s="10" t="s">
        <v>20315</v>
      </c>
      <c r="F9100" s="59" t="s">
        <v>20316</v>
      </c>
    </row>
    <row r="9101" spans="3:6" x14ac:dyDescent="0.25">
      <c r="C9101" s="12" t="str">
        <f>IF(D9101=Inp_Gemeente,MAX($C$29:C9100)+1,"")</f>
        <v/>
      </c>
      <c r="D9101" s="10" t="s">
        <v>843</v>
      </c>
      <c r="E9101" s="10" t="s">
        <v>5962</v>
      </c>
      <c r="F9101" s="59" t="s">
        <v>20237</v>
      </c>
    </row>
    <row r="9102" spans="3:6" x14ac:dyDescent="0.25">
      <c r="C9102" s="12" t="str">
        <f>IF(D9102=Inp_Gemeente,MAX($C$29:C9101)+1,"")</f>
        <v/>
      </c>
      <c r="D9102" s="10" t="s">
        <v>843</v>
      </c>
      <c r="E9102" s="10" t="s">
        <v>20310</v>
      </c>
      <c r="F9102" s="59" t="s">
        <v>20309</v>
      </c>
    </row>
    <row r="9103" spans="3:6" x14ac:dyDescent="0.25">
      <c r="C9103" s="12" t="str">
        <f>IF(D9103=Inp_Gemeente,MAX($C$29:C9102)+1,"")</f>
        <v/>
      </c>
      <c r="D9103" s="10" t="s">
        <v>843</v>
      </c>
      <c r="E9103" s="10" t="s">
        <v>20243</v>
      </c>
      <c r="F9103" s="59" t="s">
        <v>20242</v>
      </c>
    </row>
    <row r="9104" spans="3:6" x14ac:dyDescent="0.25">
      <c r="C9104" s="12" t="str">
        <f>IF(D9104=Inp_Gemeente,MAX($C$29:C9103)+1,"")</f>
        <v/>
      </c>
      <c r="D9104" s="10" t="s">
        <v>843</v>
      </c>
      <c r="E9104" s="10" t="s">
        <v>20248</v>
      </c>
      <c r="F9104" s="59" t="s">
        <v>20247</v>
      </c>
    </row>
    <row r="9105" spans="3:6" x14ac:dyDescent="0.25">
      <c r="C9105" s="12" t="str">
        <f>IF(D9105=Inp_Gemeente,MAX($C$29:C9104)+1,"")</f>
        <v/>
      </c>
      <c r="D9105" s="10" t="s">
        <v>843</v>
      </c>
      <c r="E9105" s="10" t="s">
        <v>8616</v>
      </c>
      <c r="F9105" s="59" t="s">
        <v>20255</v>
      </c>
    </row>
    <row r="9106" spans="3:6" x14ac:dyDescent="0.25">
      <c r="C9106" s="12" t="str">
        <f>IF(D9106=Inp_Gemeente,MAX($C$29:C9105)+1,"")</f>
        <v/>
      </c>
      <c r="D9106" s="10" t="s">
        <v>843</v>
      </c>
      <c r="E9106" s="10" t="s">
        <v>20308</v>
      </c>
      <c r="F9106" s="59" t="s">
        <v>20307</v>
      </c>
    </row>
    <row r="9107" spans="3:6" x14ac:dyDescent="0.25">
      <c r="C9107" s="12" t="str">
        <f>IF(D9107=Inp_Gemeente,MAX($C$29:C9106)+1,"")</f>
        <v/>
      </c>
      <c r="D9107" s="10" t="s">
        <v>843</v>
      </c>
      <c r="E9107" s="10" t="s">
        <v>3355</v>
      </c>
      <c r="F9107" s="59" t="s">
        <v>20294</v>
      </c>
    </row>
    <row r="9108" spans="3:6" x14ac:dyDescent="0.25">
      <c r="C9108" s="12" t="str">
        <f>IF(D9108=Inp_Gemeente,MAX($C$29:C9107)+1,"")</f>
        <v/>
      </c>
      <c r="D9108" s="10" t="s">
        <v>843</v>
      </c>
      <c r="E9108" s="10" t="s">
        <v>20291</v>
      </c>
      <c r="F9108" s="59" t="s">
        <v>20290</v>
      </c>
    </row>
    <row r="9109" spans="3:6" x14ac:dyDescent="0.25">
      <c r="C9109" s="12" t="str">
        <f>IF(D9109=Inp_Gemeente,MAX($C$29:C9108)+1,"")</f>
        <v/>
      </c>
      <c r="D9109" s="10" t="s">
        <v>843</v>
      </c>
      <c r="E9109" s="10" t="s">
        <v>20265</v>
      </c>
      <c r="F9109" s="59" t="s">
        <v>20264</v>
      </c>
    </row>
    <row r="9110" spans="3:6" x14ac:dyDescent="0.25">
      <c r="C9110" s="12" t="str">
        <f>IF(D9110=Inp_Gemeente,MAX($C$29:C9109)+1,"")</f>
        <v/>
      </c>
      <c r="D9110" s="10" t="s">
        <v>843</v>
      </c>
      <c r="E9110" s="10" t="s">
        <v>20263</v>
      </c>
      <c r="F9110" s="59" t="s">
        <v>20262</v>
      </c>
    </row>
    <row r="9111" spans="3:6" x14ac:dyDescent="0.25">
      <c r="C9111" s="12" t="str">
        <f>IF(D9111=Inp_Gemeente,MAX($C$29:C9110)+1,"")</f>
        <v/>
      </c>
      <c r="D9111" s="10" t="s">
        <v>843</v>
      </c>
      <c r="E9111" s="10" t="s">
        <v>20241</v>
      </c>
      <c r="F9111" s="59" t="s">
        <v>20240</v>
      </c>
    </row>
    <row r="9112" spans="3:6" x14ac:dyDescent="0.25">
      <c r="C9112" s="12" t="str">
        <f>IF(D9112=Inp_Gemeente,MAX($C$29:C9111)+1,"")</f>
        <v/>
      </c>
      <c r="D9112" s="10" t="s">
        <v>843</v>
      </c>
      <c r="E9112" s="10" t="s">
        <v>20281</v>
      </c>
      <c r="F9112" s="59" t="s">
        <v>20280</v>
      </c>
    </row>
    <row r="9113" spans="3:6" x14ac:dyDescent="0.25">
      <c r="C9113" s="12" t="str">
        <f>IF(D9113=Inp_Gemeente,MAX($C$29:C9112)+1,"")</f>
        <v/>
      </c>
      <c r="D9113" s="10" t="s">
        <v>843</v>
      </c>
      <c r="E9113" s="10" t="s">
        <v>20252</v>
      </c>
      <c r="F9113" s="59" t="s">
        <v>20251</v>
      </c>
    </row>
    <row r="9114" spans="3:6" x14ac:dyDescent="0.25">
      <c r="C9114" s="12" t="str">
        <f>IF(D9114=Inp_Gemeente,MAX($C$29:C9113)+1,"")</f>
        <v/>
      </c>
      <c r="D9114" s="10" t="s">
        <v>843</v>
      </c>
      <c r="E9114" s="10" t="s">
        <v>20254</v>
      </c>
      <c r="F9114" s="59" t="s">
        <v>20253</v>
      </c>
    </row>
    <row r="9115" spans="3:6" x14ac:dyDescent="0.25">
      <c r="C9115" s="12" t="str">
        <f>IF(D9115=Inp_Gemeente,MAX($C$29:C9114)+1,"")</f>
        <v/>
      </c>
      <c r="D9115" s="10" t="s">
        <v>843</v>
      </c>
      <c r="E9115" s="10" t="s">
        <v>20250</v>
      </c>
      <c r="F9115" s="59" t="s">
        <v>20249</v>
      </c>
    </row>
    <row r="9116" spans="3:6" x14ac:dyDescent="0.25">
      <c r="C9116" s="12" t="str">
        <f>IF(D9116=Inp_Gemeente,MAX($C$29:C9115)+1,"")</f>
        <v/>
      </c>
      <c r="D9116" s="10" t="s">
        <v>843</v>
      </c>
      <c r="E9116" s="10" t="s">
        <v>20306</v>
      </c>
      <c r="F9116" s="59" t="s">
        <v>20305</v>
      </c>
    </row>
    <row r="9117" spans="3:6" x14ac:dyDescent="0.25">
      <c r="C9117" s="12" t="str">
        <f>IF(D9117=Inp_Gemeente,MAX($C$29:C9116)+1,"")</f>
        <v/>
      </c>
      <c r="D9117" s="10" t="s">
        <v>843</v>
      </c>
      <c r="E9117" s="10" t="s">
        <v>20304</v>
      </c>
      <c r="F9117" s="59" t="s">
        <v>20303</v>
      </c>
    </row>
    <row r="9118" spans="3:6" x14ac:dyDescent="0.25">
      <c r="C9118" s="12" t="str">
        <f>IF(D9118=Inp_Gemeente,MAX($C$29:C9117)+1,"")</f>
        <v/>
      </c>
      <c r="D9118" s="10" t="s">
        <v>843</v>
      </c>
      <c r="E9118" s="10" t="s">
        <v>20277</v>
      </c>
      <c r="F9118" s="59" t="s">
        <v>20276</v>
      </c>
    </row>
    <row r="9119" spans="3:6" x14ac:dyDescent="0.25">
      <c r="C9119" s="12" t="str">
        <f>IF(D9119=Inp_Gemeente,MAX($C$29:C9118)+1,"")</f>
        <v/>
      </c>
      <c r="D9119" s="10" t="s">
        <v>843</v>
      </c>
      <c r="E9119" s="10" t="s">
        <v>20296</v>
      </c>
      <c r="F9119" s="59" t="s">
        <v>20295</v>
      </c>
    </row>
    <row r="9120" spans="3:6" x14ac:dyDescent="0.25">
      <c r="C9120" s="12" t="str">
        <f>IF(D9120=Inp_Gemeente,MAX($C$29:C9119)+1,"")</f>
        <v/>
      </c>
      <c r="D9120" s="10" t="s">
        <v>843</v>
      </c>
      <c r="E9120" s="10" t="s">
        <v>20273</v>
      </c>
      <c r="F9120" s="59" t="s">
        <v>20272</v>
      </c>
    </row>
    <row r="9121" spans="3:6" x14ac:dyDescent="0.25">
      <c r="C9121" s="12" t="str">
        <f>IF(D9121=Inp_Gemeente,MAX($C$29:C9120)+1,"")</f>
        <v/>
      </c>
      <c r="D9121" s="10" t="s">
        <v>843</v>
      </c>
      <c r="E9121" s="10" t="s">
        <v>6256</v>
      </c>
      <c r="F9121" s="59" t="s">
        <v>20246</v>
      </c>
    </row>
    <row r="9122" spans="3:6" x14ac:dyDescent="0.25">
      <c r="C9122" s="12" t="str">
        <f>IF(D9122=Inp_Gemeente,MAX($C$29:C9121)+1,"")</f>
        <v/>
      </c>
      <c r="D9122" s="10" t="s">
        <v>843</v>
      </c>
      <c r="E9122" s="10" t="s">
        <v>20287</v>
      </c>
      <c r="F9122" s="59" t="s">
        <v>20286</v>
      </c>
    </row>
    <row r="9123" spans="3:6" x14ac:dyDescent="0.25">
      <c r="C9123" s="12" t="str">
        <f>IF(D9123=Inp_Gemeente,MAX($C$29:C9122)+1,"")</f>
        <v/>
      </c>
      <c r="D9123" s="10" t="s">
        <v>843</v>
      </c>
      <c r="E9123" s="10" t="s">
        <v>20314</v>
      </c>
      <c r="F9123" s="59" t="s">
        <v>20313</v>
      </c>
    </row>
    <row r="9124" spans="3:6" x14ac:dyDescent="0.25">
      <c r="C9124" s="12" t="str">
        <f>IF(D9124=Inp_Gemeente,MAX($C$29:C9123)+1,"")</f>
        <v/>
      </c>
      <c r="D9124" s="10" t="s">
        <v>843</v>
      </c>
      <c r="E9124" s="10" t="s">
        <v>20279</v>
      </c>
      <c r="F9124" s="59" t="s">
        <v>20278</v>
      </c>
    </row>
    <row r="9125" spans="3:6" x14ac:dyDescent="0.25">
      <c r="C9125" s="12" t="str">
        <f>IF(D9125=Inp_Gemeente,MAX($C$29:C9124)+1,"")</f>
        <v/>
      </c>
      <c r="D9125" s="10" t="s">
        <v>843</v>
      </c>
      <c r="E9125" s="10" t="s">
        <v>20300</v>
      </c>
      <c r="F9125" s="59" t="s">
        <v>20299</v>
      </c>
    </row>
    <row r="9126" spans="3:6" x14ac:dyDescent="0.25">
      <c r="C9126" s="12" t="str">
        <f>IF(D9126=Inp_Gemeente,MAX($C$29:C9125)+1,"")</f>
        <v/>
      </c>
      <c r="D9126" s="10" t="s">
        <v>843</v>
      </c>
      <c r="E9126" s="10" t="s">
        <v>20302</v>
      </c>
      <c r="F9126" s="59" t="s">
        <v>20301</v>
      </c>
    </row>
    <row r="9127" spans="3:6" x14ac:dyDescent="0.25">
      <c r="C9127" s="12" t="str">
        <f>IF(D9127=Inp_Gemeente,MAX($C$29:C9126)+1,"")</f>
        <v/>
      </c>
      <c r="D9127" s="10" t="s">
        <v>843</v>
      </c>
      <c r="E9127" s="10" t="s">
        <v>20298</v>
      </c>
      <c r="F9127" s="59" t="s">
        <v>20297</v>
      </c>
    </row>
    <row r="9128" spans="3:6" x14ac:dyDescent="0.25">
      <c r="C9128" s="12" t="str">
        <f>IF(D9128=Inp_Gemeente,MAX($C$29:C9127)+1,"")</f>
        <v/>
      </c>
      <c r="D9128" s="10" t="s">
        <v>843</v>
      </c>
      <c r="E9128" s="10" t="s">
        <v>20257</v>
      </c>
      <c r="F9128" s="59" t="s">
        <v>20256</v>
      </c>
    </row>
    <row r="9129" spans="3:6" x14ac:dyDescent="0.25">
      <c r="C9129" s="12" t="str">
        <f>IF(D9129=Inp_Gemeente,MAX($C$29:C9128)+1,"")</f>
        <v/>
      </c>
      <c r="D9129" s="10" t="s">
        <v>843</v>
      </c>
      <c r="E9129" s="10" t="s">
        <v>20259</v>
      </c>
      <c r="F9129" s="59" t="s">
        <v>20258</v>
      </c>
    </row>
    <row r="9130" spans="3:6" x14ac:dyDescent="0.25">
      <c r="C9130" s="12" t="str">
        <f>IF(D9130=Inp_Gemeente,MAX($C$29:C9129)+1,"")</f>
        <v/>
      </c>
      <c r="D9130" s="10" t="s">
        <v>843</v>
      </c>
      <c r="E9130" s="10" t="s">
        <v>20289</v>
      </c>
      <c r="F9130" s="59" t="s">
        <v>20288</v>
      </c>
    </row>
    <row r="9131" spans="3:6" x14ac:dyDescent="0.25">
      <c r="C9131" s="12" t="str">
        <f>IF(D9131=Inp_Gemeente,MAX($C$29:C9130)+1,"")</f>
        <v/>
      </c>
      <c r="D9131" s="10" t="s">
        <v>843</v>
      </c>
      <c r="E9131" s="10" t="s">
        <v>1150</v>
      </c>
      <c r="F9131" s="59" t="s">
        <v>20244</v>
      </c>
    </row>
    <row r="9132" spans="3:6" x14ac:dyDescent="0.25">
      <c r="C9132" s="12" t="str">
        <f>IF(D9132=Inp_Gemeente,MAX($C$29:C9131)+1,"")</f>
        <v/>
      </c>
      <c r="D9132" s="10" t="s">
        <v>845</v>
      </c>
      <c r="E9132" s="10" t="s">
        <v>8002</v>
      </c>
      <c r="F9132" s="59" t="s">
        <v>22169</v>
      </c>
    </row>
    <row r="9133" spans="3:6" x14ac:dyDescent="0.25">
      <c r="C9133" s="12" t="str">
        <f>IF(D9133=Inp_Gemeente,MAX($C$29:C9132)+1,"")</f>
        <v/>
      </c>
      <c r="D9133" s="10" t="s">
        <v>845</v>
      </c>
      <c r="E9133" s="10" t="s">
        <v>8003</v>
      </c>
      <c r="F9133" s="59" t="s">
        <v>22172</v>
      </c>
    </row>
    <row r="9134" spans="3:6" x14ac:dyDescent="0.25">
      <c r="C9134" s="12" t="str">
        <f>IF(D9134=Inp_Gemeente,MAX($C$29:C9133)+1,"")</f>
        <v/>
      </c>
      <c r="D9134" s="10" t="s">
        <v>845</v>
      </c>
      <c r="E9134" s="10" t="s">
        <v>8004</v>
      </c>
      <c r="F9134" s="59" t="s">
        <v>22174</v>
      </c>
    </row>
    <row r="9135" spans="3:6" x14ac:dyDescent="0.25">
      <c r="C9135" s="12" t="str">
        <f>IF(D9135=Inp_Gemeente,MAX($C$29:C9134)+1,"")</f>
        <v/>
      </c>
      <c r="D9135" s="10" t="s">
        <v>845</v>
      </c>
      <c r="E9135" s="10" t="s">
        <v>8005</v>
      </c>
      <c r="F9135" s="59" t="s">
        <v>22166</v>
      </c>
    </row>
    <row r="9136" spans="3:6" x14ac:dyDescent="0.25">
      <c r="C9136" s="12" t="str">
        <f>IF(D9136=Inp_Gemeente,MAX($C$29:C9135)+1,"")</f>
        <v/>
      </c>
      <c r="D9136" s="10" t="s">
        <v>845</v>
      </c>
      <c r="E9136" s="10" t="s">
        <v>8006</v>
      </c>
      <c r="F9136" s="59" t="s">
        <v>22168</v>
      </c>
    </row>
    <row r="9137" spans="3:6" x14ac:dyDescent="0.25">
      <c r="C9137" s="12" t="str">
        <f>IF(D9137=Inp_Gemeente,MAX($C$29:C9136)+1,"")</f>
        <v/>
      </c>
      <c r="D9137" s="10" t="s">
        <v>845</v>
      </c>
      <c r="E9137" s="10" t="s">
        <v>8007</v>
      </c>
      <c r="F9137" s="59" t="s">
        <v>22167</v>
      </c>
    </row>
    <row r="9138" spans="3:6" x14ac:dyDescent="0.25">
      <c r="C9138" s="12" t="str">
        <f>IF(D9138=Inp_Gemeente,MAX($C$29:C9137)+1,"")</f>
        <v/>
      </c>
      <c r="D9138" s="10" t="s">
        <v>845</v>
      </c>
      <c r="E9138" s="10" t="s">
        <v>8008</v>
      </c>
      <c r="F9138" s="59" t="s">
        <v>22170</v>
      </c>
    </row>
    <row r="9139" spans="3:6" x14ac:dyDescent="0.25">
      <c r="C9139" s="12" t="str">
        <f>IF(D9139=Inp_Gemeente,MAX($C$29:C9138)+1,"")</f>
        <v/>
      </c>
      <c r="D9139" s="10" t="s">
        <v>845</v>
      </c>
      <c r="E9139" s="10" t="s">
        <v>8009</v>
      </c>
      <c r="F9139" s="59" t="s">
        <v>22173</v>
      </c>
    </row>
    <row r="9140" spans="3:6" x14ac:dyDescent="0.25">
      <c r="C9140" s="12" t="str">
        <f>IF(D9140=Inp_Gemeente,MAX($C$29:C9139)+1,"")</f>
        <v/>
      </c>
      <c r="D9140" s="10" t="s">
        <v>845</v>
      </c>
      <c r="E9140" s="10" t="s">
        <v>8010</v>
      </c>
      <c r="F9140" s="59" t="s">
        <v>22175</v>
      </c>
    </row>
    <row r="9141" spans="3:6" x14ac:dyDescent="0.25">
      <c r="C9141" s="12" t="str">
        <f>IF(D9141=Inp_Gemeente,MAX($C$29:C9140)+1,"")</f>
        <v/>
      </c>
      <c r="D9141" s="10" t="s">
        <v>845</v>
      </c>
      <c r="E9141" s="10" t="s">
        <v>8011</v>
      </c>
      <c r="F9141" s="59" t="s">
        <v>22171</v>
      </c>
    </row>
    <row r="9142" spans="3:6" x14ac:dyDescent="0.25">
      <c r="C9142" s="12" t="str">
        <f>IF(D9142=Inp_Gemeente,MAX($C$29:C9141)+1,"")</f>
        <v/>
      </c>
      <c r="D9142" s="10" t="s">
        <v>847</v>
      </c>
      <c r="E9142" s="10" t="s">
        <v>8012</v>
      </c>
      <c r="F9142" s="59" t="s">
        <v>16254</v>
      </c>
    </row>
    <row r="9143" spans="3:6" x14ac:dyDescent="0.25">
      <c r="C9143" s="12" t="str">
        <f>IF(D9143=Inp_Gemeente,MAX($C$29:C9142)+1,"")</f>
        <v/>
      </c>
      <c r="D9143" s="10" t="s">
        <v>847</v>
      </c>
      <c r="E9143" s="10" t="s">
        <v>8013</v>
      </c>
      <c r="F9143" s="59" t="s">
        <v>16248</v>
      </c>
    </row>
    <row r="9144" spans="3:6" x14ac:dyDescent="0.25">
      <c r="C9144" s="12" t="str">
        <f>IF(D9144=Inp_Gemeente,MAX($C$29:C9143)+1,"")</f>
        <v/>
      </c>
      <c r="D9144" s="10" t="s">
        <v>847</v>
      </c>
      <c r="E9144" s="10" t="s">
        <v>8014</v>
      </c>
      <c r="F9144" s="59" t="s">
        <v>16245</v>
      </c>
    </row>
    <row r="9145" spans="3:6" x14ac:dyDescent="0.25">
      <c r="C9145" s="12" t="str">
        <f>IF(D9145=Inp_Gemeente,MAX($C$29:C9144)+1,"")</f>
        <v/>
      </c>
      <c r="D9145" s="10" t="s">
        <v>847</v>
      </c>
      <c r="E9145" s="10" t="s">
        <v>8015</v>
      </c>
      <c r="F9145" s="59" t="s">
        <v>16246</v>
      </c>
    </row>
    <row r="9146" spans="3:6" x14ac:dyDescent="0.25">
      <c r="C9146" s="12" t="str">
        <f>IF(D9146=Inp_Gemeente,MAX($C$29:C9145)+1,"")</f>
        <v/>
      </c>
      <c r="D9146" s="10" t="s">
        <v>847</v>
      </c>
      <c r="E9146" s="10" t="s">
        <v>8016</v>
      </c>
      <c r="F9146" s="59" t="s">
        <v>16247</v>
      </c>
    </row>
    <row r="9147" spans="3:6" x14ac:dyDescent="0.25">
      <c r="C9147" s="12" t="str">
        <f>IF(D9147=Inp_Gemeente,MAX($C$29:C9146)+1,"")</f>
        <v/>
      </c>
      <c r="D9147" s="10" t="s">
        <v>847</v>
      </c>
      <c r="E9147" s="10" t="s">
        <v>8017</v>
      </c>
      <c r="F9147" s="59" t="s">
        <v>16253</v>
      </c>
    </row>
    <row r="9148" spans="3:6" x14ac:dyDescent="0.25">
      <c r="C9148" s="12" t="str">
        <f>IF(D9148=Inp_Gemeente,MAX($C$29:C9147)+1,"")</f>
        <v/>
      </c>
      <c r="D9148" s="10" t="s">
        <v>847</v>
      </c>
      <c r="E9148" s="10" t="s">
        <v>8018</v>
      </c>
      <c r="F9148" s="59" t="s">
        <v>16252</v>
      </c>
    </row>
    <row r="9149" spans="3:6" x14ac:dyDescent="0.25">
      <c r="C9149" s="12" t="str">
        <f>IF(D9149=Inp_Gemeente,MAX($C$29:C9148)+1,"")</f>
        <v/>
      </c>
      <c r="D9149" s="10" t="s">
        <v>847</v>
      </c>
      <c r="E9149" s="10" t="s">
        <v>8019</v>
      </c>
      <c r="F9149" s="59" t="s">
        <v>16256</v>
      </c>
    </row>
    <row r="9150" spans="3:6" x14ac:dyDescent="0.25">
      <c r="C9150" s="12" t="str">
        <f>IF(D9150=Inp_Gemeente,MAX($C$29:C9149)+1,"")</f>
        <v/>
      </c>
      <c r="D9150" s="10" t="s">
        <v>847</v>
      </c>
      <c r="E9150" s="10" t="s">
        <v>8020</v>
      </c>
      <c r="F9150" s="59" t="s">
        <v>16257</v>
      </c>
    </row>
    <row r="9151" spans="3:6" x14ac:dyDescent="0.25">
      <c r="C9151" s="12" t="str">
        <f>IF(D9151=Inp_Gemeente,MAX($C$29:C9150)+1,"")</f>
        <v/>
      </c>
      <c r="D9151" s="10" t="s">
        <v>847</v>
      </c>
      <c r="E9151" s="10" t="s">
        <v>8021</v>
      </c>
      <c r="F9151" s="59" t="s">
        <v>16258</v>
      </c>
    </row>
    <row r="9152" spans="3:6" x14ac:dyDescent="0.25">
      <c r="C9152" s="12" t="str">
        <f>IF(D9152=Inp_Gemeente,MAX($C$29:C9151)+1,"")</f>
        <v/>
      </c>
      <c r="D9152" s="10" t="s">
        <v>847</v>
      </c>
      <c r="E9152" s="10" t="s">
        <v>8022</v>
      </c>
      <c r="F9152" s="59" t="s">
        <v>16249</v>
      </c>
    </row>
    <row r="9153" spans="3:6" x14ac:dyDescent="0.25">
      <c r="C9153" s="12" t="str">
        <f>IF(D9153=Inp_Gemeente,MAX($C$29:C9152)+1,"")</f>
        <v/>
      </c>
      <c r="D9153" s="10" t="s">
        <v>847</v>
      </c>
      <c r="E9153" s="10" t="s">
        <v>8023</v>
      </c>
      <c r="F9153" s="59" t="s">
        <v>16251</v>
      </c>
    </row>
    <row r="9154" spans="3:6" x14ac:dyDescent="0.25">
      <c r="C9154" s="12" t="str">
        <f>IF(D9154=Inp_Gemeente,MAX($C$29:C9153)+1,"")</f>
        <v/>
      </c>
      <c r="D9154" s="10" t="s">
        <v>847</v>
      </c>
      <c r="E9154" s="10" t="s">
        <v>8024</v>
      </c>
      <c r="F9154" s="59" t="s">
        <v>16250</v>
      </c>
    </row>
    <row r="9155" spans="3:6" x14ac:dyDescent="0.25">
      <c r="C9155" s="12" t="str">
        <f>IF(D9155=Inp_Gemeente,MAX($C$29:C9154)+1,"")</f>
        <v/>
      </c>
      <c r="D9155" s="10" t="s">
        <v>847</v>
      </c>
      <c r="E9155" s="10" t="s">
        <v>8025</v>
      </c>
      <c r="F9155" s="59" t="s">
        <v>16255</v>
      </c>
    </row>
    <row r="9156" spans="3:6" x14ac:dyDescent="0.25">
      <c r="C9156" s="12" t="str">
        <f>IF(D9156=Inp_Gemeente,MAX($C$29:C9155)+1,"")</f>
        <v/>
      </c>
      <c r="D9156" s="10" t="s">
        <v>849</v>
      </c>
      <c r="E9156" s="10" t="s">
        <v>20329</v>
      </c>
      <c r="F9156" s="59" t="s">
        <v>20328</v>
      </c>
    </row>
    <row r="9157" spans="3:6" x14ac:dyDescent="0.25">
      <c r="C9157" s="12" t="str">
        <f>IF(D9157=Inp_Gemeente,MAX($C$29:C9156)+1,"")</f>
        <v/>
      </c>
      <c r="D9157" s="10" t="s">
        <v>849</v>
      </c>
      <c r="E9157" s="10" t="s">
        <v>999</v>
      </c>
      <c r="F9157" s="59" t="s">
        <v>20325</v>
      </c>
    </row>
    <row r="9158" spans="3:6" x14ac:dyDescent="0.25">
      <c r="C9158" s="12" t="str">
        <f>IF(D9158=Inp_Gemeente,MAX($C$29:C9157)+1,"")</f>
        <v/>
      </c>
      <c r="D9158" s="10" t="s">
        <v>849</v>
      </c>
      <c r="E9158" s="10" t="s">
        <v>717</v>
      </c>
      <c r="F9158" s="59" t="s">
        <v>20331</v>
      </c>
    </row>
    <row r="9159" spans="3:6" x14ac:dyDescent="0.25">
      <c r="C9159" s="12" t="str">
        <f>IF(D9159=Inp_Gemeente,MAX($C$29:C9158)+1,"")</f>
        <v/>
      </c>
      <c r="D9159" s="10" t="s">
        <v>849</v>
      </c>
      <c r="E9159" s="10" t="s">
        <v>3481</v>
      </c>
      <c r="F9159" s="59" t="s">
        <v>20337</v>
      </c>
    </row>
    <row r="9160" spans="3:6" x14ac:dyDescent="0.25">
      <c r="C9160" s="12" t="str">
        <f>IF(D9160=Inp_Gemeente,MAX($C$29:C9159)+1,"")</f>
        <v/>
      </c>
      <c r="D9160" s="10" t="s">
        <v>849</v>
      </c>
      <c r="E9160" s="10" t="s">
        <v>20320</v>
      </c>
      <c r="F9160" s="59" t="s">
        <v>20319</v>
      </c>
    </row>
    <row r="9161" spans="3:6" x14ac:dyDescent="0.25">
      <c r="C9161" s="12" t="str">
        <f>IF(D9161=Inp_Gemeente,MAX($C$29:C9160)+1,"")</f>
        <v/>
      </c>
      <c r="D9161" s="10" t="s">
        <v>849</v>
      </c>
      <c r="E9161" s="10" t="s">
        <v>8026</v>
      </c>
      <c r="F9161" s="59" t="s">
        <v>20334</v>
      </c>
    </row>
    <row r="9162" spans="3:6" x14ac:dyDescent="0.25">
      <c r="C9162" s="12" t="str">
        <f>IF(D9162=Inp_Gemeente,MAX($C$29:C9161)+1,"")</f>
        <v/>
      </c>
      <c r="D9162" s="10" t="s">
        <v>849</v>
      </c>
      <c r="E9162" s="10" t="s">
        <v>20324</v>
      </c>
      <c r="F9162" s="59" t="s">
        <v>20323</v>
      </c>
    </row>
    <row r="9163" spans="3:6" x14ac:dyDescent="0.25">
      <c r="C9163" s="12" t="str">
        <f>IF(D9163=Inp_Gemeente,MAX($C$29:C9162)+1,"")</f>
        <v/>
      </c>
      <c r="D9163" s="10" t="s">
        <v>849</v>
      </c>
      <c r="E9163" s="10" t="s">
        <v>8027</v>
      </c>
      <c r="F9163" s="59" t="s">
        <v>20333</v>
      </c>
    </row>
    <row r="9164" spans="3:6" x14ac:dyDescent="0.25">
      <c r="C9164" s="12" t="str">
        <f>IF(D9164=Inp_Gemeente,MAX($C$29:C9163)+1,"")</f>
        <v/>
      </c>
      <c r="D9164" s="10" t="s">
        <v>849</v>
      </c>
      <c r="E9164" s="10" t="s">
        <v>8028</v>
      </c>
      <c r="F9164" s="59" t="s">
        <v>20332</v>
      </c>
    </row>
    <row r="9165" spans="3:6" x14ac:dyDescent="0.25">
      <c r="C9165" s="12" t="str">
        <f>IF(D9165=Inp_Gemeente,MAX($C$29:C9164)+1,"")</f>
        <v/>
      </c>
      <c r="D9165" s="10" t="s">
        <v>849</v>
      </c>
      <c r="E9165" s="10" t="s">
        <v>20336</v>
      </c>
      <c r="F9165" s="59" t="s">
        <v>20335</v>
      </c>
    </row>
    <row r="9166" spans="3:6" x14ac:dyDescent="0.25">
      <c r="C9166" s="12" t="str">
        <f>IF(D9166=Inp_Gemeente,MAX($C$29:C9165)+1,"")</f>
        <v/>
      </c>
      <c r="D9166" s="10" t="s">
        <v>849</v>
      </c>
      <c r="E9166" s="10" t="s">
        <v>8029</v>
      </c>
      <c r="F9166" s="59" t="s">
        <v>20321</v>
      </c>
    </row>
    <row r="9167" spans="3:6" x14ac:dyDescent="0.25">
      <c r="C9167" s="12" t="str">
        <f>IF(D9167=Inp_Gemeente,MAX($C$29:C9166)+1,"")</f>
        <v/>
      </c>
      <c r="D9167" s="10" t="s">
        <v>849</v>
      </c>
      <c r="E9167" s="10" t="s">
        <v>8030</v>
      </c>
      <c r="F9167" s="59" t="s">
        <v>20330</v>
      </c>
    </row>
    <row r="9168" spans="3:6" x14ac:dyDescent="0.25">
      <c r="C9168" s="12" t="str">
        <f>IF(D9168=Inp_Gemeente,MAX($C$29:C9167)+1,"")</f>
        <v/>
      </c>
      <c r="D9168" s="10" t="s">
        <v>849</v>
      </c>
      <c r="E9168" s="10" t="s">
        <v>701</v>
      </c>
      <c r="F9168" s="59" t="s">
        <v>20326</v>
      </c>
    </row>
    <row r="9169" spans="3:6" x14ac:dyDescent="0.25">
      <c r="C9169" s="12" t="str">
        <f>IF(D9169=Inp_Gemeente,MAX($C$29:C9168)+1,"")</f>
        <v/>
      </c>
      <c r="D9169" s="10" t="s">
        <v>849</v>
      </c>
      <c r="E9169" s="10" t="s">
        <v>8031</v>
      </c>
      <c r="F9169" s="59" t="s">
        <v>20322</v>
      </c>
    </row>
    <row r="9170" spans="3:6" x14ac:dyDescent="0.25">
      <c r="C9170" s="12" t="str">
        <f>IF(D9170=Inp_Gemeente,MAX($C$29:C9169)+1,"")</f>
        <v/>
      </c>
      <c r="D9170" s="10" t="s">
        <v>849</v>
      </c>
      <c r="E9170" s="10" t="s">
        <v>1150</v>
      </c>
      <c r="F9170" s="59" t="s">
        <v>20327</v>
      </c>
    </row>
    <row r="9171" spans="3:6" x14ac:dyDescent="0.25">
      <c r="C9171" s="12" t="str">
        <f>IF(D9171=Inp_Gemeente,MAX($C$29:C9170)+1,"")</f>
        <v/>
      </c>
      <c r="D9171" s="10" t="s">
        <v>851</v>
      </c>
      <c r="E9171" s="10" t="s">
        <v>8032</v>
      </c>
      <c r="F9171" s="59" t="s">
        <v>22178</v>
      </c>
    </row>
    <row r="9172" spans="3:6" x14ac:dyDescent="0.25">
      <c r="C9172" s="12" t="str">
        <f>IF(D9172=Inp_Gemeente,MAX($C$29:C9171)+1,"")</f>
        <v/>
      </c>
      <c r="D9172" s="10" t="s">
        <v>851</v>
      </c>
      <c r="E9172" s="10" t="s">
        <v>8033</v>
      </c>
      <c r="F9172" s="59" t="s">
        <v>22179</v>
      </c>
    </row>
    <row r="9173" spans="3:6" x14ac:dyDescent="0.25">
      <c r="C9173" s="12" t="str">
        <f>IF(D9173=Inp_Gemeente,MAX($C$29:C9172)+1,"")</f>
        <v/>
      </c>
      <c r="D9173" s="10" t="s">
        <v>851</v>
      </c>
      <c r="E9173" s="10" t="s">
        <v>8034</v>
      </c>
      <c r="F9173" s="59" t="s">
        <v>22186</v>
      </c>
    </row>
    <row r="9174" spans="3:6" x14ac:dyDescent="0.25">
      <c r="C9174" s="12" t="str">
        <f>IF(D9174=Inp_Gemeente,MAX($C$29:C9173)+1,"")</f>
        <v/>
      </c>
      <c r="D9174" s="10" t="s">
        <v>851</v>
      </c>
      <c r="E9174" s="10" t="s">
        <v>8035</v>
      </c>
      <c r="F9174" s="59" t="s">
        <v>22177</v>
      </c>
    </row>
    <row r="9175" spans="3:6" x14ac:dyDescent="0.25">
      <c r="C9175" s="12" t="str">
        <f>IF(D9175=Inp_Gemeente,MAX($C$29:C9174)+1,"")</f>
        <v/>
      </c>
      <c r="D9175" s="10" t="s">
        <v>851</v>
      </c>
      <c r="E9175" s="10" t="s">
        <v>8036</v>
      </c>
      <c r="F9175" s="59" t="s">
        <v>22176</v>
      </c>
    </row>
    <row r="9176" spans="3:6" x14ac:dyDescent="0.25">
      <c r="C9176" s="12" t="str">
        <f>IF(D9176=Inp_Gemeente,MAX($C$29:C9175)+1,"")</f>
        <v/>
      </c>
      <c r="D9176" s="10" t="s">
        <v>851</v>
      </c>
      <c r="E9176" s="10" t="s">
        <v>8037</v>
      </c>
      <c r="F9176" s="59" t="s">
        <v>22189</v>
      </c>
    </row>
    <row r="9177" spans="3:6" x14ac:dyDescent="0.25">
      <c r="C9177" s="12" t="str">
        <f>IF(D9177=Inp_Gemeente,MAX($C$29:C9176)+1,"")</f>
        <v/>
      </c>
      <c r="D9177" s="10" t="s">
        <v>851</v>
      </c>
      <c r="E9177" s="10" t="s">
        <v>8038</v>
      </c>
      <c r="F9177" s="59" t="s">
        <v>22180</v>
      </c>
    </row>
    <row r="9178" spans="3:6" x14ac:dyDescent="0.25">
      <c r="C9178" s="12" t="str">
        <f>IF(D9178=Inp_Gemeente,MAX($C$29:C9177)+1,"")</f>
        <v/>
      </c>
      <c r="D9178" s="10" t="s">
        <v>851</v>
      </c>
      <c r="E9178" s="10" t="s">
        <v>8039</v>
      </c>
      <c r="F9178" s="59" t="s">
        <v>22184</v>
      </c>
    </row>
    <row r="9179" spans="3:6" x14ac:dyDescent="0.25">
      <c r="C9179" s="12" t="str">
        <f>IF(D9179=Inp_Gemeente,MAX($C$29:C9178)+1,"")</f>
        <v/>
      </c>
      <c r="D9179" s="10" t="s">
        <v>851</v>
      </c>
      <c r="E9179" s="10" t="s">
        <v>8040</v>
      </c>
      <c r="F9179" s="59" t="s">
        <v>22181</v>
      </c>
    </row>
    <row r="9180" spans="3:6" x14ac:dyDescent="0.25">
      <c r="C9180" s="12" t="str">
        <f>IF(D9180=Inp_Gemeente,MAX($C$29:C9179)+1,"")</f>
        <v/>
      </c>
      <c r="D9180" s="10" t="s">
        <v>851</v>
      </c>
      <c r="E9180" s="10" t="s">
        <v>8041</v>
      </c>
      <c r="F9180" s="59" t="s">
        <v>22188</v>
      </c>
    </row>
    <row r="9181" spans="3:6" x14ac:dyDescent="0.25">
      <c r="C9181" s="12" t="str">
        <f>IF(D9181=Inp_Gemeente,MAX($C$29:C9180)+1,"")</f>
        <v/>
      </c>
      <c r="D9181" s="10" t="s">
        <v>851</v>
      </c>
      <c r="E9181" s="10" t="s">
        <v>8042</v>
      </c>
      <c r="F9181" s="59" t="s">
        <v>22183</v>
      </c>
    </row>
    <row r="9182" spans="3:6" x14ac:dyDescent="0.25">
      <c r="C9182" s="12" t="str">
        <f>IF(D9182=Inp_Gemeente,MAX($C$29:C9181)+1,"")</f>
        <v/>
      </c>
      <c r="D9182" s="10" t="s">
        <v>851</v>
      </c>
      <c r="E9182" s="10" t="s">
        <v>8043</v>
      </c>
      <c r="F9182" s="59" t="s">
        <v>22190</v>
      </c>
    </row>
    <row r="9183" spans="3:6" x14ac:dyDescent="0.25">
      <c r="C9183" s="12" t="str">
        <f>IF(D9183=Inp_Gemeente,MAX($C$29:C9182)+1,"")</f>
        <v/>
      </c>
      <c r="D9183" s="10" t="s">
        <v>851</v>
      </c>
      <c r="E9183" s="10" t="s">
        <v>8044</v>
      </c>
      <c r="F9183" s="59" t="s">
        <v>22185</v>
      </c>
    </row>
    <row r="9184" spans="3:6" x14ac:dyDescent="0.25">
      <c r="C9184" s="12" t="str">
        <f>IF(D9184=Inp_Gemeente,MAX($C$29:C9183)+1,"")</f>
        <v/>
      </c>
      <c r="D9184" s="10" t="s">
        <v>851</v>
      </c>
      <c r="E9184" s="10" t="s">
        <v>8045</v>
      </c>
      <c r="F9184" s="59" t="s">
        <v>22187</v>
      </c>
    </row>
    <row r="9185" spans="3:6" x14ac:dyDescent="0.25">
      <c r="C9185" s="12" t="str">
        <f>IF(D9185=Inp_Gemeente,MAX($C$29:C9184)+1,"")</f>
        <v/>
      </c>
      <c r="D9185" s="10" t="s">
        <v>851</v>
      </c>
      <c r="E9185" s="10" t="s">
        <v>8046</v>
      </c>
      <c r="F9185" s="59" t="s">
        <v>22182</v>
      </c>
    </row>
    <row r="9186" spans="3:6" x14ac:dyDescent="0.25">
      <c r="C9186" s="12" t="str">
        <f>IF(D9186=Inp_Gemeente,MAX($C$29:C9185)+1,"")</f>
        <v/>
      </c>
      <c r="D9186" s="10" t="s">
        <v>853</v>
      </c>
      <c r="E9186" s="10" t="s">
        <v>22201</v>
      </c>
      <c r="F9186" s="59" t="s">
        <v>22200</v>
      </c>
    </row>
    <row r="9187" spans="3:6" x14ac:dyDescent="0.25">
      <c r="C9187" s="12" t="str">
        <f>IF(D9187=Inp_Gemeente,MAX($C$29:C9186)+1,"")</f>
        <v/>
      </c>
      <c r="D9187" s="10" t="s">
        <v>853</v>
      </c>
      <c r="E9187" s="10" t="s">
        <v>22223</v>
      </c>
      <c r="F9187" s="59" t="s">
        <v>22222</v>
      </c>
    </row>
    <row r="9188" spans="3:6" x14ac:dyDescent="0.25">
      <c r="C9188" s="12" t="str">
        <f>IF(D9188=Inp_Gemeente,MAX($C$29:C9187)+1,"")</f>
        <v/>
      </c>
      <c r="D9188" s="10" t="s">
        <v>853</v>
      </c>
      <c r="E9188" s="10" t="s">
        <v>22242</v>
      </c>
      <c r="F9188" s="59" t="s">
        <v>22243</v>
      </c>
    </row>
    <row r="9189" spans="3:6" x14ac:dyDescent="0.25">
      <c r="C9189" s="12" t="str">
        <f>IF(D9189=Inp_Gemeente,MAX($C$29:C9188)+1,"")</f>
        <v/>
      </c>
      <c r="D9189" s="10" t="s">
        <v>853</v>
      </c>
      <c r="E9189" s="10" t="s">
        <v>22240</v>
      </c>
      <c r="F9189" s="59" t="s">
        <v>22241</v>
      </c>
    </row>
    <row r="9190" spans="3:6" x14ac:dyDescent="0.25">
      <c r="C9190" s="12" t="str">
        <f>IF(D9190=Inp_Gemeente,MAX($C$29:C9189)+1,"")</f>
        <v/>
      </c>
      <c r="D9190" s="10" t="s">
        <v>853</v>
      </c>
      <c r="E9190" s="10" t="s">
        <v>22199</v>
      </c>
      <c r="F9190" s="59" t="s">
        <v>22198</v>
      </c>
    </row>
    <row r="9191" spans="3:6" x14ac:dyDescent="0.25">
      <c r="C9191" s="12" t="str">
        <f>IF(D9191=Inp_Gemeente,MAX($C$29:C9190)+1,"")</f>
        <v/>
      </c>
      <c r="D9191" s="10" t="s">
        <v>853</v>
      </c>
      <c r="E9191" s="10" t="s">
        <v>22207</v>
      </c>
      <c r="F9191" s="59" t="s">
        <v>22206</v>
      </c>
    </row>
    <row r="9192" spans="3:6" x14ac:dyDescent="0.25">
      <c r="C9192" s="12" t="str">
        <f>IF(D9192=Inp_Gemeente,MAX($C$29:C9191)+1,"")</f>
        <v/>
      </c>
      <c r="D9192" s="10" t="s">
        <v>853</v>
      </c>
      <c r="E9192" s="10" t="s">
        <v>22205</v>
      </c>
      <c r="F9192" s="59" t="s">
        <v>22204</v>
      </c>
    </row>
    <row r="9193" spans="3:6" x14ac:dyDescent="0.25">
      <c r="C9193" s="12" t="str">
        <f>IF(D9193=Inp_Gemeente,MAX($C$29:C9192)+1,"")</f>
        <v/>
      </c>
      <c r="D9193" s="10" t="s">
        <v>853</v>
      </c>
      <c r="E9193" s="10" t="s">
        <v>22251</v>
      </c>
      <c r="F9193" s="59" t="s">
        <v>22250</v>
      </c>
    </row>
    <row r="9194" spans="3:6" x14ac:dyDescent="0.25">
      <c r="C9194" s="12" t="str">
        <f>IF(D9194=Inp_Gemeente,MAX($C$29:C9193)+1,"")</f>
        <v/>
      </c>
      <c r="D9194" s="10" t="s">
        <v>853</v>
      </c>
      <c r="E9194" s="10" t="s">
        <v>22249</v>
      </c>
      <c r="F9194" s="59" t="s">
        <v>22248</v>
      </c>
    </row>
    <row r="9195" spans="3:6" x14ac:dyDescent="0.25">
      <c r="C9195" s="12" t="str">
        <f>IF(D9195=Inp_Gemeente,MAX($C$29:C9194)+1,"")</f>
        <v/>
      </c>
      <c r="D9195" s="10" t="s">
        <v>853</v>
      </c>
      <c r="E9195" s="10" t="s">
        <v>8047</v>
      </c>
      <c r="F9195" s="59" t="s">
        <v>22197</v>
      </c>
    </row>
    <row r="9196" spans="3:6" x14ac:dyDescent="0.25">
      <c r="C9196" s="12" t="str">
        <f>IF(D9196=Inp_Gemeente,MAX($C$29:C9195)+1,"")</f>
        <v/>
      </c>
      <c r="D9196" s="10" t="s">
        <v>853</v>
      </c>
      <c r="E9196" s="10" t="s">
        <v>22244</v>
      </c>
      <c r="F9196" s="59" t="s">
        <v>22245</v>
      </c>
    </row>
    <row r="9197" spans="3:6" x14ac:dyDescent="0.25">
      <c r="C9197" s="12" t="str">
        <f>IF(D9197=Inp_Gemeente,MAX($C$29:C9196)+1,"")</f>
        <v/>
      </c>
      <c r="D9197" s="10" t="s">
        <v>853</v>
      </c>
      <c r="E9197" s="10" t="s">
        <v>4840</v>
      </c>
      <c r="F9197" s="59" t="s">
        <v>22252</v>
      </c>
    </row>
    <row r="9198" spans="3:6" x14ac:dyDescent="0.25">
      <c r="C9198" s="12" t="str">
        <f>IF(D9198=Inp_Gemeente,MAX($C$29:C9197)+1,"")</f>
        <v/>
      </c>
      <c r="D9198" s="10" t="s">
        <v>853</v>
      </c>
      <c r="E9198" s="10" t="s">
        <v>22194</v>
      </c>
      <c r="F9198" s="59" t="s">
        <v>22193</v>
      </c>
    </row>
    <row r="9199" spans="3:6" x14ac:dyDescent="0.25">
      <c r="C9199" s="12" t="str">
        <f>IF(D9199=Inp_Gemeente,MAX($C$29:C9198)+1,"")</f>
        <v/>
      </c>
      <c r="D9199" s="10" t="s">
        <v>853</v>
      </c>
      <c r="E9199" s="10" t="s">
        <v>22213</v>
      </c>
      <c r="F9199" s="59" t="s">
        <v>22212</v>
      </c>
    </row>
    <row r="9200" spans="3:6" x14ac:dyDescent="0.25">
      <c r="C9200" s="12" t="str">
        <f>IF(D9200=Inp_Gemeente,MAX($C$29:C9199)+1,"")</f>
        <v/>
      </c>
      <c r="D9200" s="10" t="s">
        <v>853</v>
      </c>
      <c r="E9200" s="10" t="s">
        <v>22196</v>
      </c>
      <c r="F9200" s="59" t="s">
        <v>22195</v>
      </c>
    </row>
    <row r="9201" spans="3:6" x14ac:dyDescent="0.25">
      <c r="C9201" s="12" t="str">
        <f>IF(D9201=Inp_Gemeente,MAX($C$29:C9200)+1,"")</f>
        <v/>
      </c>
      <c r="D9201" s="10" t="s">
        <v>853</v>
      </c>
      <c r="E9201" s="10" t="s">
        <v>22229</v>
      </c>
      <c r="F9201" s="59" t="s">
        <v>22228</v>
      </c>
    </row>
    <row r="9202" spans="3:6" x14ac:dyDescent="0.25">
      <c r="C9202" s="12" t="str">
        <f>IF(D9202=Inp_Gemeente,MAX($C$29:C9201)+1,"")</f>
        <v/>
      </c>
      <c r="D9202" s="10" t="s">
        <v>853</v>
      </c>
      <c r="E9202" s="10" t="s">
        <v>22239</v>
      </c>
      <c r="F9202" s="59" t="s">
        <v>22238</v>
      </c>
    </row>
    <row r="9203" spans="3:6" x14ac:dyDescent="0.25">
      <c r="C9203" s="12" t="str">
        <f>IF(D9203=Inp_Gemeente,MAX($C$29:C9202)+1,"")</f>
        <v/>
      </c>
      <c r="D9203" s="10" t="s">
        <v>853</v>
      </c>
      <c r="E9203" s="10" t="s">
        <v>22219</v>
      </c>
      <c r="F9203" s="59" t="s">
        <v>22218</v>
      </c>
    </row>
    <row r="9204" spans="3:6" x14ac:dyDescent="0.25">
      <c r="C9204" s="12" t="str">
        <f>IF(D9204=Inp_Gemeente,MAX($C$29:C9203)+1,"")</f>
        <v/>
      </c>
      <c r="D9204" s="10" t="s">
        <v>853</v>
      </c>
      <c r="E9204" s="10" t="s">
        <v>22225</v>
      </c>
      <c r="F9204" s="59" t="s">
        <v>22224</v>
      </c>
    </row>
    <row r="9205" spans="3:6" x14ac:dyDescent="0.25">
      <c r="C9205" s="12" t="str">
        <f>IF(D9205=Inp_Gemeente,MAX($C$29:C9204)+1,"")</f>
        <v/>
      </c>
      <c r="D9205" s="10" t="s">
        <v>853</v>
      </c>
      <c r="E9205" s="10" t="s">
        <v>22235</v>
      </c>
      <c r="F9205" s="59" t="s">
        <v>22234</v>
      </c>
    </row>
    <row r="9206" spans="3:6" x14ac:dyDescent="0.25">
      <c r="C9206" s="12" t="str">
        <f>IF(D9206=Inp_Gemeente,MAX($C$29:C9205)+1,"")</f>
        <v/>
      </c>
      <c r="D9206" s="10" t="s">
        <v>853</v>
      </c>
      <c r="E9206" s="10" t="s">
        <v>22221</v>
      </c>
      <c r="F9206" s="59" t="s">
        <v>22220</v>
      </c>
    </row>
    <row r="9207" spans="3:6" x14ac:dyDescent="0.25">
      <c r="C9207" s="12" t="str">
        <f>IF(D9207=Inp_Gemeente,MAX($C$29:C9206)+1,"")</f>
        <v/>
      </c>
      <c r="D9207" s="10" t="s">
        <v>853</v>
      </c>
      <c r="E9207" s="10" t="s">
        <v>22215</v>
      </c>
      <c r="F9207" s="59" t="s">
        <v>22214</v>
      </c>
    </row>
    <row r="9208" spans="3:6" x14ac:dyDescent="0.25">
      <c r="C9208" s="12" t="str">
        <f>IF(D9208=Inp_Gemeente,MAX($C$29:C9207)+1,"")</f>
        <v/>
      </c>
      <c r="D9208" s="10" t="s">
        <v>853</v>
      </c>
      <c r="E9208" s="10" t="s">
        <v>22227</v>
      </c>
      <c r="F9208" s="59" t="s">
        <v>22226</v>
      </c>
    </row>
    <row r="9209" spans="3:6" x14ac:dyDescent="0.25">
      <c r="C9209" s="12" t="str">
        <f>IF(D9209=Inp_Gemeente,MAX($C$29:C9208)+1,"")</f>
        <v/>
      </c>
      <c r="D9209" s="10" t="s">
        <v>853</v>
      </c>
      <c r="E9209" s="10" t="s">
        <v>22217</v>
      </c>
      <c r="F9209" s="59" t="s">
        <v>22216</v>
      </c>
    </row>
    <row r="9210" spans="3:6" x14ac:dyDescent="0.25">
      <c r="C9210" s="12" t="str">
        <f>IF(D9210=Inp_Gemeente,MAX($C$29:C9209)+1,"")</f>
        <v/>
      </c>
      <c r="D9210" s="10" t="s">
        <v>853</v>
      </c>
      <c r="E9210" s="10" t="s">
        <v>22233</v>
      </c>
      <c r="F9210" s="59" t="s">
        <v>22232</v>
      </c>
    </row>
    <row r="9211" spans="3:6" x14ac:dyDescent="0.25">
      <c r="C9211" s="12" t="str">
        <f>IF(D9211=Inp_Gemeente,MAX($C$29:C9210)+1,"")</f>
        <v/>
      </c>
      <c r="D9211" s="10" t="s">
        <v>853</v>
      </c>
      <c r="E9211" s="10" t="s">
        <v>22209</v>
      </c>
      <c r="F9211" s="59" t="s">
        <v>22208</v>
      </c>
    </row>
    <row r="9212" spans="3:6" x14ac:dyDescent="0.25">
      <c r="C9212" s="12" t="str">
        <f>IF(D9212=Inp_Gemeente,MAX($C$29:C9211)+1,"")</f>
        <v/>
      </c>
      <c r="D9212" s="10" t="s">
        <v>853</v>
      </c>
      <c r="E9212" s="10" t="s">
        <v>22211</v>
      </c>
      <c r="F9212" s="59" t="s">
        <v>22210</v>
      </c>
    </row>
    <row r="9213" spans="3:6" x14ac:dyDescent="0.25">
      <c r="C9213" s="12" t="str">
        <f>IF(D9213=Inp_Gemeente,MAX($C$29:C9212)+1,"")</f>
        <v/>
      </c>
      <c r="D9213" s="10" t="s">
        <v>853</v>
      </c>
      <c r="E9213" s="10" t="s">
        <v>22203</v>
      </c>
      <c r="F9213" s="59" t="s">
        <v>22202</v>
      </c>
    </row>
    <row r="9214" spans="3:6" x14ac:dyDescent="0.25">
      <c r="C9214" s="12" t="str">
        <f>IF(D9214=Inp_Gemeente,MAX($C$29:C9213)+1,"")</f>
        <v/>
      </c>
      <c r="D9214" s="10" t="s">
        <v>853</v>
      </c>
      <c r="E9214" s="10" t="s">
        <v>22230</v>
      </c>
      <c r="F9214" s="59" t="s">
        <v>22231</v>
      </c>
    </row>
    <row r="9215" spans="3:6" x14ac:dyDescent="0.25">
      <c r="C9215" s="12" t="str">
        <f>IF(D9215=Inp_Gemeente,MAX($C$29:C9214)+1,"")</f>
        <v/>
      </c>
      <c r="D9215" s="10" t="s">
        <v>853</v>
      </c>
      <c r="E9215" s="10" t="s">
        <v>22246</v>
      </c>
      <c r="F9215" s="59" t="s">
        <v>22247</v>
      </c>
    </row>
    <row r="9216" spans="3:6" x14ac:dyDescent="0.25">
      <c r="C9216" s="12" t="str">
        <f>IF(D9216=Inp_Gemeente,MAX($C$29:C9215)+1,"")</f>
        <v/>
      </c>
      <c r="D9216" s="10" t="s">
        <v>853</v>
      </c>
      <c r="E9216" s="10" t="s">
        <v>22237</v>
      </c>
      <c r="F9216" s="59" t="s">
        <v>22236</v>
      </c>
    </row>
    <row r="9217" spans="3:6" x14ac:dyDescent="0.25">
      <c r="C9217" s="12" t="str">
        <f>IF(D9217=Inp_Gemeente,MAX($C$29:C9216)+1,"")</f>
        <v/>
      </c>
      <c r="D9217" s="10" t="s">
        <v>853</v>
      </c>
      <c r="E9217" s="10" t="s">
        <v>22192</v>
      </c>
      <c r="F9217" s="59" t="s">
        <v>22191</v>
      </c>
    </row>
    <row r="9218" spans="3:6" x14ac:dyDescent="0.25">
      <c r="C9218" s="12" t="str">
        <f>IF(D9218=Inp_Gemeente,MAX($C$29:C9217)+1,"")</f>
        <v/>
      </c>
      <c r="D9218" s="10" t="s">
        <v>853</v>
      </c>
      <c r="E9218" s="10" t="s">
        <v>22254</v>
      </c>
      <c r="F9218" s="59" t="s">
        <v>22253</v>
      </c>
    </row>
    <row r="9219" spans="3:6" x14ac:dyDescent="0.25">
      <c r="C9219" s="12" t="str">
        <f>IF(D9219=Inp_Gemeente,MAX($C$29:C9218)+1,"")</f>
        <v/>
      </c>
      <c r="D9219" s="10" t="s">
        <v>853</v>
      </c>
      <c r="E9219" s="10" t="s">
        <v>22256</v>
      </c>
      <c r="F9219" s="59" t="s">
        <v>22255</v>
      </c>
    </row>
    <row r="9220" spans="3:6" x14ac:dyDescent="0.25">
      <c r="C9220" s="12" t="str">
        <f>IF(D9220=Inp_Gemeente,MAX($C$29:C9219)+1,"")</f>
        <v/>
      </c>
      <c r="D9220" s="10" t="s">
        <v>855</v>
      </c>
      <c r="E9220" s="10" t="s">
        <v>8048</v>
      </c>
      <c r="F9220" s="59" t="s">
        <v>25955</v>
      </c>
    </row>
    <row r="9221" spans="3:6" x14ac:dyDescent="0.25">
      <c r="C9221" s="12" t="str">
        <f>IF(D9221=Inp_Gemeente,MAX($C$29:C9220)+1,"")</f>
        <v/>
      </c>
      <c r="D9221" s="10" t="s">
        <v>855</v>
      </c>
      <c r="E9221" s="10" t="s">
        <v>8049</v>
      </c>
      <c r="F9221" s="59" t="s">
        <v>25957</v>
      </c>
    </row>
    <row r="9222" spans="3:6" x14ac:dyDescent="0.25">
      <c r="C9222" s="12" t="str">
        <f>IF(D9222=Inp_Gemeente,MAX($C$29:C9221)+1,"")</f>
        <v/>
      </c>
      <c r="D9222" s="10" t="s">
        <v>855</v>
      </c>
      <c r="E9222" s="10" t="s">
        <v>8050</v>
      </c>
      <c r="F9222" s="59" t="s">
        <v>25956</v>
      </c>
    </row>
    <row r="9223" spans="3:6" x14ac:dyDescent="0.25">
      <c r="C9223" s="12" t="str">
        <f>IF(D9223=Inp_Gemeente,MAX($C$29:C9222)+1,"")</f>
        <v/>
      </c>
      <c r="D9223" s="10" t="s">
        <v>855</v>
      </c>
      <c r="E9223" s="10" t="s">
        <v>8051</v>
      </c>
      <c r="F9223" s="59" t="s">
        <v>25953</v>
      </c>
    </row>
    <row r="9224" spans="3:6" x14ac:dyDescent="0.25">
      <c r="C9224" s="12" t="str">
        <f>IF(D9224=Inp_Gemeente,MAX($C$29:C9223)+1,"")</f>
        <v/>
      </c>
      <c r="D9224" s="10" t="s">
        <v>855</v>
      </c>
      <c r="E9224" s="10" t="s">
        <v>8052</v>
      </c>
      <c r="F9224" s="59" t="s">
        <v>25964</v>
      </c>
    </row>
    <row r="9225" spans="3:6" x14ac:dyDescent="0.25">
      <c r="C9225" s="12" t="str">
        <f>IF(D9225=Inp_Gemeente,MAX($C$29:C9224)+1,"")</f>
        <v/>
      </c>
      <c r="D9225" s="10" t="s">
        <v>855</v>
      </c>
      <c r="E9225" s="10" t="s">
        <v>8053</v>
      </c>
      <c r="F9225" s="59" t="s">
        <v>25966</v>
      </c>
    </row>
    <row r="9226" spans="3:6" x14ac:dyDescent="0.25">
      <c r="C9226" s="12" t="str">
        <f>IF(D9226=Inp_Gemeente,MAX($C$29:C9225)+1,"")</f>
        <v/>
      </c>
      <c r="D9226" s="10" t="s">
        <v>855</v>
      </c>
      <c r="E9226" s="10" t="s">
        <v>8054</v>
      </c>
      <c r="F9226" s="59" t="s">
        <v>25980</v>
      </c>
    </row>
    <row r="9227" spans="3:6" x14ac:dyDescent="0.25">
      <c r="C9227" s="12" t="str">
        <f>IF(D9227=Inp_Gemeente,MAX($C$29:C9226)+1,"")</f>
        <v/>
      </c>
      <c r="D9227" s="10" t="s">
        <v>855</v>
      </c>
      <c r="E9227" s="10" t="s">
        <v>8055</v>
      </c>
      <c r="F9227" s="59" t="s">
        <v>25951</v>
      </c>
    </row>
    <row r="9228" spans="3:6" x14ac:dyDescent="0.25">
      <c r="C9228" s="12" t="str">
        <f>IF(D9228=Inp_Gemeente,MAX($C$29:C9227)+1,"")</f>
        <v/>
      </c>
      <c r="D9228" s="10" t="s">
        <v>855</v>
      </c>
      <c r="E9228" s="10" t="s">
        <v>8056</v>
      </c>
      <c r="F9228" s="59" t="s">
        <v>25949</v>
      </c>
    </row>
    <row r="9229" spans="3:6" x14ac:dyDescent="0.25">
      <c r="C9229" s="12" t="str">
        <f>IF(D9229=Inp_Gemeente,MAX($C$29:C9228)+1,"")</f>
        <v/>
      </c>
      <c r="D9229" s="10" t="s">
        <v>855</v>
      </c>
      <c r="E9229" s="10" t="s">
        <v>8057</v>
      </c>
      <c r="F9229" s="59" t="s">
        <v>25950</v>
      </c>
    </row>
    <row r="9230" spans="3:6" x14ac:dyDescent="0.25">
      <c r="C9230" s="12" t="str">
        <f>IF(D9230=Inp_Gemeente,MAX($C$29:C9229)+1,"")</f>
        <v/>
      </c>
      <c r="D9230" s="10" t="s">
        <v>855</v>
      </c>
      <c r="E9230" s="10" t="s">
        <v>8058</v>
      </c>
      <c r="F9230" s="59" t="s">
        <v>25948</v>
      </c>
    </row>
    <row r="9231" spans="3:6" x14ac:dyDescent="0.25">
      <c r="C9231" s="12" t="str">
        <f>IF(D9231=Inp_Gemeente,MAX($C$29:C9230)+1,"")</f>
        <v/>
      </c>
      <c r="D9231" s="10" t="s">
        <v>855</v>
      </c>
      <c r="E9231" s="10" t="s">
        <v>8059</v>
      </c>
      <c r="F9231" s="59" t="s">
        <v>25974</v>
      </c>
    </row>
    <row r="9232" spans="3:6" x14ac:dyDescent="0.25">
      <c r="C9232" s="12" t="str">
        <f>IF(D9232=Inp_Gemeente,MAX($C$29:C9231)+1,"")</f>
        <v/>
      </c>
      <c r="D9232" s="10" t="s">
        <v>855</v>
      </c>
      <c r="E9232" s="10" t="s">
        <v>8060</v>
      </c>
      <c r="F9232" s="59" t="s">
        <v>25965</v>
      </c>
    </row>
    <row r="9233" spans="3:6" x14ac:dyDescent="0.25">
      <c r="C9233" s="12" t="str">
        <f>IF(D9233=Inp_Gemeente,MAX($C$29:C9232)+1,"")</f>
        <v/>
      </c>
      <c r="D9233" s="10" t="s">
        <v>855</v>
      </c>
      <c r="E9233" s="10" t="s">
        <v>8061</v>
      </c>
      <c r="F9233" s="59" t="s">
        <v>25983</v>
      </c>
    </row>
    <row r="9234" spans="3:6" x14ac:dyDescent="0.25">
      <c r="C9234" s="12" t="str">
        <f>IF(D9234=Inp_Gemeente,MAX($C$29:C9233)+1,"")</f>
        <v/>
      </c>
      <c r="D9234" s="10" t="s">
        <v>855</v>
      </c>
      <c r="E9234" s="10" t="s">
        <v>8062</v>
      </c>
      <c r="F9234" s="59" t="s">
        <v>25977</v>
      </c>
    </row>
    <row r="9235" spans="3:6" x14ac:dyDescent="0.25">
      <c r="C9235" s="12" t="str">
        <f>IF(D9235=Inp_Gemeente,MAX($C$29:C9234)+1,"")</f>
        <v/>
      </c>
      <c r="D9235" s="10" t="s">
        <v>855</v>
      </c>
      <c r="E9235" s="10" t="s">
        <v>8063</v>
      </c>
      <c r="F9235" s="59" t="s">
        <v>25968</v>
      </c>
    </row>
    <row r="9236" spans="3:6" x14ac:dyDescent="0.25">
      <c r="C9236" s="12" t="str">
        <f>IF(D9236=Inp_Gemeente,MAX($C$29:C9235)+1,"")</f>
        <v/>
      </c>
      <c r="D9236" s="10" t="s">
        <v>855</v>
      </c>
      <c r="E9236" s="10" t="s">
        <v>8064</v>
      </c>
      <c r="F9236" s="59" t="s">
        <v>25982</v>
      </c>
    </row>
    <row r="9237" spans="3:6" x14ac:dyDescent="0.25">
      <c r="C9237" s="12" t="str">
        <f>IF(D9237=Inp_Gemeente,MAX($C$29:C9236)+1,"")</f>
        <v/>
      </c>
      <c r="D9237" s="10" t="s">
        <v>855</v>
      </c>
      <c r="E9237" s="10" t="s">
        <v>8065</v>
      </c>
      <c r="F9237" s="59" t="s">
        <v>25959</v>
      </c>
    </row>
    <row r="9238" spans="3:6" x14ac:dyDescent="0.25">
      <c r="C9238" s="12" t="str">
        <f>IF(D9238=Inp_Gemeente,MAX($C$29:C9237)+1,"")</f>
        <v/>
      </c>
      <c r="D9238" s="10" t="s">
        <v>855</v>
      </c>
      <c r="E9238" s="10" t="s">
        <v>8066</v>
      </c>
      <c r="F9238" s="59" t="s">
        <v>25960</v>
      </c>
    </row>
    <row r="9239" spans="3:6" x14ac:dyDescent="0.25">
      <c r="C9239" s="12" t="str">
        <f>IF(D9239=Inp_Gemeente,MAX($C$29:C9238)+1,"")</f>
        <v/>
      </c>
      <c r="D9239" s="10" t="s">
        <v>855</v>
      </c>
      <c r="E9239" s="10" t="s">
        <v>8067</v>
      </c>
      <c r="F9239" s="59" t="s">
        <v>25962</v>
      </c>
    </row>
    <row r="9240" spans="3:6" x14ac:dyDescent="0.25">
      <c r="C9240" s="12" t="str">
        <f>IF(D9240=Inp_Gemeente,MAX($C$29:C9239)+1,"")</f>
        <v/>
      </c>
      <c r="D9240" s="10" t="s">
        <v>855</v>
      </c>
      <c r="E9240" s="10" t="s">
        <v>8068</v>
      </c>
      <c r="F9240" s="59" t="s">
        <v>25961</v>
      </c>
    </row>
    <row r="9241" spans="3:6" x14ac:dyDescent="0.25">
      <c r="C9241" s="12" t="str">
        <f>IF(D9241=Inp_Gemeente,MAX($C$29:C9240)+1,"")</f>
        <v/>
      </c>
      <c r="D9241" s="10" t="s">
        <v>855</v>
      </c>
      <c r="E9241" s="10" t="s">
        <v>8069</v>
      </c>
      <c r="F9241" s="59" t="s">
        <v>25981</v>
      </c>
    </row>
    <row r="9242" spans="3:6" x14ac:dyDescent="0.25">
      <c r="C9242" s="12" t="str">
        <f>IF(D9242=Inp_Gemeente,MAX($C$29:C9241)+1,"")</f>
        <v/>
      </c>
      <c r="D9242" s="10" t="s">
        <v>855</v>
      </c>
      <c r="E9242" s="10" t="s">
        <v>8070</v>
      </c>
      <c r="F9242" s="59" t="s">
        <v>25985</v>
      </c>
    </row>
    <row r="9243" spans="3:6" x14ac:dyDescent="0.25">
      <c r="C9243" s="12" t="str">
        <f>IF(D9243=Inp_Gemeente,MAX($C$29:C9242)+1,"")</f>
        <v/>
      </c>
      <c r="D9243" s="10" t="s">
        <v>855</v>
      </c>
      <c r="E9243" s="10" t="s">
        <v>8071</v>
      </c>
      <c r="F9243" s="59" t="s">
        <v>25972</v>
      </c>
    </row>
    <row r="9244" spans="3:6" x14ac:dyDescent="0.25">
      <c r="C9244" s="12" t="str">
        <f>IF(D9244=Inp_Gemeente,MAX($C$29:C9243)+1,"")</f>
        <v/>
      </c>
      <c r="D9244" s="10" t="s">
        <v>855</v>
      </c>
      <c r="E9244" s="10" t="s">
        <v>8072</v>
      </c>
      <c r="F9244" s="59" t="s">
        <v>25986</v>
      </c>
    </row>
    <row r="9245" spans="3:6" x14ac:dyDescent="0.25">
      <c r="C9245" s="12" t="str">
        <f>IF(D9245=Inp_Gemeente,MAX($C$29:C9244)+1,"")</f>
        <v/>
      </c>
      <c r="D9245" s="10" t="s">
        <v>855</v>
      </c>
      <c r="E9245" s="10" t="s">
        <v>8073</v>
      </c>
      <c r="F9245" s="59" t="s">
        <v>25978</v>
      </c>
    </row>
    <row r="9246" spans="3:6" x14ac:dyDescent="0.25">
      <c r="C9246" s="12" t="str">
        <f>IF(D9246=Inp_Gemeente,MAX($C$29:C9245)+1,"")</f>
        <v/>
      </c>
      <c r="D9246" s="10" t="s">
        <v>855</v>
      </c>
      <c r="E9246" s="10" t="s">
        <v>8074</v>
      </c>
      <c r="F9246" s="59" t="s">
        <v>25963</v>
      </c>
    </row>
    <row r="9247" spans="3:6" x14ac:dyDescent="0.25">
      <c r="C9247" s="12" t="str">
        <f>IF(D9247=Inp_Gemeente,MAX($C$29:C9246)+1,"")</f>
        <v/>
      </c>
      <c r="D9247" s="10" t="s">
        <v>855</v>
      </c>
      <c r="E9247" s="10" t="s">
        <v>8075</v>
      </c>
      <c r="F9247" s="59" t="s">
        <v>25967</v>
      </c>
    </row>
    <row r="9248" spans="3:6" x14ac:dyDescent="0.25">
      <c r="C9248" s="12" t="str">
        <f>IF(D9248=Inp_Gemeente,MAX($C$29:C9247)+1,"")</f>
        <v/>
      </c>
      <c r="D9248" s="10" t="s">
        <v>855</v>
      </c>
      <c r="E9248" s="10" t="s">
        <v>8076</v>
      </c>
      <c r="F9248" s="59" t="s">
        <v>25975</v>
      </c>
    </row>
    <row r="9249" spans="3:6" x14ac:dyDescent="0.25">
      <c r="C9249" s="12" t="str">
        <f>IF(D9249=Inp_Gemeente,MAX($C$29:C9248)+1,"")</f>
        <v/>
      </c>
      <c r="D9249" s="10" t="s">
        <v>855</v>
      </c>
      <c r="E9249" s="10" t="s">
        <v>8077</v>
      </c>
      <c r="F9249" s="59" t="s">
        <v>25973</v>
      </c>
    </row>
    <row r="9250" spans="3:6" x14ac:dyDescent="0.25">
      <c r="C9250" s="12" t="str">
        <f>IF(D9250=Inp_Gemeente,MAX($C$29:C9249)+1,"")</f>
        <v/>
      </c>
      <c r="D9250" s="10" t="s">
        <v>855</v>
      </c>
      <c r="E9250" s="10" t="s">
        <v>8078</v>
      </c>
      <c r="F9250" s="59" t="s">
        <v>25942</v>
      </c>
    </row>
    <row r="9251" spans="3:6" x14ac:dyDescent="0.25">
      <c r="C9251" s="12" t="str">
        <f>IF(D9251=Inp_Gemeente,MAX($C$29:C9250)+1,"")</f>
        <v/>
      </c>
      <c r="D9251" s="10" t="s">
        <v>855</v>
      </c>
      <c r="E9251" s="10" t="s">
        <v>2016</v>
      </c>
      <c r="F9251" s="59" t="s">
        <v>25976</v>
      </c>
    </row>
    <row r="9252" spans="3:6" x14ac:dyDescent="0.25">
      <c r="C9252" s="12" t="str">
        <f>IF(D9252=Inp_Gemeente,MAX($C$29:C9251)+1,"")</f>
        <v/>
      </c>
      <c r="D9252" s="10" t="s">
        <v>855</v>
      </c>
      <c r="E9252" s="10" t="s">
        <v>8079</v>
      </c>
      <c r="F9252" s="59" t="s">
        <v>25958</v>
      </c>
    </row>
    <row r="9253" spans="3:6" x14ac:dyDescent="0.25">
      <c r="C9253" s="12" t="str">
        <f>IF(D9253=Inp_Gemeente,MAX($C$29:C9252)+1,"")</f>
        <v/>
      </c>
      <c r="D9253" s="10" t="s">
        <v>855</v>
      </c>
      <c r="E9253" s="10" t="s">
        <v>8080</v>
      </c>
      <c r="F9253" s="59" t="s">
        <v>25954</v>
      </c>
    </row>
    <row r="9254" spans="3:6" x14ac:dyDescent="0.25">
      <c r="C9254" s="12" t="str">
        <f>IF(D9254=Inp_Gemeente,MAX($C$29:C9253)+1,"")</f>
        <v/>
      </c>
      <c r="D9254" s="10" t="s">
        <v>855</v>
      </c>
      <c r="E9254" s="10" t="s">
        <v>8081</v>
      </c>
      <c r="F9254" s="59" t="s">
        <v>25952</v>
      </c>
    </row>
    <row r="9255" spans="3:6" x14ac:dyDescent="0.25">
      <c r="C9255" s="12" t="str">
        <f>IF(D9255=Inp_Gemeente,MAX($C$29:C9254)+1,"")</f>
        <v/>
      </c>
      <c r="D9255" s="10" t="s">
        <v>855</v>
      </c>
      <c r="E9255" s="10" t="s">
        <v>8082</v>
      </c>
      <c r="F9255" s="59" t="s">
        <v>25984</v>
      </c>
    </row>
    <row r="9256" spans="3:6" x14ac:dyDescent="0.25">
      <c r="C9256" s="12" t="str">
        <f>IF(D9256=Inp_Gemeente,MAX($C$29:C9255)+1,"")</f>
        <v/>
      </c>
      <c r="D9256" s="10" t="s">
        <v>855</v>
      </c>
      <c r="E9256" s="10" t="s">
        <v>8083</v>
      </c>
      <c r="F9256" s="59" t="s">
        <v>25987</v>
      </c>
    </row>
    <row r="9257" spans="3:6" x14ac:dyDescent="0.25">
      <c r="C9257" s="12" t="str">
        <f>IF(D9257=Inp_Gemeente,MAX($C$29:C9256)+1,"")</f>
        <v/>
      </c>
      <c r="D9257" s="10" t="s">
        <v>855</v>
      </c>
      <c r="E9257" s="10" t="s">
        <v>8084</v>
      </c>
      <c r="F9257" s="59" t="s">
        <v>25971</v>
      </c>
    </row>
    <row r="9258" spans="3:6" x14ac:dyDescent="0.25">
      <c r="C9258" s="12" t="str">
        <f>IF(D9258=Inp_Gemeente,MAX($C$29:C9257)+1,"")</f>
        <v/>
      </c>
      <c r="D9258" s="10" t="s">
        <v>855</v>
      </c>
      <c r="E9258" s="10" t="s">
        <v>8085</v>
      </c>
      <c r="F9258" s="59" t="s">
        <v>25970</v>
      </c>
    </row>
    <row r="9259" spans="3:6" x14ac:dyDescent="0.25">
      <c r="C9259" s="12" t="str">
        <f>IF(D9259=Inp_Gemeente,MAX($C$29:C9258)+1,"")</f>
        <v/>
      </c>
      <c r="D9259" s="10" t="s">
        <v>855</v>
      </c>
      <c r="E9259" s="10" t="s">
        <v>8086</v>
      </c>
      <c r="F9259" s="59" t="s">
        <v>25947</v>
      </c>
    </row>
    <row r="9260" spans="3:6" x14ac:dyDescent="0.25">
      <c r="C9260" s="12" t="str">
        <f>IF(D9260=Inp_Gemeente,MAX($C$29:C9259)+1,"")</f>
        <v/>
      </c>
      <c r="D9260" s="10" t="s">
        <v>855</v>
      </c>
      <c r="E9260" s="10" t="s">
        <v>8087</v>
      </c>
      <c r="F9260" s="59" t="s">
        <v>25969</v>
      </c>
    </row>
    <row r="9261" spans="3:6" x14ac:dyDescent="0.25">
      <c r="C9261" s="12" t="str">
        <f>IF(D9261=Inp_Gemeente,MAX($C$29:C9260)+1,"")</f>
        <v/>
      </c>
      <c r="D9261" s="10" t="s">
        <v>855</v>
      </c>
      <c r="E9261" s="10" t="s">
        <v>8088</v>
      </c>
      <c r="F9261" s="59" t="s">
        <v>25944</v>
      </c>
    </row>
    <row r="9262" spans="3:6" x14ac:dyDescent="0.25">
      <c r="C9262" s="12" t="str">
        <f>IF(D9262=Inp_Gemeente,MAX($C$29:C9261)+1,"")</f>
        <v/>
      </c>
      <c r="D9262" s="10" t="s">
        <v>855</v>
      </c>
      <c r="E9262" s="10" t="s">
        <v>8089</v>
      </c>
      <c r="F9262" s="59" t="s">
        <v>25938</v>
      </c>
    </row>
    <row r="9263" spans="3:6" x14ac:dyDescent="0.25">
      <c r="C9263" s="12" t="str">
        <f>IF(D9263=Inp_Gemeente,MAX($C$29:C9262)+1,"")</f>
        <v/>
      </c>
      <c r="D9263" s="10" t="s">
        <v>855</v>
      </c>
      <c r="E9263" s="10" t="s">
        <v>8090</v>
      </c>
      <c r="F9263" s="59" t="s">
        <v>25943</v>
      </c>
    </row>
    <row r="9264" spans="3:6" x14ac:dyDescent="0.25">
      <c r="C9264" s="12" t="str">
        <f>IF(D9264=Inp_Gemeente,MAX($C$29:C9263)+1,"")</f>
        <v/>
      </c>
      <c r="D9264" s="10" t="s">
        <v>855</v>
      </c>
      <c r="E9264" s="10" t="s">
        <v>8091</v>
      </c>
      <c r="F9264" s="59" t="s">
        <v>25946</v>
      </c>
    </row>
    <row r="9265" spans="3:6" x14ac:dyDescent="0.25">
      <c r="C9265" s="12" t="str">
        <f>IF(D9265=Inp_Gemeente,MAX($C$29:C9264)+1,"")</f>
        <v/>
      </c>
      <c r="D9265" s="10" t="s">
        <v>855</v>
      </c>
      <c r="E9265" s="10" t="s">
        <v>8092</v>
      </c>
      <c r="F9265" s="59" t="s">
        <v>25940</v>
      </c>
    </row>
    <row r="9266" spans="3:6" x14ac:dyDescent="0.25">
      <c r="C9266" s="12" t="str">
        <f>IF(D9266=Inp_Gemeente,MAX($C$29:C9265)+1,"")</f>
        <v/>
      </c>
      <c r="D9266" s="10" t="s">
        <v>855</v>
      </c>
      <c r="E9266" s="10" t="s">
        <v>8093</v>
      </c>
      <c r="F9266" s="59" t="s">
        <v>25945</v>
      </c>
    </row>
    <row r="9267" spans="3:6" x14ac:dyDescent="0.25">
      <c r="C9267" s="12" t="str">
        <f>IF(D9267=Inp_Gemeente,MAX($C$29:C9266)+1,"")</f>
        <v/>
      </c>
      <c r="D9267" s="10" t="s">
        <v>855</v>
      </c>
      <c r="E9267" s="10" t="s">
        <v>8094</v>
      </c>
      <c r="F9267" s="59" t="s">
        <v>25941</v>
      </c>
    </row>
    <row r="9268" spans="3:6" x14ac:dyDescent="0.25">
      <c r="C9268" s="12" t="str">
        <f>IF(D9268=Inp_Gemeente,MAX($C$29:C9267)+1,"")</f>
        <v/>
      </c>
      <c r="D9268" s="10" t="s">
        <v>855</v>
      </c>
      <c r="E9268" s="10" t="s">
        <v>1150</v>
      </c>
      <c r="F9268" s="59" t="s">
        <v>25939</v>
      </c>
    </row>
    <row r="9269" spans="3:6" x14ac:dyDescent="0.25">
      <c r="C9269" s="12" t="str">
        <f>IF(D9269=Inp_Gemeente,MAX($C$29:C9268)+1,"")</f>
        <v/>
      </c>
      <c r="D9269" s="10" t="s">
        <v>855</v>
      </c>
      <c r="E9269" s="10" t="s">
        <v>8095</v>
      </c>
      <c r="F9269" s="59" t="s">
        <v>25979</v>
      </c>
    </row>
    <row r="9270" spans="3:6" x14ac:dyDescent="0.25">
      <c r="C9270" s="12" t="str">
        <f>IF(D9270=Inp_Gemeente,MAX($C$29:C9269)+1,"")</f>
        <v/>
      </c>
      <c r="D9270" s="10" t="s">
        <v>857</v>
      </c>
      <c r="E9270" s="10" t="s">
        <v>8096</v>
      </c>
      <c r="F9270" s="59" t="s">
        <v>15850</v>
      </c>
    </row>
    <row r="9271" spans="3:6" x14ac:dyDescent="0.25">
      <c r="C9271" s="12" t="str">
        <f>IF(D9271=Inp_Gemeente,MAX($C$29:C9270)+1,"")</f>
        <v/>
      </c>
      <c r="D9271" s="10" t="s">
        <v>857</v>
      </c>
      <c r="E9271" s="10" t="s">
        <v>8097</v>
      </c>
      <c r="F9271" s="59" t="s">
        <v>15851</v>
      </c>
    </row>
    <row r="9272" spans="3:6" x14ac:dyDescent="0.25">
      <c r="C9272" s="12" t="str">
        <f>IF(D9272=Inp_Gemeente,MAX($C$29:C9271)+1,"")</f>
        <v/>
      </c>
      <c r="D9272" s="10" t="s">
        <v>857</v>
      </c>
      <c r="E9272" s="10" t="s">
        <v>8098</v>
      </c>
      <c r="F9272" s="59" t="s">
        <v>15871</v>
      </c>
    </row>
    <row r="9273" spans="3:6" x14ac:dyDescent="0.25">
      <c r="C9273" s="12" t="str">
        <f>IF(D9273=Inp_Gemeente,MAX($C$29:C9272)+1,"")</f>
        <v/>
      </c>
      <c r="D9273" s="10" t="s">
        <v>857</v>
      </c>
      <c r="E9273" s="10" t="s">
        <v>8099</v>
      </c>
      <c r="F9273" s="59" t="s">
        <v>15860</v>
      </c>
    </row>
    <row r="9274" spans="3:6" x14ac:dyDescent="0.25">
      <c r="C9274" s="12" t="str">
        <f>IF(D9274=Inp_Gemeente,MAX($C$29:C9273)+1,"")</f>
        <v/>
      </c>
      <c r="D9274" s="10" t="s">
        <v>857</v>
      </c>
      <c r="E9274" s="10" t="s">
        <v>838</v>
      </c>
      <c r="F9274" s="59" t="s">
        <v>15870</v>
      </c>
    </row>
    <row r="9275" spans="3:6" x14ac:dyDescent="0.25">
      <c r="C9275" s="12" t="str">
        <f>IF(D9275=Inp_Gemeente,MAX($C$29:C9274)+1,"")</f>
        <v/>
      </c>
      <c r="D9275" s="10" t="s">
        <v>857</v>
      </c>
      <c r="E9275" s="10" t="s">
        <v>857</v>
      </c>
      <c r="F9275" s="59" t="s">
        <v>15849</v>
      </c>
    </row>
    <row r="9276" spans="3:6" x14ac:dyDescent="0.25">
      <c r="C9276" s="12" t="str">
        <f>IF(D9276=Inp_Gemeente,MAX($C$29:C9275)+1,"")</f>
        <v/>
      </c>
      <c r="D9276" s="10" t="s">
        <v>857</v>
      </c>
      <c r="E9276" s="10" t="s">
        <v>8100</v>
      </c>
      <c r="F9276" s="59" t="s">
        <v>15869</v>
      </c>
    </row>
    <row r="9277" spans="3:6" x14ac:dyDescent="0.25">
      <c r="C9277" s="12" t="str">
        <f>IF(D9277=Inp_Gemeente,MAX($C$29:C9276)+1,"")</f>
        <v/>
      </c>
      <c r="D9277" s="10" t="s">
        <v>857</v>
      </c>
      <c r="E9277" s="10" t="s">
        <v>2255</v>
      </c>
      <c r="F9277" s="59" t="s">
        <v>15852</v>
      </c>
    </row>
    <row r="9278" spans="3:6" x14ac:dyDescent="0.25">
      <c r="C9278" s="12" t="str">
        <f>IF(D9278=Inp_Gemeente,MAX($C$29:C9277)+1,"")</f>
        <v/>
      </c>
      <c r="D9278" s="10" t="s">
        <v>857</v>
      </c>
      <c r="E9278" s="10" t="s">
        <v>8101</v>
      </c>
      <c r="F9278" s="59" t="s">
        <v>15864</v>
      </c>
    </row>
    <row r="9279" spans="3:6" x14ac:dyDescent="0.25">
      <c r="C9279" s="12" t="str">
        <f>IF(D9279=Inp_Gemeente,MAX($C$29:C9278)+1,"")</f>
        <v/>
      </c>
      <c r="D9279" s="10" t="s">
        <v>857</v>
      </c>
      <c r="E9279" s="10" t="s">
        <v>8102</v>
      </c>
      <c r="F9279" s="59" t="s">
        <v>15867</v>
      </c>
    </row>
    <row r="9280" spans="3:6" x14ac:dyDescent="0.25">
      <c r="C9280" s="12" t="str">
        <f>IF(D9280=Inp_Gemeente,MAX($C$29:C9279)+1,"")</f>
        <v/>
      </c>
      <c r="D9280" s="10" t="s">
        <v>857</v>
      </c>
      <c r="E9280" s="10" t="s">
        <v>8103</v>
      </c>
      <c r="F9280" s="59" t="s">
        <v>15868</v>
      </c>
    </row>
    <row r="9281" spans="3:6" x14ac:dyDescent="0.25">
      <c r="C9281" s="12" t="str">
        <f>IF(D9281=Inp_Gemeente,MAX($C$29:C9280)+1,"")</f>
        <v/>
      </c>
      <c r="D9281" s="10" t="s">
        <v>857</v>
      </c>
      <c r="E9281" s="10" t="s">
        <v>8104</v>
      </c>
      <c r="F9281" s="59" t="s">
        <v>15857</v>
      </c>
    </row>
    <row r="9282" spans="3:6" x14ac:dyDescent="0.25">
      <c r="C9282" s="12" t="str">
        <f>IF(D9282=Inp_Gemeente,MAX($C$29:C9281)+1,"")</f>
        <v/>
      </c>
      <c r="D9282" s="10" t="s">
        <v>857</v>
      </c>
      <c r="E9282" s="10" t="s">
        <v>8105</v>
      </c>
      <c r="F9282" s="59" t="s">
        <v>15873</v>
      </c>
    </row>
    <row r="9283" spans="3:6" x14ac:dyDescent="0.25">
      <c r="C9283" s="12" t="str">
        <f>IF(D9283=Inp_Gemeente,MAX($C$29:C9282)+1,"")</f>
        <v/>
      </c>
      <c r="D9283" s="10" t="s">
        <v>857</v>
      </c>
      <c r="E9283" s="10" t="s">
        <v>8106</v>
      </c>
      <c r="F9283" s="59" t="s">
        <v>15853</v>
      </c>
    </row>
    <row r="9284" spans="3:6" x14ac:dyDescent="0.25">
      <c r="C9284" s="12" t="str">
        <f>IF(D9284=Inp_Gemeente,MAX($C$29:C9283)+1,"")</f>
        <v/>
      </c>
      <c r="D9284" s="10" t="s">
        <v>857</v>
      </c>
      <c r="E9284" s="10" t="s">
        <v>8107</v>
      </c>
      <c r="F9284" s="59" t="s">
        <v>15854</v>
      </c>
    </row>
    <row r="9285" spans="3:6" x14ac:dyDescent="0.25">
      <c r="C9285" s="12" t="str">
        <f>IF(D9285=Inp_Gemeente,MAX($C$29:C9284)+1,"")</f>
        <v/>
      </c>
      <c r="D9285" s="10" t="s">
        <v>857</v>
      </c>
      <c r="E9285" s="10" t="s">
        <v>8108</v>
      </c>
      <c r="F9285" s="59" t="s">
        <v>15872</v>
      </c>
    </row>
    <row r="9286" spans="3:6" x14ac:dyDescent="0.25">
      <c r="C9286" s="12" t="str">
        <f>IF(D9286=Inp_Gemeente,MAX($C$29:C9285)+1,"")</f>
        <v/>
      </c>
      <c r="D9286" s="10" t="s">
        <v>857</v>
      </c>
      <c r="E9286" s="10" t="s">
        <v>8108</v>
      </c>
      <c r="F9286" s="59" t="s">
        <v>15874</v>
      </c>
    </row>
    <row r="9287" spans="3:6" x14ac:dyDescent="0.25">
      <c r="C9287" s="12" t="str">
        <f>IF(D9287=Inp_Gemeente,MAX($C$29:C9286)+1,"")</f>
        <v/>
      </c>
      <c r="D9287" s="10" t="s">
        <v>857</v>
      </c>
      <c r="E9287" s="10" t="s">
        <v>8109</v>
      </c>
      <c r="F9287" s="59" t="s">
        <v>15866</v>
      </c>
    </row>
    <row r="9288" spans="3:6" x14ac:dyDescent="0.25">
      <c r="C9288" s="12" t="str">
        <f>IF(D9288=Inp_Gemeente,MAX($C$29:C9287)+1,"")</f>
        <v/>
      </c>
      <c r="D9288" s="10" t="s">
        <v>857</v>
      </c>
      <c r="E9288" s="10" t="s">
        <v>8110</v>
      </c>
      <c r="F9288" s="59" t="s">
        <v>15855</v>
      </c>
    </row>
    <row r="9289" spans="3:6" x14ac:dyDescent="0.25">
      <c r="C9289" s="12" t="str">
        <f>IF(D9289=Inp_Gemeente,MAX($C$29:C9288)+1,"")</f>
        <v/>
      </c>
      <c r="D9289" s="10" t="s">
        <v>857</v>
      </c>
      <c r="E9289" s="10" t="s">
        <v>8111</v>
      </c>
      <c r="F9289" s="59" t="s">
        <v>15856</v>
      </c>
    </row>
    <row r="9290" spans="3:6" x14ac:dyDescent="0.25">
      <c r="C9290" s="12" t="str">
        <f>IF(D9290=Inp_Gemeente,MAX($C$29:C9289)+1,"")</f>
        <v/>
      </c>
      <c r="D9290" s="10" t="s">
        <v>857</v>
      </c>
      <c r="E9290" s="10" t="s">
        <v>8112</v>
      </c>
      <c r="F9290" s="59" t="s">
        <v>15863</v>
      </c>
    </row>
    <row r="9291" spans="3:6" x14ac:dyDescent="0.25">
      <c r="C9291" s="12" t="str">
        <f>IF(D9291=Inp_Gemeente,MAX($C$29:C9290)+1,"")</f>
        <v/>
      </c>
      <c r="D9291" s="10" t="s">
        <v>857</v>
      </c>
      <c r="E9291" s="10" t="s">
        <v>8113</v>
      </c>
      <c r="F9291" s="59" t="s">
        <v>15865</v>
      </c>
    </row>
    <row r="9292" spans="3:6" x14ac:dyDescent="0.25">
      <c r="C9292" s="12" t="str">
        <f>IF(D9292=Inp_Gemeente,MAX($C$29:C9291)+1,"")</f>
        <v/>
      </c>
      <c r="D9292" s="10" t="s">
        <v>857</v>
      </c>
      <c r="E9292" s="10" t="s">
        <v>8114</v>
      </c>
      <c r="F9292" s="59" t="s">
        <v>15858</v>
      </c>
    </row>
    <row r="9293" spans="3:6" x14ac:dyDescent="0.25">
      <c r="C9293" s="12" t="str">
        <f>IF(D9293=Inp_Gemeente,MAX($C$29:C9292)+1,"")</f>
        <v/>
      </c>
      <c r="D9293" s="10" t="s">
        <v>857</v>
      </c>
      <c r="E9293" s="10" t="s">
        <v>8115</v>
      </c>
      <c r="F9293" s="59" t="s">
        <v>15862</v>
      </c>
    </row>
    <row r="9294" spans="3:6" x14ac:dyDescent="0.25">
      <c r="C9294" s="12" t="str">
        <f>IF(D9294=Inp_Gemeente,MAX($C$29:C9293)+1,"")</f>
        <v/>
      </c>
      <c r="D9294" s="10" t="s">
        <v>857</v>
      </c>
      <c r="E9294" s="10" t="s">
        <v>8116</v>
      </c>
      <c r="F9294" s="59" t="s">
        <v>15859</v>
      </c>
    </row>
    <row r="9295" spans="3:6" x14ac:dyDescent="0.25">
      <c r="C9295" s="12" t="str">
        <f>IF(D9295=Inp_Gemeente,MAX($C$29:C9294)+1,"")</f>
        <v/>
      </c>
      <c r="D9295" s="10" t="s">
        <v>857</v>
      </c>
      <c r="E9295" s="10" t="s">
        <v>8117</v>
      </c>
      <c r="F9295" s="59" t="s">
        <v>15861</v>
      </c>
    </row>
    <row r="9296" spans="3:6" x14ac:dyDescent="0.25">
      <c r="C9296" s="12" t="str">
        <f>IF(D9296=Inp_Gemeente,MAX($C$29:C9295)+1,"")</f>
        <v/>
      </c>
      <c r="D9296" s="10" t="s">
        <v>859</v>
      </c>
      <c r="E9296" s="10" t="s">
        <v>8118</v>
      </c>
      <c r="F9296" s="59" t="s">
        <v>14555</v>
      </c>
    </row>
    <row r="9297" spans="3:6" x14ac:dyDescent="0.25">
      <c r="C9297" s="12" t="str">
        <f>IF(D9297=Inp_Gemeente,MAX($C$29:C9296)+1,"")</f>
        <v/>
      </c>
      <c r="D9297" s="10" t="s">
        <v>859</v>
      </c>
      <c r="E9297" s="10" t="s">
        <v>1583</v>
      </c>
      <c r="F9297" s="59" t="s">
        <v>14542</v>
      </c>
    </row>
    <row r="9298" spans="3:6" x14ac:dyDescent="0.25">
      <c r="C9298" s="12" t="str">
        <f>IF(D9298=Inp_Gemeente,MAX($C$29:C9297)+1,"")</f>
        <v/>
      </c>
      <c r="D9298" s="10" t="s">
        <v>859</v>
      </c>
      <c r="E9298" s="10" t="s">
        <v>8119</v>
      </c>
      <c r="F9298" s="59" t="s">
        <v>14554</v>
      </c>
    </row>
    <row r="9299" spans="3:6" x14ac:dyDescent="0.25">
      <c r="C9299" s="12" t="str">
        <f>IF(D9299=Inp_Gemeente,MAX($C$29:C9298)+1,"")</f>
        <v/>
      </c>
      <c r="D9299" s="10" t="s">
        <v>859</v>
      </c>
      <c r="E9299" s="10" t="s">
        <v>8120</v>
      </c>
      <c r="F9299" s="59" t="s">
        <v>14553</v>
      </c>
    </row>
    <row r="9300" spans="3:6" x14ac:dyDescent="0.25">
      <c r="C9300" s="12" t="str">
        <f>IF(D9300=Inp_Gemeente,MAX($C$29:C9299)+1,"")</f>
        <v/>
      </c>
      <c r="D9300" s="10" t="s">
        <v>859</v>
      </c>
      <c r="E9300" s="10" t="s">
        <v>8121</v>
      </c>
      <c r="F9300" s="59" t="s">
        <v>14545</v>
      </c>
    </row>
    <row r="9301" spans="3:6" x14ac:dyDescent="0.25">
      <c r="C9301" s="12" t="str">
        <f>IF(D9301=Inp_Gemeente,MAX($C$29:C9300)+1,"")</f>
        <v/>
      </c>
      <c r="D9301" s="10" t="s">
        <v>859</v>
      </c>
      <c r="E9301" s="10" t="s">
        <v>8122</v>
      </c>
      <c r="F9301" s="59" t="s">
        <v>14552</v>
      </c>
    </row>
    <row r="9302" spans="3:6" x14ac:dyDescent="0.25">
      <c r="C9302" s="12" t="str">
        <f>IF(D9302=Inp_Gemeente,MAX($C$29:C9301)+1,"")</f>
        <v/>
      </c>
      <c r="D9302" s="10" t="s">
        <v>859</v>
      </c>
      <c r="E9302" s="10" t="s">
        <v>8123</v>
      </c>
      <c r="F9302" s="59" t="s">
        <v>14549</v>
      </c>
    </row>
    <row r="9303" spans="3:6" x14ac:dyDescent="0.25">
      <c r="C9303" s="12" t="str">
        <f>IF(D9303=Inp_Gemeente,MAX($C$29:C9302)+1,"")</f>
        <v/>
      </c>
      <c r="D9303" s="10" t="s">
        <v>859</v>
      </c>
      <c r="E9303" s="10" t="s">
        <v>8124</v>
      </c>
      <c r="F9303" s="59" t="s">
        <v>14544</v>
      </c>
    </row>
    <row r="9304" spans="3:6" x14ac:dyDescent="0.25">
      <c r="C9304" s="12" t="str">
        <f>IF(D9304=Inp_Gemeente,MAX($C$29:C9303)+1,"")</f>
        <v/>
      </c>
      <c r="D9304" s="10" t="s">
        <v>859</v>
      </c>
      <c r="E9304" s="10" t="s">
        <v>8125</v>
      </c>
      <c r="F9304" s="59" t="s">
        <v>14546</v>
      </c>
    </row>
    <row r="9305" spans="3:6" x14ac:dyDescent="0.25">
      <c r="C9305" s="12" t="str">
        <f>IF(D9305=Inp_Gemeente,MAX($C$29:C9304)+1,"")</f>
        <v/>
      </c>
      <c r="D9305" s="10" t="s">
        <v>859</v>
      </c>
      <c r="E9305" s="10" t="s">
        <v>8126</v>
      </c>
      <c r="F9305" s="59" t="s">
        <v>14548</v>
      </c>
    </row>
    <row r="9306" spans="3:6" x14ac:dyDescent="0.25">
      <c r="C9306" s="12" t="str">
        <f>IF(D9306=Inp_Gemeente,MAX($C$29:C9305)+1,"")</f>
        <v/>
      </c>
      <c r="D9306" s="10" t="s">
        <v>859</v>
      </c>
      <c r="E9306" s="10" t="s">
        <v>8127</v>
      </c>
      <c r="F9306" s="59" t="s">
        <v>14551</v>
      </c>
    </row>
    <row r="9307" spans="3:6" x14ac:dyDescent="0.25">
      <c r="C9307" s="12" t="str">
        <f>IF(D9307=Inp_Gemeente,MAX($C$29:C9306)+1,"")</f>
        <v/>
      </c>
      <c r="D9307" s="10" t="s">
        <v>859</v>
      </c>
      <c r="E9307" s="10" t="s">
        <v>8128</v>
      </c>
      <c r="F9307" s="59" t="s">
        <v>14543</v>
      </c>
    </row>
    <row r="9308" spans="3:6" x14ac:dyDescent="0.25">
      <c r="C9308" s="12" t="str">
        <f>IF(D9308=Inp_Gemeente,MAX($C$29:C9307)+1,"")</f>
        <v/>
      </c>
      <c r="D9308" s="10" t="s">
        <v>859</v>
      </c>
      <c r="E9308" s="10" t="s">
        <v>8129</v>
      </c>
      <c r="F9308" s="59" t="s">
        <v>14550</v>
      </c>
    </row>
    <row r="9309" spans="3:6" x14ac:dyDescent="0.25">
      <c r="C9309" s="12" t="str">
        <f>IF(D9309=Inp_Gemeente,MAX($C$29:C9308)+1,"")</f>
        <v/>
      </c>
      <c r="D9309" s="10" t="s">
        <v>859</v>
      </c>
      <c r="E9309" s="10" t="s">
        <v>8130</v>
      </c>
      <c r="F9309" s="59" t="s">
        <v>14547</v>
      </c>
    </row>
    <row r="9310" spans="3:6" x14ac:dyDescent="0.25">
      <c r="C9310" s="12" t="str">
        <f>IF(D9310=Inp_Gemeente,MAX($C$29:C9309)+1,"")</f>
        <v/>
      </c>
      <c r="D9310" s="10" t="s">
        <v>861</v>
      </c>
      <c r="E9310" s="10" t="s">
        <v>8131</v>
      </c>
      <c r="F9310" s="59" t="s">
        <v>25498</v>
      </c>
    </row>
    <row r="9311" spans="3:6" x14ac:dyDescent="0.25">
      <c r="C9311" s="12" t="str">
        <f>IF(D9311=Inp_Gemeente,MAX($C$29:C9310)+1,"")</f>
        <v/>
      </c>
      <c r="D9311" s="10" t="s">
        <v>861</v>
      </c>
      <c r="E9311" s="10" t="s">
        <v>8132</v>
      </c>
      <c r="F9311" s="59" t="s">
        <v>25496</v>
      </c>
    </row>
    <row r="9312" spans="3:6" x14ac:dyDescent="0.25">
      <c r="C9312" s="12" t="str">
        <f>IF(D9312=Inp_Gemeente,MAX($C$29:C9311)+1,"")</f>
        <v/>
      </c>
      <c r="D9312" s="10" t="s">
        <v>861</v>
      </c>
      <c r="E9312" s="10" t="s">
        <v>8133</v>
      </c>
      <c r="F9312" s="59" t="s">
        <v>25499</v>
      </c>
    </row>
    <row r="9313" spans="3:6" x14ac:dyDescent="0.25">
      <c r="C9313" s="12" t="str">
        <f>IF(D9313=Inp_Gemeente,MAX($C$29:C9312)+1,"")</f>
        <v/>
      </c>
      <c r="D9313" s="10" t="s">
        <v>861</v>
      </c>
      <c r="E9313" s="10" t="s">
        <v>8134</v>
      </c>
      <c r="F9313" s="59" t="s">
        <v>25497</v>
      </c>
    </row>
    <row r="9314" spans="3:6" x14ac:dyDescent="0.25">
      <c r="C9314" s="12" t="str">
        <f>IF(D9314=Inp_Gemeente,MAX($C$29:C9313)+1,"")</f>
        <v/>
      </c>
      <c r="D9314" s="10" t="s">
        <v>861</v>
      </c>
      <c r="E9314" s="10" t="s">
        <v>8135</v>
      </c>
      <c r="F9314" s="59" t="s">
        <v>25502</v>
      </c>
    </row>
    <row r="9315" spans="3:6" x14ac:dyDescent="0.25">
      <c r="C9315" s="12" t="str">
        <f>IF(D9315=Inp_Gemeente,MAX($C$29:C9314)+1,"")</f>
        <v/>
      </c>
      <c r="D9315" s="10" t="s">
        <v>861</v>
      </c>
      <c r="E9315" s="10" t="s">
        <v>8136</v>
      </c>
      <c r="F9315" s="59" t="s">
        <v>25489</v>
      </c>
    </row>
    <row r="9316" spans="3:6" x14ac:dyDescent="0.25">
      <c r="C9316" s="12" t="str">
        <f>IF(D9316=Inp_Gemeente,MAX($C$29:C9315)+1,"")</f>
        <v/>
      </c>
      <c r="D9316" s="10" t="s">
        <v>861</v>
      </c>
      <c r="E9316" s="10" t="s">
        <v>8137</v>
      </c>
      <c r="F9316" s="59" t="s">
        <v>25495</v>
      </c>
    </row>
    <row r="9317" spans="3:6" x14ac:dyDescent="0.25">
      <c r="C9317" s="12" t="str">
        <f>IF(D9317=Inp_Gemeente,MAX($C$29:C9316)+1,"")</f>
        <v/>
      </c>
      <c r="D9317" s="10" t="s">
        <v>861</v>
      </c>
      <c r="E9317" s="10" t="s">
        <v>8138</v>
      </c>
      <c r="F9317" s="59" t="s">
        <v>25493</v>
      </c>
    </row>
    <row r="9318" spans="3:6" x14ac:dyDescent="0.25">
      <c r="C9318" s="12" t="str">
        <f>IF(D9318=Inp_Gemeente,MAX($C$29:C9317)+1,"")</f>
        <v/>
      </c>
      <c r="D9318" s="10" t="s">
        <v>861</v>
      </c>
      <c r="E9318" s="10" t="s">
        <v>8139</v>
      </c>
      <c r="F9318" s="59" t="s">
        <v>25501</v>
      </c>
    </row>
    <row r="9319" spans="3:6" x14ac:dyDescent="0.25">
      <c r="C9319" s="12" t="str">
        <f>IF(D9319=Inp_Gemeente,MAX($C$29:C9318)+1,"")</f>
        <v/>
      </c>
      <c r="D9319" s="10" t="s">
        <v>861</v>
      </c>
      <c r="E9319" s="10" t="s">
        <v>8140</v>
      </c>
      <c r="F9319" s="59" t="s">
        <v>25503</v>
      </c>
    </row>
    <row r="9320" spans="3:6" x14ac:dyDescent="0.25">
      <c r="C9320" s="12" t="str">
        <f>IF(D9320=Inp_Gemeente,MAX($C$29:C9319)+1,"")</f>
        <v/>
      </c>
      <c r="D9320" s="10" t="s">
        <v>861</v>
      </c>
      <c r="E9320" s="10" t="s">
        <v>8141</v>
      </c>
      <c r="F9320" s="59" t="s">
        <v>25504</v>
      </c>
    </row>
    <row r="9321" spans="3:6" x14ac:dyDescent="0.25">
      <c r="C9321" s="12" t="str">
        <f>IF(D9321=Inp_Gemeente,MAX($C$29:C9320)+1,"")</f>
        <v/>
      </c>
      <c r="D9321" s="10" t="s">
        <v>861</v>
      </c>
      <c r="E9321" s="10" t="s">
        <v>8142</v>
      </c>
      <c r="F9321" s="59" t="s">
        <v>25507</v>
      </c>
    </row>
    <row r="9322" spans="3:6" x14ac:dyDescent="0.25">
      <c r="C9322" s="12" t="str">
        <f>IF(D9322=Inp_Gemeente,MAX($C$29:C9321)+1,"")</f>
        <v/>
      </c>
      <c r="D9322" s="10" t="s">
        <v>861</v>
      </c>
      <c r="E9322" s="10" t="s">
        <v>8143</v>
      </c>
      <c r="F9322" s="59" t="s">
        <v>25488</v>
      </c>
    </row>
    <row r="9323" spans="3:6" x14ac:dyDescent="0.25">
      <c r="C9323" s="12" t="str">
        <f>IF(D9323=Inp_Gemeente,MAX($C$29:C9322)+1,"")</f>
        <v/>
      </c>
      <c r="D9323" s="10" t="s">
        <v>861</v>
      </c>
      <c r="E9323" s="10" t="s">
        <v>8144</v>
      </c>
      <c r="F9323" s="59" t="s">
        <v>25492</v>
      </c>
    </row>
    <row r="9324" spans="3:6" x14ac:dyDescent="0.25">
      <c r="C9324" s="12" t="str">
        <f>IF(D9324=Inp_Gemeente,MAX($C$29:C9323)+1,"")</f>
        <v/>
      </c>
      <c r="D9324" s="10" t="s">
        <v>861</v>
      </c>
      <c r="E9324" s="10" t="s">
        <v>5363</v>
      </c>
      <c r="F9324" s="59" t="s">
        <v>25505</v>
      </c>
    </row>
    <row r="9325" spans="3:6" x14ac:dyDescent="0.25">
      <c r="C9325" s="12" t="str">
        <f>IF(D9325=Inp_Gemeente,MAX($C$29:C9324)+1,"")</f>
        <v/>
      </c>
      <c r="D9325" s="10" t="s">
        <v>861</v>
      </c>
      <c r="E9325" s="10" t="s">
        <v>8145</v>
      </c>
      <c r="F9325" s="59" t="s">
        <v>25506</v>
      </c>
    </row>
    <row r="9326" spans="3:6" x14ac:dyDescent="0.25">
      <c r="C9326" s="12" t="str">
        <f>IF(D9326=Inp_Gemeente,MAX($C$29:C9325)+1,"")</f>
        <v/>
      </c>
      <c r="D9326" s="10" t="s">
        <v>861</v>
      </c>
      <c r="E9326" s="10" t="s">
        <v>8146</v>
      </c>
      <c r="F9326" s="59" t="s">
        <v>25486</v>
      </c>
    </row>
    <row r="9327" spans="3:6" x14ac:dyDescent="0.25">
      <c r="C9327" s="12" t="str">
        <f>IF(D9327=Inp_Gemeente,MAX($C$29:C9326)+1,"")</f>
        <v/>
      </c>
      <c r="D9327" s="10" t="s">
        <v>861</v>
      </c>
      <c r="E9327" s="10" t="s">
        <v>8147</v>
      </c>
      <c r="F9327" s="59" t="s">
        <v>25485</v>
      </c>
    </row>
    <row r="9328" spans="3:6" x14ac:dyDescent="0.25">
      <c r="C9328" s="12" t="str">
        <f>IF(D9328=Inp_Gemeente,MAX($C$29:C9327)+1,"")</f>
        <v/>
      </c>
      <c r="D9328" s="10" t="s">
        <v>861</v>
      </c>
      <c r="E9328" s="10" t="s">
        <v>8148</v>
      </c>
      <c r="F9328" s="59" t="s">
        <v>25491</v>
      </c>
    </row>
    <row r="9329" spans="3:6" x14ac:dyDescent="0.25">
      <c r="C9329" s="12" t="str">
        <f>IF(D9329=Inp_Gemeente,MAX($C$29:C9328)+1,"")</f>
        <v/>
      </c>
      <c r="D9329" s="10" t="s">
        <v>861</v>
      </c>
      <c r="E9329" s="10" t="s">
        <v>8149</v>
      </c>
      <c r="F9329" s="59" t="s">
        <v>25487</v>
      </c>
    </row>
    <row r="9330" spans="3:6" x14ac:dyDescent="0.25">
      <c r="C9330" s="12" t="str">
        <f>IF(D9330=Inp_Gemeente,MAX($C$29:C9329)+1,"")</f>
        <v/>
      </c>
      <c r="D9330" s="10" t="s">
        <v>861</v>
      </c>
      <c r="E9330" s="10" t="s">
        <v>8150</v>
      </c>
      <c r="F9330" s="59" t="s">
        <v>25500</v>
      </c>
    </row>
    <row r="9331" spans="3:6" x14ac:dyDescent="0.25">
      <c r="C9331" s="12" t="str">
        <f>IF(D9331=Inp_Gemeente,MAX($C$29:C9330)+1,"")</f>
        <v/>
      </c>
      <c r="D9331" s="10" t="s">
        <v>861</v>
      </c>
      <c r="E9331" s="10" t="s">
        <v>8151</v>
      </c>
      <c r="F9331" s="59" t="s">
        <v>25494</v>
      </c>
    </row>
    <row r="9332" spans="3:6" x14ac:dyDescent="0.25">
      <c r="C9332" s="12" t="str">
        <f>IF(D9332=Inp_Gemeente,MAX($C$29:C9331)+1,"")</f>
        <v/>
      </c>
      <c r="D9332" s="10" t="s">
        <v>861</v>
      </c>
      <c r="E9332" s="10" t="s">
        <v>8152</v>
      </c>
      <c r="F9332" s="59" t="s">
        <v>25490</v>
      </c>
    </row>
    <row r="9333" spans="3:6" x14ac:dyDescent="0.25">
      <c r="C9333" s="12" t="str">
        <f>IF(D9333=Inp_Gemeente,MAX($C$29:C9332)+1,"")</f>
        <v/>
      </c>
      <c r="D9333" s="10" t="s">
        <v>863</v>
      </c>
      <c r="E9333" s="10" t="s">
        <v>8153</v>
      </c>
      <c r="F9333" s="59" t="s">
        <v>14592</v>
      </c>
    </row>
    <row r="9334" spans="3:6" x14ac:dyDescent="0.25">
      <c r="C9334" s="12" t="str">
        <f>IF(D9334=Inp_Gemeente,MAX($C$29:C9333)+1,"")</f>
        <v/>
      </c>
      <c r="D9334" s="10" t="s">
        <v>863</v>
      </c>
      <c r="E9334" s="10" t="s">
        <v>8154</v>
      </c>
      <c r="F9334" s="59" t="s">
        <v>14582</v>
      </c>
    </row>
    <row r="9335" spans="3:6" x14ac:dyDescent="0.25">
      <c r="C9335" s="12" t="str">
        <f>IF(D9335=Inp_Gemeente,MAX($C$29:C9334)+1,"")</f>
        <v/>
      </c>
      <c r="D9335" s="10" t="s">
        <v>863</v>
      </c>
      <c r="E9335" s="10" t="s">
        <v>8155</v>
      </c>
      <c r="F9335" s="59" t="s">
        <v>14583</v>
      </c>
    </row>
    <row r="9336" spans="3:6" x14ac:dyDescent="0.25">
      <c r="C9336" s="12" t="str">
        <f>IF(D9336=Inp_Gemeente,MAX($C$29:C9335)+1,"")</f>
        <v/>
      </c>
      <c r="D9336" s="10" t="s">
        <v>863</v>
      </c>
      <c r="E9336" s="10" t="s">
        <v>8156</v>
      </c>
      <c r="F9336" s="59" t="s">
        <v>14584</v>
      </c>
    </row>
    <row r="9337" spans="3:6" x14ac:dyDescent="0.25">
      <c r="C9337" s="12" t="str">
        <f>IF(D9337=Inp_Gemeente,MAX($C$29:C9336)+1,"")</f>
        <v/>
      </c>
      <c r="D9337" s="10" t="s">
        <v>863</v>
      </c>
      <c r="E9337" s="10" t="s">
        <v>8157</v>
      </c>
      <c r="F9337" s="59" t="s">
        <v>14587</v>
      </c>
    </row>
    <row r="9338" spans="3:6" x14ac:dyDescent="0.25">
      <c r="C9338" s="12" t="str">
        <f>IF(D9338=Inp_Gemeente,MAX($C$29:C9337)+1,"")</f>
        <v/>
      </c>
      <c r="D9338" s="10" t="s">
        <v>863</v>
      </c>
      <c r="E9338" s="10" t="s">
        <v>8158</v>
      </c>
      <c r="F9338" s="59" t="s">
        <v>14563</v>
      </c>
    </row>
    <row r="9339" spans="3:6" x14ac:dyDescent="0.25">
      <c r="C9339" s="12" t="str">
        <f>IF(D9339=Inp_Gemeente,MAX($C$29:C9338)+1,"")</f>
        <v/>
      </c>
      <c r="D9339" s="10" t="s">
        <v>863</v>
      </c>
      <c r="E9339" s="10" t="s">
        <v>8159</v>
      </c>
      <c r="F9339" s="59" t="s">
        <v>14588</v>
      </c>
    </row>
    <row r="9340" spans="3:6" x14ac:dyDescent="0.25">
      <c r="C9340" s="12" t="str">
        <f>IF(D9340=Inp_Gemeente,MAX($C$29:C9339)+1,"")</f>
        <v/>
      </c>
      <c r="D9340" s="10" t="s">
        <v>863</v>
      </c>
      <c r="E9340" s="10" t="s">
        <v>8160</v>
      </c>
      <c r="F9340" s="59" t="s">
        <v>14562</v>
      </c>
    </row>
    <row r="9341" spans="3:6" x14ac:dyDescent="0.25">
      <c r="C9341" s="12" t="str">
        <f>IF(D9341=Inp_Gemeente,MAX($C$29:C9340)+1,"")</f>
        <v/>
      </c>
      <c r="D9341" s="10" t="s">
        <v>863</v>
      </c>
      <c r="E9341" s="10" t="s">
        <v>8161</v>
      </c>
      <c r="F9341" s="59" t="s">
        <v>14566</v>
      </c>
    </row>
    <row r="9342" spans="3:6" x14ac:dyDescent="0.25">
      <c r="C9342" s="12" t="str">
        <f>IF(D9342=Inp_Gemeente,MAX($C$29:C9341)+1,"")</f>
        <v/>
      </c>
      <c r="D9342" s="10" t="s">
        <v>863</v>
      </c>
      <c r="E9342" s="10" t="s">
        <v>8162</v>
      </c>
      <c r="F9342" s="59" t="s">
        <v>14589</v>
      </c>
    </row>
    <row r="9343" spans="3:6" x14ac:dyDescent="0.25">
      <c r="C9343" s="12" t="str">
        <f>IF(D9343=Inp_Gemeente,MAX($C$29:C9342)+1,"")</f>
        <v/>
      </c>
      <c r="D9343" s="10" t="s">
        <v>863</v>
      </c>
      <c r="E9343" s="10" t="s">
        <v>8163</v>
      </c>
      <c r="F9343" s="59" t="s">
        <v>14561</v>
      </c>
    </row>
    <row r="9344" spans="3:6" x14ac:dyDescent="0.25">
      <c r="C9344" s="12" t="str">
        <f>IF(D9344=Inp_Gemeente,MAX($C$29:C9343)+1,"")</f>
        <v/>
      </c>
      <c r="D9344" s="10" t="s">
        <v>863</v>
      </c>
      <c r="E9344" s="10" t="s">
        <v>8164</v>
      </c>
      <c r="F9344" s="59" t="s">
        <v>14591</v>
      </c>
    </row>
    <row r="9345" spans="3:6" x14ac:dyDescent="0.25">
      <c r="C9345" s="12" t="str">
        <f>IF(D9345=Inp_Gemeente,MAX($C$29:C9344)+1,"")</f>
        <v/>
      </c>
      <c r="D9345" s="10" t="s">
        <v>863</v>
      </c>
      <c r="E9345" s="10" t="s">
        <v>8165</v>
      </c>
      <c r="F9345" s="59" t="s">
        <v>14559</v>
      </c>
    </row>
    <row r="9346" spans="3:6" x14ac:dyDescent="0.25">
      <c r="C9346" s="12" t="str">
        <f>IF(D9346=Inp_Gemeente,MAX($C$29:C9345)+1,"")</f>
        <v/>
      </c>
      <c r="D9346" s="10" t="s">
        <v>863</v>
      </c>
      <c r="E9346" s="10" t="s">
        <v>8166</v>
      </c>
      <c r="F9346" s="59" t="s">
        <v>14565</v>
      </c>
    </row>
    <row r="9347" spans="3:6" x14ac:dyDescent="0.25">
      <c r="C9347" s="12" t="str">
        <f>IF(D9347=Inp_Gemeente,MAX($C$29:C9346)+1,"")</f>
        <v/>
      </c>
      <c r="D9347" s="10" t="s">
        <v>863</v>
      </c>
      <c r="E9347" s="10" t="s">
        <v>8167</v>
      </c>
      <c r="F9347" s="59" t="s">
        <v>14557</v>
      </c>
    </row>
    <row r="9348" spans="3:6" x14ac:dyDescent="0.25">
      <c r="C9348" s="12" t="str">
        <f>IF(D9348=Inp_Gemeente,MAX($C$29:C9347)+1,"")</f>
        <v/>
      </c>
      <c r="D9348" s="10" t="s">
        <v>863</v>
      </c>
      <c r="E9348" s="10" t="s">
        <v>8168</v>
      </c>
      <c r="F9348" s="59" t="s">
        <v>14598</v>
      </c>
    </row>
    <row r="9349" spans="3:6" x14ac:dyDescent="0.25">
      <c r="C9349" s="12" t="str">
        <f>IF(D9349=Inp_Gemeente,MAX($C$29:C9348)+1,"")</f>
        <v/>
      </c>
      <c r="D9349" s="10" t="s">
        <v>863</v>
      </c>
      <c r="E9349" s="10" t="s">
        <v>8169</v>
      </c>
      <c r="F9349" s="59" t="s">
        <v>14601</v>
      </c>
    </row>
    <row r="9350" spans="3:6" x14ac:dyDescent="0.25">
      <c r="C9350" s="12" t="str">
        <f>IF(D9350=Inp_Gemeente,MAX($C$29:C9349)+1,"")</f>
        <v/>
      </c>
      <c r="D9350" s="10" t="s">
        <v>863</v>
      </c>
      <c r="E9350" s="10" t="s">
        <v>8170</v>
      </c>
      <c r="F9350" s="59" t="s">
        <v>14593</v>
      </c>
    </row>
    <row r="9351" spans="3:6" x14ac:dyDescent="0.25">
      <c r="C9351" s="12" t="str">
        <f>IF(D9351=Inp_Gemeente,MAX($C$29:C9350)+1,"")</f>
        <v/>
      </c>
      <c r="D9351" s="10" t="s">
        <v>863</v>
      </c>
      <c r="E9351" s="10" t="s">
        <v>8171</v>
      </c>
      <c r="F9351" s="59" t="s">
        <v>14594</v>
      </c>
    </row>
    <row r="9352" spans="3:6" x14ac:dyDescent="0.25">
      <c r="C9352" s="12" t="str">
        <f>IF(D9352=Inp_Gemeente,MAX($C$29:C9351)+1,"")</f>
        <v/>
      </c>
      <c r="D9352" s="10" t="s">
        <v>863</v>
      </c>
      <c r="E9352" s="10" t="s">
        <v>8172</v>
      </c>
      <c r="F9352" s="59" t="s">
        <v>14564</v>
      </c>
    </row>
    <row r="9353" spans="3:6" x14ac:dyDescent="0.25">
      <c r="C9353" s="12" t="str">
        <f>IF(D9353=Inp_Gemeente,MAX($C$29:C9352)+1,"")</f>
        <v/>
      </c>
      <c r="D9353" s="10" t="s">
        <v>863</v>
      </c>
      <c r="E9353" s="10" t="s">
        <v>8173</v>
      </c>
      <c r="F9353" s="59" t="s">
        <v>14596</v>
      </c>
    </row>
    <row r="9354" spans="3:6" x14ac:dyDescent="0.25">
      <c r="C9354" s="12" t="str">
        <f>IF(D9354=Inp_Gemeente,MAX($C$29:C9353)+1,"")</f>
        <v/>
      </c>
      <c r="D9354" s="10" t="s">
        <v>863</v>
      </c>
      <c r="E9354" s="10" t="s">
        <v>8174</v>
      </c>
      <c r="F9354" s="59" t="s">
        <v>14597</v>
      </c>
    </row>
    <row r="9355" spans="3:6" x14ac:dyDescent="0.25">
      <c r="C9355" s="12" t="str">
        <f>IF(D9355=Inp_Gemeente,MAX($C$29:C9354)+1,"")</f>
        <v/>
      </c>
      <c r="D9355" s="10" t="s">
        <v>863</v>
      </c>
      <c r="E9355" s="10" t="s">
        <v>8175</v>
      </c>
      <c r="F9355" s="59" t="s">
        <v>14600</v>
      </c>
    </row>
    <row r="9356" spans="3:6" x14ac:dyDescent="0.25">
      <c r="C9356" s="12" t="str">
        <f>IF(D9356=Inp_Gemeente,MAX($C$29:C9355)+1,"")</f>
        <v/>
      </c>
      <c r="D9356" s="10" t="s">
        <v>863</v>
      </c>
      <c r="E9356" s="10" t="s">
        <v>8176</v>
      </c>
      <c r="F9356" s="59" t="s">
        <v>14567</v>
      </c>
    </row>
    <row r="9357" spans="3:6" x14ac:dyDescent="0.25">
      <c r="C9357" s="12" t="str">
        <f>IF(D9357=Inp_Gemeente,MAX($C$29:C9356)+1,"")</f>
        <v/>
      </c>
      <c r="D9357" s="10" t="s">
        <v>863</v>
      </c>
      <c r="E9357" s="10" t="s">
        <v>8177</v>
      </c>
      <c r="F9357" s="59" t="s">
        <v>14585</v>
      </c>
    </row>
    <row r="9358" spans="3:6" x14ac:dyDescent="0.25">
      <c r="C9358" s="12" t="str">
        <f>IF(D9358=Inp_Gemeente,MAX($C$29:C9357)+1,"")</f>
        <v/>
      </c>
      <c r="D9358" s="10" t="s">
        <v>863</v>
      </c>
      <c r="E9358" s="10" t="s">
        <v>8178</v>
      </c>
      <c r="F9358" s="59" t="s">
        <v>14586</v>
      </c>
    </row>
    <row r="9359" spans="3:6" x14ac:dyDescent="0.25">
      <c r="C9359" s="12" t="str">
        <f>IF(D9359=Inp_Gemeente,MAX($C$29:C9358)+1,"")</f>
        <v/>
      </c>
      <c r="D9359" s="10" t="s">
        <v>863</v>
      </c>
      <c r="E9359" s="10" t="s">
        <v>8179</v>
      </c>
      <c r="F9359" s="59" t="s">
        <v>14590</v>
      </c>
    </row>
    <row r="9360" spans="3:6" x14ac:dyDescent="0.25">
      <c r="C9360" s="12" t="str">
        <f>IF(D9360=Inp_Gemeente,MAX($C$29:C9359)+1,"")</f>
        <v/>
      </c>
      <c r="D9360" s="10" t="s">
        <v>863</v>
      </c>
      <c r="E9360" s="10" t="s">
        <v>8180</v>
      </c>
      <c r="F9360" s="59" t="s">
        <v>14577</v>
      </c>
    </row>
    <row r="9361" spans="3:6" x14ac:dyDescent="0.25">
      <c r="C9361" s="12" t="str">
        <f>IF(D9361=Inp_Gemeente,MAX($C$29:C9360)+1,"")</f>
        <v/>
      </c>
      <c r="D9361" s="10" t="s">
        <v>863</v>
      </c>
      <c r="E9361" s="10" t="s">
        <v>8181</v>
      </c>
      <c r="F9361" s="59" t="s">
        <v>14578</v>
      </c>
    </row>
    <row r="9362" spans="3:6" x14ac:dyDescent="0.25">
      <c r="C9362" s="12" t="str">
        <f>IF(D9362=Inp_Gemeente,MAX($C$29:C9361)+1,"")</f>
        <v/>
      </c>
      <c r="D9362" s="10" t="s">
        <v>863</v>
      </c>
      <c r="E9362" s="10" t="s">
        <v>8182</v>
      </c>
      <c r="F9362" s="59" t="s">
        <v>14576</v>
      </c>
    </row>
    <row r="9363" spans="3:6" x14ac:dyDescent="0.25">
      <c r="C9363" s="12" t="str">
        <f>IF(D9363=Inp_Gemeente,MAX($C$29:C9362)+1,"")</f>
        <v/>
      </c>
      <c r="D9363" s="10" t="s">
        <v>863</v>
      </c>
      <c r="E9363" s="10" t="s">
        <v>8183</v>
      </c>
      <c r="F9363" s="59" t="s">
        <v>14574</v>
      </c>
    </row>
    <row r="9364" spans="3:6" x14ac:dyDescent="0.25">
      <c r="C9364" s="12" t="str">
        <f>IF(D9364=Inp_Gemeente,MAX($C$29:C9363)+1,"")</f>
        <v/>
      </c>
      <c r="D9364" s="10" t="s">
        <v>863</v>
      </c>
      <c r="E9364" s="10" t="s">
        <v>8184</v>
      </c>
      <c r="F9364" s="59" t="s">
        <v>14556</v>
      </c>
    </row>
    <row r="9365" spans="3:6" x14ac:dyDescent="0.25">
      <c r="C9365" s="12" t="str">
        <f>IF(D9365=Inp_Gemeente,MAX($C$29:C9364)+1,"")</f>
        <v/>
      </c>
      <c r="D9365" s="10" t="s">
        <v>863</v>
      </c>
      <c r="E9365" s="10" t="s">
        <v>8185</v>
      </c>
      <c r="F9365" s="59" t="s">
        <v>14570</v>
      </c>
    </row>
    <row r="9366" spans="3:6" x14ac:dyDescent="0.25">
      <c r="C9366" s="12" t="str">
        <f>IF(D9366=Inp_Gemeente,MAX($C$29:C9365)+1,"")</f>
        <v/>
      </c>
      <c r="D9366" s="10" t="s">
        <v>863</v>
      </c>
      <c r="E9366" s="10" t="s">
        <v>8186</v>
      </c>
      <c r="F9366" s="59" t="s">
        <v>14571</v>
      </c>
    </row>
    <row r="9367" spans="3:6" x14ac:dyDescent="0.25">
      <c r="C9367" s="12" t="str">
        <f>IF(D9367=Inp_Gemeente,MAX($C$29:C9366)+1,"")</f>
        <v/>
      </c>
      <c r="D9367" s="10" t="s">
        <v>863</v>
      </c>
      <c r="E9367" s="10" t="s">
        <v>8187</v>
      </c>
      <c r="F9367" s="59" t="s">
        <v>14579</v>
      </c>
    </row>
    <row r="9368" spans="3:6" x14ac:dyDescent="0.25">
      <c r="C9368" s="12" t="str">
        <f>IF(D9368=Inp_Gemeente,MAX($C$29:C9367)+1,"")</f>
        <v/>
      </c>
      <c r="D9368" s="10" t="s">
        <v>863</v>
      </c>
      <c r="E9368" s="10" t="s">
        <v>8188</v>
      </c>
      <c r="F9368" s="59" t="s">
        <v>14560</v>
      </c>
    </row>
    <row r="9369" spans="3:6" x14ac:dyDescent="0.25">
      <c r="C9369" s="12" t="str">
        <f>IF(D9369=Inp_Gemeente,MAX($C$29:C9368)+1,"")</f>
        <v/>
      </c>
      <c r="D9369" s="10" t="s">
        <v>863</v>
      </c>
      <c r="E9369" s="10" t="s">
        <v>8189</v>
      </c>
      <c r="F9369" s="59" t="s">
        <v>14558</v>
      </c>
    </row>
    <row r="9370" spans="3:6" x14ac:dyDescent="0.25">
      <c r="C9370" s="12" t="str">
        <f>IF(D9370=Inp_Gemeente,MAX($C$29:C9369)+1,"")</f>
        <v/>
      </c>
      <c r="D9370" s="10" t="s">
        <v>863</v>
      </c>
      <c r="E9370" s="10" t="s">
        <v>8190</v>
      </c>
      <c r="F9370" s="59" t="s">
        <v>14575</v>
      </c>
    </row>
    <row r="9371" spans="3:6" x14ac:dyDescent="0.25">
      <c r="C9371" s="12" t="str">
        <f>IF(D9371=Inp_Gemeente,MAX($C$29:C9370)+1,"")</f>
        <v/>
      </c>
      <c r="D9371" s="10" t="s">
        <v>863</v>
      </c>
      <c r="E9371" s="10" t="s">
        <v>8191</v>
      </c>
      <c r="F9371" s="59" t="s">
        <v>14581</v>
      </c>
    </row>
    <row r="9372" spans="3:6" x14ac:dyDescent="0.25">
      <c r="C9372" s="12" t="str">
        <f>IF(D9372=Inp_Gemeente,MAX($C$29:C9371)+1,"")</f>
        <v/>
      </c>
      <c r="D9372" s="10" t="s">
        <v>863</v>
      </c>
      <c r="E9372" s="10" t="s">
        <v>8192</v>
      </c>
      <c r="F9372" s="59" t="s">
        <v>14573</v>
      </c>
    </row>
    <row r="9373" spans="3:6" x14ac:dyDescent="0.25">
      <c r="C9373" s="12" t="str">
        <f>IF(D9373=Inp_Gemeente,MAX($C$29:C9372)+1,"")</f>
        <v/>
      </c>
      <c r="D9373" s="10" t="s">
        <v>863</v>
      </c>
      <c r="E9373" s="10" t="s">
        <v>8193</v>
      </c>
      <c r="F9373" s="59" t="s">
        <v>14580</v>
      </c>
    </row>
    <row r="9374" spans="3:6" x14ac:dyDescent="0.25">
      <c r="C9374" s="12" t="str">
        <f>IF(D9374=Inp_Gemeente,MAX($C$29:C9373)+1,"")</f>
        <v/>
      </c>
      <c r="D9374" s="10" t="s">
        <v>863</v>
      </c>
      <c r="E9374" s="10" t="s">
        <v>8194</v>
      </c>
      <c r="F9374" s="59" t="s">
        <v>14572</v>
      </c>
    </row>
    <row r="9375" spans="3:6" x14ac:dyDescent="0.25">
      <c r="C9375" s="12" t="str">
        <f>IF(D9375=Inp_Gemeente,MAX($C$29:C9374)+1,"")</f>
        <v/>
      </c>
      <c r="D9375" s="10" t="s">
        <v>863</v>
      </c>
      <c r="E9375" s="10" t="s">
        <v>8195</v>
      </c>
      <c r="F9375" s="59" t="s">
        <v>14568</v>
      </c>
    </row>
    <row r="9376" spans="3:6" x14ac:dyDescent="0.25">
      <c r="C9376" s="12" t="str">
        <f>IF(D9376=Inp_Gemeente,MAX($C$29:C9375)+1,"")</f>
        <v/>
      </c>
      <c r="D9376" s="10" t="s">
        <v>863</v>
      </c>
      <c r="E9376" s="10" t="s">
        <v>8196</v>
      </c>
      <c r="F9376" s="59" t="s">
        <v>14569</v>
      </c>
    </row>
    <row r="9377" spans="3:6" x14ac:dyDescent="0.25">
      <c r="C9377" s="12" t="str">
        <f>IF(D9377=Inp_Gemeente,MAX($C$29:C9376)+1,"")</f>
        <v/>
      </c>
      <c r="D9377" s="10" t="s">
        <v>863</v>
      </c>
      <c r="E9377" s="10" t="s">
        <v>8197</v>
      </c>
      <c r="F9377" s="59" t="s">
        <v>14595</v>
      </c>
    </row>
    <row r="9378" spans="3:6" x14ac:dyDescent="0.25">
      <c r="C9378" s="12" t="str">
        <f>IF(D9378=Inp_Gemeente,MAX($C$29:C9377)+1,"")</f>
        <v/>
      </c>
      <c r="D9378" s="10" t="s">
        <v>863</v>
      </c>
      <c r="E9378" s="10" t="s">
        <v>8198</v>
      </c>
      <c r="F9378" s="59" t="s">
        <v>14599</v>
      </c>
    </row>
    <row r="9379" spans="3:6" x14ac:dyDescent="0.25">
      <c r="C9379" s="12" t="str">
        <f>IF(D9379=Inp_Gemeente,MAX($C$29:C9378)+1,"")</f>
        <v/>
      </c>
      <c r="D9379" s="10" t="s">
        <v>865</v>
      </c>
      <c r="E9379" s="10" t="s">
        <v>8199</v>
      </c>
      <c r="F9379" s="59" t="s">
        <v>23831</v>
      </c>
    </row>
    <row r="9380" spans="3:6" x14ac:dyDescent="0.25">
      <c r="C9380" s="12" t="str">
        <f>IF(D9380=Inp_Gemeente,MAX($C$29:C9379)+1,"")</f>
        <v/>
      </c>
      <c r="D9380" s="10" t="s">
        <v>865</v>
      </c>
      <c r="E9380" s="10" t="s">
        <v>8200</v>
      </c>
      <c r="F9380" s="59" t="s">
        <v>23820</v>
      </c>
    </row>
    <row r="9381" spans="3:6" x14ac:dyDescent="0.25">
      <c r="C9381" s="12" t="str">
        <f>IF(D9381=Inp_Gemeente,MAX($C$29:C9380)+1,"")</f>
        <v/>
      </c>
      <c r="D9381" s="10" t="s">
        <v>865</v>
      </c>
      <c r="E9381" s="10" t="s">
        <v>8201</v>
      </c>
      <c r="F9381" s="59" t="s">
        <v>23824</v>
      </c>
    </row>
    <row r="9382" spans="3:6" x14ac:dyDescent="0.25">
      <c r="C9382" s="12" t="str">
        <f>IF(D9382=Inp_Gemeente,MAX($C$29:C9381)+1,"")</f>
        <v/>
      </c>
      <c r="D9382" s="10" t="s">
        <v>865</v>
      </c>
      <c r="E9382" s="10" t="s">
        <v>8202</v>
      </c>
      <c r="F9382" s="59" t="s">
        <v>23826</v>
      </c>
    </row>
    <row r="9383" spans="3:6" x14ac:dyDescent="0.25">
      <c r="C9383" s="12" t="str">
        <f>IF(D9383=Inp_Gemeente,MAX($C$29:C9382)+1,"")</f>
        <v/>
      </c>
      <c r="D9383" s="10" t="s">
        <v>865</v>
      </c>
      <c r="E9383" s="10" t="s">
        <v>8203</v>
      </c>
      <c r="F9383" s="59" t="s">
        <v>23822</v>
      </c>
    </row>
    <row r="9384" spans="3:6" x14ac:dyDescent="0.25">
      <c r="C9384" s="12" t="str">
        <f>IF(D9384=Inp_Gemeente,MAX($C$29:C9383)+1,"")</f>
        <v/>
      </c>
      <c r="D9384" s="10" t="s">
        <v>865</v>
      </c>
      <c r="E9384" s="10" t="s">
        <v>8204</v>
      </c>
      <c r="F9384" s="59" t="s">
        <v>23843</v>
      </c>
    </row>
    <row r="9385" spans="3:6" x14ac:dyDescent="0.25">
      <c r="C9385" s="12" t="str">
        <f>IF(D9385=Inp_Gemeente,MAX($C$29:C9384)+1,"")</f>
        <v/>
      </c>
      <c r="D9385" s="10" t="s">
        <v>865</v>
      </c>
      <c r="E9385" s="10" t="s">
        <v>8205</v>
      </c>
      <c r="F9385" s="59" t="s">
        <v>23836</v>
      </c>
    </row>
    <row r="9386" spans="3:6" x14ac:dyDescent="0.25">
      <c r="C9386" s="12" t="str">
        <f>IF(D9386=Inp_Gemeente,MAX($C$29:C9385)+1,"")</f>
        <v/>
      </c>
      <c r="D9386" s="10" t="s">
        <v>865</v>
      </c>
      <c r="E9386" s="10" t="s">
        <v>8206</v>
      </c>
      <c r="F9386" s="59" t="s">
        <v>23828</v>
      </c>
    </row>
    <row r="9387" spans="3:6" x14ac:dyDescent="0.25">
      <c r="C9387" s="12" t="str">
        <f>IF(D9387=Inp_Gemeente,MAX($C$29:C9386)+1,"")</f>
        <v/>
      </c>
      <c r="D9387" s="10" t="s">
        <v>865</v>
      </c>
      <c r="E9387" s="10" t="s">
        <v>3083</v>
      </c>
      <c r="F9387" s="59" t="s">
        <v>23811</v>
      </c>
    </row>
    <row r="9388" spans="3:6" x14ac:dyDescent="0.25">
      <c r="C9388" s="12" t="str">
        <f>IF(D9388=Inp_Gemeente,MAX($C$29:C9387)+1,"")</f>
        <v/>
      </c>
      <c r="D9388" s="10" t="s">
        <v>865</v>
      </c>
      <c r="E9388" s="10" t="s">
        <v>8097</v>
      </c>
      <c r="F9388" s="59" t="s">
        <v>23812</v>
      </c>
    </row>
    <row r="9389" spans="3:6" x14ac:dyDescent="0.25">
      <c r="C9389" s="12" t="str">
        <f>IF(D9389=Inp_Gemeente,MAX($C$29:C9388)+1,"")</f>
        <v/>
      </c>
      <c r="D9389" s="10" t="s">
        <v>865</v>
      </c>
      <c r="E9389" s="10" t="s">
        <v>8207</v>
      </c>
      <c r="F9389" s="59" t="s">
        <v>23842</v>
      </c>
    </row>
    <row r="9390" spans="3:6" x14ac:dyDescent="0.25">
      <c r="C9390" s="12" t="str">
        <f>IF(D9390=Inp_Gemeente,MAX($C$29:C9389)+1,"")</f>
        <v/>
      </c>
      <c r="D9390" s="10" t="s">
        <v>865</v>
      </c>
      <c r="E9390" s="10" t="s">
        <v>8208</v>
      </c>
      <c r="F9390" s="59" t="s">
        <v>23821</v>
      </c>
    </row>
    <row r="9391" spans="3:6" x14ac:dyDescent="0.25">
      <c r="C9391" s="12" t="str">
        <f>IF(D9391=Inp_Gemeente,MAX($C$29:C9390)+1,"")</f>
        <v/>
      </c>
      <c r="D9391" s="10" t="s">
        <v>865</v>
      </c>
      <c r="E9391" s="10" t="s">
        <v>8209</v>
      </c>
      <c r="F9391" s="59" t="s">
        <v>23819</v>
      </c>
    </row>
    <row r="9392" spans="3:6" x14ac:dyDescent="0.25">
      <c r="C9392" s="12" t="str">
        <f>IF(D9392=Inp_Gemeente,MAX($C$29:C9391)+1,"")</f>
        <v/>
      </c>
      <c r="D9392" s="10" t="s">
        <v>865</v>
      </c>
      <c r="E9392" s="10" t="s">
        <v>8210</v>
      </c>
      <c r="F9392" s="59" t="s">
        <v>23825</v>
      </c>
    </row>
    <row r="9393" spans="3:6" x14ac:dyDescent="0.25">
      <c r="C9393" s="12" t="str">
        <f>IF(D9393=Inp_Gemeente,MAX($C$29:C9392)+1,"")</f>
        <v/>
      </c>
      <c r="D9393" s="10" t="s">
        <v>865</v>
      </c>
      <c r="E9393" s="10" t="s">
        <v>8211</v>
      </c>
      <c r="F9393" s="59" t="s">
        <v>23844</v>
      </c>
    </row>
    <row r="9394" spans="3:6" x14ac:dyDescent="0.25">
      <c r="C9394" s="12" t="str">
        <f>IF(D9394=Inp_Gemeente,MAX($C$29:C9393)+1,"")</f>
        <v/>
      </c>
      <c r="D9394" s="10" t="s">
        <v>865</v>
      </c>
      <c r="E9394" s="10" t="s">
        <v>8212</v>
      </c>
      <c r="F9394" s="59" t="s">
        <v>23827</v>
      </c>
    </row>
    <row r="9395" spans="3:6" x14ac:dyDescent="0.25">
      <c r="C9395" s="12" t="str">
        <f>IF(D9395=Inp_Gemeente,MAX($C$29:C9394)+1,"")</f>
        <v/>
      </c>
      <c r="D9395" s="10" t="s">
        <v>865</v>
      </c>
      <c r="E9395" s="10" t="s">
        <v>8213</v>
      </c>
      <c r="F9395" s="59" t="s">
        <v>23823</v>
      </c>
    </row>
    <row r="9396" spans="3:6" x14ac:dyDescent="0.25">
      <c r="C9396" s="12" t="str">
        <f>IF(D9396=Inp_Gemeente,MAX($C$29:C9395)+1,"")</f>
        <v/>
      </c>
      <c r="D9396" s="10" t="s">
        <v>865</v>
      </c>
      <c r="E9396" s="10" t="s">
        <v>541</v>
      </c>
      <c r="F9396" s="59" t="s">
        <v>23808</v>
      </c>
    </row>
    <row r="9397" spans="3:6" x14ac:dyDescent="0.25">
      <c r="C9397" s="12" t="str">
        <f>IF(D9397=Inp_Gemeente,MAX($C$29:C9396)+1,"")</f>
        <v/>
      </c>
      <c r="D9397" s="10" t="s">
        <v>865</v>
      </c>
      <c r="E9397" s="10" t="s">
        <v>8214</v>
      </c>
      <c r="F9397" s="59" t="s">
        <v>23818</v>
      </c>
    </row>
    <row r="9398" spans="3:6" x14ac:dyDescent="0.25">
      <c r="C9398" s="12" t="str">
        <f>IF(D9398=Inp_Gemeente,MAX($C$29:C9397)+1,"")</f>
        <v/>
      </c>
      <c r="D9398" s="10" t="s">
        <v>865</v>
      </c>
      <c r="E9398" s="10" t="s">
        <v>8215</v>
      </c>
      <c r="F9398" s="59" t="s">
        <v>23806</v>
      </c>
    </row>
    <row r="9399" spans="3:6" x14ac:dyDescent="0.25">
      <c r="C9399" s="12" t="str">
        <f>IF(D9399=Inp_Gemeente,MAX($C$29:C9398)+1,"")</f>
        <v/>
      </c>
      <c r="D9399" s="10" t="s">
        <v>865</v>
      </c>
      <c r="E9399" s="10" t="s">
        <v>8216</v>
      </c>
      <c r="F9399" s="59" t="s">
        <v>23814</v>
      </c>
    </row>
    <row r="9400" spans="3:6" x14ac:dyDescent="0.25">
      <c r="C9400" s="12" t="str">
        <f>IF(D9400=Inp_Gemeente,MAX($C$29:C9399)+1,"")</f>
        <v/>
      </c>
      <c r="D9400" s="10" t="s">
        <v>865</v>
      </c>
      <c r="E9400" s="10" t="s">
        <v>8217</v>
      </c>
      <c r="F9400" s="59" t="s">
        <v>23834</v>
      </c>
    </row>
    <row r="9401" spans="3:6" x14ac:dyDescent="0.25">
      <c r="C9401" s="12" t="str">
        <f>IF(D9401=Inp_Gemeente,MAX($C$29:C9400)+1,"")</f>
        <v/>
      </c>
      <c r="D9401" s="10" t="s">
        <v>865</v>
      </c>
      <c r="E9401" s="10" t="s">
        <v>8218</v>
      </c>
      <c r="F9401" s="59" t="s">
        <v>23833</v>
      </c>
    </row>
    <row r="9402" spans="3:6" x14ac:dyDescent="0.25">
      <c r="C9402" s="12" t="str">
        <f>IF(D9402=Inp_Gemeente,MAX($C$29:C9401)+1,"")</f>
        <v/>
      </c>
      <c r="D9402" s="10" t="s">
        <v>865</v>
      </c>
      <c r="E9402" s="10" t="s">
        <v>8219</v>
      </c>
      <c r="F9402" s="59" t="s">
        <v>23829</v>
      </c>
    </row>
    <row r="9403" spans="3:6" x14ac:dyDescent="0.25">
      <c r="C9403" s="12" t="str">
        <f>IF(D9403=Inp_Gemeente,MAX($C$29:C9402)+1,"")</f>
        <v/>
      </c>
      <c r="D9403" s="10" t="s">
        <v>865</v>
      </c>
      <c r="E9403" s="10" t="s">
        <v>8220</v>
      </c>
      <c r="F9403" s="59" t="s">
        <v>23807</v>
      </c>
    </row>
    <row r="9404" spans="3:6" x14ac:dyDescent="0.25">
      <c r="C9404" s="12" t="str">
        <f>IF(D9404=Inp_Gemeente,MAX($C$29:C9403)+1,"")</f>
        <v/>
      </c>
      <c r="D9404" s="10" t="s">
        <v>865</v>
      </c>
      <c r="E9404" s="10" t="s">
        <v>8221</v>
      </c>
      <c r="F9404" s="59" t="s">
        <v>23840</v>
      </c>
    </row>
    <row r="9405" spans="3:6" x14ac:dyDescent="0.25">
      <c r="C9405" s="12" t="str">
        <f>IF(D9405=Inp_Gemeente,MAX($C$29:C9404)+1,"")</f>
        <v/>
      </c>
      <c r="D9405" s="10" t="s">
        <v>865</v>
      </c>
      <c r="E9405" s="10" t="s">
        <v>8222</v>
      </c>
      <c r="F9405" s="59" t="s">
        <v>23839</v>
      </c>
    </row>
    <row r="9406" spans="3:6" x14ac:dyDescent="0.25">
      <c r="C9406" s="12" t="str">
        <f>IF(D9406=Inp_Gemeente,MAX($C$29:C9405)+1,"")</f>
        <v/>
      </c>
      <c r="D9406" s="10" t="s">
        <v>865</v>
      </c>
      <c r="E9406" s="10" t="s">
        <v>8223</v>
      </c>
      <c r="F9406" s="59" t="s">
        <v>23815</v>
      </c>
    </row>
    <row r="9407" spans="3:6" x14ac:dyDescent="0.25">
      <c r="C9407" s="12" t="str">
        <f>IF(D9407=Inp_Gemeente,MAX($C$29:C9406)+1,"")</f>
        <v/>
      </c>
      <c r="D9407" s="10" t="s">
        <v>865</v>
      </c>
      <c r="E9407" s="10" t="s">
        <v>8224</v>
      </c>
      <c r="F9407" s="59" t="s">
        <v>23835</v>
      </c>
    </row>
    <row r="9408" spans="3:6" x14ac:dyDescent="0.25">
      <c r="C9408" s="12" t="str">
        <f>IF(D9408=Inp_Gemeente,MAX($C$29:C9407)+1,"")</f>
        <v/>
      </c>
      <c r="D9408" s="10" t="s">
        <v>865</v>
      </c>
      <c r="E9408" s="10" t="s">
        <v>8225</v>
      </c>
      <c r="F9408" s="59" t="s">
        <v>23816</v>
      </c>
    </row>
    <row r="9409" spans="3:6" x14ac:dyDescent="0.25">
      <c r="C9409" s="12" t="str">
        <f>IF(D9409=Inp_Gemeente,MAX($C$29:C9408)+1,"")</f>
        <v/>
      </c>
      <c r="D9409" s="10" t="s">
        <v>865</v>
      </c>
      <c r="E9409" s="10" t="s">
        <v>8226</v>
      </c>
      <c r="F9409" s="59" t="s">
        <v>23838</v>
      </c>
    </row>
    <row r="9410" spans="3:6" x14ac:dyDescent="0.25">
      <c r="C9410" s="12" t="str">
        <f>IF(D9410=Inp_Gemeente,MAX($C$29:C9409)+1,"")</f>
        <v/>
      </c>
      <c r="D9410" s="10" t="s">
        <v>865</v>
      </c>
      <c r="E9410" s="10" t="s">
        <v>8227</v>
      </c>
      <c r="F9410" s="59" t="s">
        <v>23830</v>
      </c>
    </row>
    <row r="9411" spans="3:6" x14ac:dyDescent="0.25">
      <c r="C9411" s="12" t="str">
        <f>IF(D9411=Inp_Gemeente,MAX($C$29:C9410)+1,"")</f>
        <v/>
      </c>
      <c r="D9411" s="10" t="s">
        <v>865</v>
      </c>
      <c r="E9411" s="10" t="s">
        <v>8228</v>
      </c>
      <c r="F9411" s="59" t="s">
        <v>23837</v>
      </c>
    </row>
    <row r="9412" spans="3:6" x14ac:dyDescent="0.25">
      <c r="C9412" s="12" t="str">
        <f>IF(D9412=Inp_Gemeente,MAX($C$29:C9411)+1,"")</f>
        <v/>
      </c>
      <c r="D9412" s="10" t="s">
        <v>865</v>
      </c>
      <c r="E9412" s="10" t="s">
        <v>8229</v>
      </c>
      <c r="F9412" s="59" t="s">
        <v>23817</v>
      </c>
    </row>
    <row r="9413" spans="3:6" x14ac:dyDescent="0.25">
      <c r="C9413" s="12" t="str">
        <f>IF(D9413=Inp_Gemeente,MAX($C$29:C9412)+1,"")</f>
        <v/>
      </c>
      <c r="D9413" s="10" t="s">
        <v>865</v>
      </c>
      <c r="E9413" s="10" t="s">
        <v>8230</v>
      </c>
      <c r="F9413" s="59" t="s">
        <v>23832</v>
      </c>
    </row>
    <row r="9414" spans="3:6" x14ac:dyDescent="0.25">
      <c r="C9414" s="12" t="str">
        <f>IF(D9414=Inp_Gemeente,MAX($C$29:C9413)+1,"")</f>
        <v/>
      </c>
      <c r="D9414" s="10" t="s">
        <v>865</v>
      </c>
      <c r="E9414" s="10" t="s">
        <v>8231</v>
      </c>
      <c r="F9414" s="59" t="s">
        <v>23805</v>
      </c>
    </row>
    <row r="9415" spans="3:6" x14ac:dyDescent="0.25">
      <c r="C9415" s="12" t="str">
        <f>IF(D9415=Inp_Gemeente,MAX($C$29:C9414)+1,"")</f>
        <v/>
      </c>
      <c r="D9415" s="10" t="s">
        <v>865</v>
      </c>
      <c r="E9415" s="10" t="s">
        <v>2346</v>
      </c>
      <c r="F9415" s="59" t="s">
        <v>23804</v>
      </c>
    </row>
    <row r="9416" spans="3:6" x14ac:dyDescent="0.25">
      <c r="C9416" s="12" t="str">
        <f>IF(D9416=Inp_Gemeente,MAX($C$29:C9415)+1,"")</f>
        <v/>
      </c>
      <c r="D9416" s="10" t="s">
        <v>865</v>
      </c>
      <c r="E9416" s="10" t="s">
        <v>8232</v>
      </c>
      <c r="F9416" s="59" t="s">
        <v>23809</v>
      </c>
    </row>
    <row r="9417" spans="3:6" x14ac:dyDescent="0.25">
      <c r="C9417" s="12" t="str">
        <f>IF(D9417=Inp_Gemeente,MAX($C$29:C9416)+1,"")</f>
        <v/>
      </c>
      <c r="D9417" s="10" t="s">
        <v>865</v>
      </c>
      <c r="E9417" s="10" t="s">
        <v>8233</v>
      </c>
      <c r="F9417" s="59" t="s">
        <v>23810</v>
      </c>
    </row>
    <row r="9418" spans="3:6" x14ac:dyDescent="0.25">
      <c r="C9418" s="12" t="str">
        <f>IF(D9418=Inp_Gemeente,MAX($C$29:C9417)+1,"")</f>
        <v/>
      </c>
      <c r="D9418" s="10" t="s">
        <v>865</v>
      </c>
      <c r="E9418" s="10" t="s">
        <v>6139</v>
      </c>
      <c r="F9418" s="59" t="s">
        <v>23813</v>
      </c>
    </row>
    <row r="9419" spans="3:6" x14ac:dyDescent="0.25">
      <c r="C9419" s="12" t="str">
        <f>IF(D9419=Inp_Gemeente,MAX($C$29:C9418)+1,"")</f>
        <v/>
      </c>
      <c r="D9419" s="10" t="s">
        <v>865</v>
      </c>
      <c r="E9419" s="10" t="s">
        <v>1056</v>
      </c>
      <c r="F9419" s="59" t="s">
        <v>23841</v>
      </c>
    </row>
    <row r="9420" spans="3:6" x14ac:dyDescent="0.25">
      <c r="C9420" s="12" t="str">
        <f>IF(D9420=Inp_Gemeente,MAX($C$29:C9419)+1,"")</f>
        <v/>
      </c>
      <c r="D9420" s="10" t="s">
        <v>840</v>
      </c>
      <c r="E9420" s="10" t="s">
        <v>6344</v>
      </c>
      <c r="F9420" s="59" t="s">
        <v>22277</v>
      </c>
    </row>
    <row r="9421" spans="3:6" x14ac:dyDescent="0.25">
      <c r="C9421" s="12" t="str">
        <f>IF(D9421=Inp_Gemeente,MAX($C$29:C9420)+1,"")</f>
        <v/>
      </c>
      <c r="D9421" s="10" t="s">
        <v>840</v>
      </c>
      <c r="E9421" s="10" t="s">
        <v>999</v>
      </c>
      <c r="F9421" s="59" t="s">
        <v>22267</v>
      </c>
    </row>
    <row r="9422" spans="3:6" x14ac:dyDescent="0.25">
      <c r="C9422" s="12" t="str">
        <f>IF(D9422=Inp_Gemeente,MAX($C$29:C9421)+1,"")</f>
        <v/>
      </c>
      <c r="D9422" s="10" t="s">
        <v>840</v>
      </c>
      <c r="E9422" s="10" t="s">
        <v>8234</v>
      </c>
      <c r="F9422" s="59" t="s">
        <v>22299</v>
      </c>
    </row>
    <row r="9423" spans="3:6" x14ac:dyDescent="0.25">
      <c r="C9423" s="12" t="str">
        <f>IF(D9423=Inp_Gemeente,MAX($C$29:C9422)+1,"")</f>
        <v/>
      </c>
      <c r="D9423" s="10" t="s">
        <v>840</v>
      </c>
      <c r="E9423" s="10" t="s">
        <v>8235</v>
      </c>
      <c r="F9423" s="59" t="s">
        <v>22291</v>
      </c>
    </row>
    <row r="9424" spans="3:6" x14ac:dyDescent="0.25">
      <c r="C9424" s="12" t="str">
        <f>IF(D9424=Inp_Gemeente,MAX($C$29:C9423)+1,"")</f>
        <v/>
      </c>
      <c r="D9424" s="10" t="s">
        <v>840</v>
      </c>
      <c r="E9424" s="10" t="s">
        <v>8236</v>
      </c>
      <c r="F9424" s="59" t="s">
        <v>22293</v>
      </c>
    </row>
    <row r="9425" spans="3:6" x14ac:dyDescent="0.25">
      <c r="C9425" s="12" t="str">
        <f>IF(D9425=Inp_Gemeente,MAX($C$29:C9424)+1,"")</f>
        <v/>
      </c>
      <c r="D9425" s="10" t="s">
        <v>840</v>
      </c>
      <c r="E9425" s="10" t="s">
        <v>8237</v>
      </c>
      <c r="F9425" s="59" t="s">
        <v>22298</v>
      </c>
    </row>
    <row r="9426" spans="3:6" x14ac:dyDescent="0.25">
      <c r="C9426" s="12" t="str">
        <f>IF(D9426=Inp_Gemeente,MAX($C$29:C9425)+1,"")</f>
        <v/>
      </c>
      <c r="D9426" s="10" t="s">
        <v>840</v>
      </c>
      <c r="E9426" s="10" t="s">
        <v>8238</v>
      </c>
      <c r="F9426" s="59" t="s">
        <v>22295</v>
      </c>
    </row>
    <row r="9427" spans="3:6" x14ac:dyDescent="0.25">
      <c r="C9427" s="12" t="str">
        <f>IF(D9427=Inp_Gemeente,MAX($C$29:C9426)+1,"")</f>
        <v/>
      </c>
      <c r="D9427" s="10" t="s">
        <v>840</v>
      </c>
      <c r="E9427" s="10" t="s">
        <v>541</v>
      </c>
      <c r="F9427" s="59" t="s">
        <v>22257</v>
      </c>
    </row>
    <row r="9428" spans="3:6" x14ac:dyDescent="0.25">
      <c r="C9428" s="12" t="str">
        <f>IF(D9428=Inp_Gemeente,MAX($C$29:C9427)+1,"")</f>
        <v/>
      </c>
      <c r="D9428" s="10" t="s">
        <v>840</v>
      </c>
      <c r="E9428" s="10" t="s">
        <v>2285</v>
      </c>
      <c r="F9428" s="59" t="s">
        <v>22270</v>
      </c>
    </row>
    <row r="9429" spans="3:6" x14ac:dyDescent="0.25">
      <c r="C9429" s="12" t="str">
        <f>IF(D9429=Inp_Gemeente,MAX($C$29:C9428)+1,"")</f>
        <v/>
      </c>
      <c r="D9429" s="10" t="s">
        <v>840</v>
      </c>
      <c r="E9429" s="10" t="s">
        <v>8239</v>
      </c>
      <c r="F9429" s="59" t="s">
        <v>22279</v>
      </c>
    </row>
    <row r="9430" spans="3:6" x14ac:dyDescent="0.25">
      <c r="C9430" s="12" t="str">
        <f>IF(D9430=Inp_Gemeente,MAX($C$29:C9429)+1,"")</f>
        <v/>
      </c>
      <c r="D9430" s="10" t="s">
        <v>840</v>
      </c>
      <c r="E9430" s="10" t="s">
        <v>8240</v>
      </c>
      <c r="F9430" s="59" t="s">
        <v>22271</v>
      </c>
    </row>
    <row r="9431" spans="3:6" x14ac:dyDescent="0.25">
      <c r="C9431" s="12" t="str">
        <f>IF(D9431=Inp_Gemeente,MAX($C$29:C9430)+1,"")</f>
        <v/>
      </c>
      <c r="D9431" s="10" t="s">
        <v>840</v>
      </c>
      <c r="E9431" s="10" t="s">
        <v>8241</v>
      </c>
      <c r="F9431" s="59" t="s">
        <v>22292</v>
      </c>
    </row>
    <row r="9432" spans="3:6" x14ac:dyDescent="0.25">
      <c r="C9432" s="12" t="str">
        <f>IF(D9432=Inp_Gemeente,MAX($C$29:C9431)+1,"")</f>
        <v/>
      </c>
      <c r="D9432" s="10" t="s">
        <v>840</v>
      </c>
      <c r="E9432" s="10" t="s">
        <v>8242</v>
      </c>
      <c r="F9432" s="59" t="s">
        <v>22275</v>
      </c>
    </row>
    <row r="9433" spans="3:6" x14ac:dyDescent="0.25">
      <c r="C9433" s="12" t="str">
        <f>IF(D9433=Inp_Gemeente,MAX($C$29:C9432)+1,"")</f>
        <v/>
      </c>
      <c r="D9433" s="10" t="s">
        <v>840</v>
      </c>
      <c r="E9433" s="10" t="s">
        <v>8243</v>
      </c>
      <c r="F9433" s="59" t="s">
        <v>22297</v>
      </c>
    </row>
    <row r="9434" spans="3:6" x14ac:dyDescent="0.25">
      <c r="C9434" s="12" t="str">
        <f>IF(D9434=Inp_Gemeente,MAX($C$29:C9433)+1,"")</f>
        <v/>
      </c>
      <c r="D9434" s="10" t="s">
        <v>840</v>
      </c>
      <c r="E9434" s="10" t="s">
        <v>8244</v>
      </c>
      <c r="F9434" s="59" t="s">
        <v>22286</v>
      </c>
    </row>
    <row r="9435" spans="3:6" x14ac:dyDescent="0.25">
      <c r="C9435" s="12" t="str">
        <f>IF(D9435=Inp_Gemeente,MAX($C$29:C9434)+1,"")</f>
        <v/>
      </c>
      <c r="D9435" s="10" t="s">
        <v>840</v>
      </c>
      <c r="E9435" s="10" t="s">
        <v>8245</v>
      </c>
      <c r="F9435" s="59" t="s">
        <v>22287</v>
      </c>
    </row>
    <row r="9436" spans="3:6" x14ac:dyDescent="0.25">
      <c r="C9436" s="12" t="str">
        <f>IF(D9436=Inp_Gemeente,MAX($C$29:C9435)+1,"")</f>
        <v/>
      </c>
      <c r="D9436" s="10" t="s">
        <v>840</v>
      </c>
      <c r="E9436" s="10" t="s">
        <v>8246</v>
      </c>
      <c r="F9436" s="59" t="s">
        <v>22285</v>
      </c>
    </row>
    <row r="9437" spans="3:6" x14ac:dyDescent="0.25">
      <c r="C9437" s="12" t="str">
        <f>IF(D9437=Inp_Gemeente,MAX($C$29:C9436)+1,"")</f>
        <v/>
      </c>
      <c r="D9437" s="10" t="s">
        <v>840</v>
      </c>
      <c r="E9437" s="10" t="s">
        <v>8247</v>
      </c>
      <c r="F9437" s="59" t="s">
        <v>22289</v>
      </c>
    </row>
    <row r="9438" spans="3:6" x14ac:dyDescent="0.25">
      <c r="C9438" s="12" t="str">
        <f>IF(D9438=Inp_Gemeente,MAX($C$29:C9437)+1,"")</f>
        <v/>
      </c>
      <c r="D9438" s="10" t="s">
        <v>840</v>
      </c>
      <c r="E9438" s="10" t="s">
        <v>8248</v>
      </c>
      <c r="F9438" s="59" t="s">
        <v>22288</v>
      </c>
    </row>
    <row r="9439" spans="3:6" x14ac:dyDescent="0.25">
      <c r="C9439" s="12" t="str">
        <f>IF(D9439=Inp_Gemeente,MAX($C$29:C9438)+1,"")</f>
        <v/>
      </c>
      <c r="D9439" s="10" t="s">
        <v>840</v>
      </c>
      <c r="E9439" s="10" t="s">
        <v>8249</v>
      </c>
      <c r="F9439" s="59" t="s">
        <v>22262</v>
      </c>
    </row>
    <row r="9440" spans="3:6" x14ac:dyDescent="0.25">
      <c r="C9440" s="12" t="str">
        <f>IF(D9440=Inp_Gemeente,MAX($C$29:C9439)+1,"")</f>
        <v/>
      </c>
      <c r="D9440" s="10" t="s">
        <v>840</v>
      </c>
      <c r="E9440" s="10" t="s">
        <v>1309</v>
      </c>
      <c r="F9440" s="59" t="s">
        <v>22264</v>
      </c>
    </row>
    <row r="9441" spans="3:6" x14ac:dyDescent="0.25">
      <c r="C9441" s="12" t="str">
        <f>IF(D9441=Inp_Gemeente,MAX($C$29:C9440)+1,"")</f>
        <v/>
      </c>
      <c r="D9441" s="10" t="s">
        <v>840</v>
      </c>
      <c r="E9441" s="10" t="s">
        <v>1312</v>
      </c>
      <c r="F9441" s="59" t="s">
        <v>22273</v>
      </c>
    </row>
    <row r="9442" spans="3:6" x14ac:dyDescent="0.25">
      <c r="C9442" s="12" t="str">
        <f>IF(D9442=Inp_Gemeente,MAX($C$29:C9441)+1,"")</f>
        <v/>
      </c>
      <c r="D9442" s="10" t="s">
        <v>840</v>
      </c>
      <c r="E9442" s="10" t="s">
        <v>8250</v>
      </c>
      <c r="F9442" s="59" t="s">
        <v>22276</v>
      </c>
    </row>
    <row r="9443" spans="3:6" x14ac:dyDescent="0.25">
      <c r="C9443" s="12" t="str">
        <f>IF(D9443=Inp_Gemeente,MAX($C$29:C9442)+1,"")</f>
        <v/>
      </c>
      <c r="D9443" s="10" t="s">
        <v>840</v>
      </c>
      <c r="E9443" s="10" t="s">
        <v>8251</v>
      </c>
      <c r="F9443" s="59" t="s">
        <v>22265</v>
      </c>
    </row>
    <row r="9444" spans="3:6" x14ac:dyDescent="0.25">
      <c r="C9444" s="12" t="str">
        <f>IF(D9444=Inp_Gemeente,MAX($C$29:C9443)+1,"")</f>
        <v/>
      </c>
      <c r="D9444" s="10" t="s">
        <v>840</v>
      </c>
      <c r="E9444" s="10" t="s">
        <v>1039</v>
      </c>
      <c r="F9444" s="59" t="s">
        <v>22266</v>
      </c>
    </row>
    <row r="9445" spans="3:6" x14ac:dyDescent="0.25">
      <c r="C9445" s="12" t="str">
        <f>IF(D9445=Inp_Gemeente,MAX($C$29:C9444)+1,"")</f>
        <v/>
      </c>
      <c r="D9445" s="10" t="s">
        <v>840</v>
      </c>
      <c r="E9445" s="10" t="s">
        <v>8252</v>
      </c>
      <c r="F9445" s="59" t="s">
        <v>22269</v>
      </c>
    </row>
    <row r="9446" spans="3:6" x14ac:dyDescent="0.25">
      <c r="C9446" s="12" t="str">
        <f>IF(D9446=Inp_Gemeente,MAX($C$29:C9445)+1,"")</f>
        <v/>
      </c>
      <c r="D9446" s="10" t="s">
        <v>840</v>
      </c>
      <c r="E9446" s="10" t="s">
        <v>8072</v>
      </c>
      <c r="F9446" s="59" t="s">
        <v>22294</v>
      </c>
    </row>
    <row r="9447" spans="3:6" x14ac:dyDescent="0.25">
      <c r="C9447" s="12" t="str">
        <f>IF(D9447=Inp_Gemeente,MAX($C$29:C9446)+1,"")</f>
        <v/>
      </c>
      <c r="D9447" s="10" t="s">
        <v>840</v>
      </c>
      <c r="E9447" s="10" t="s">
        <v>8253</v>
      </c>
      <c r="F9447" s="59" t="s">
        <v>22290</v>
      </c>
    </row>
    <row r="9448" spans="3:6" x14ac:dyDescent="0.25">
      <c r="C9448" s="12" t="str">
        <f>IF(D9448=Inp_Gemeente,MAX($C$29:C9447)+1,"")</f>
        <v/>
      </c>
      <c r="D9448" s="10" t="s">
        <v>840</v>
      </c>
      <c r="E9448" s="10" t="s">
        <v>8254</v>
      </c>
      <c r="F9448" s="59" t="s">
        <v>22261</v>
      </c>
    </row>
    <row r="9449" spans="3:6" x14ac:dyDescent="0.25">
      <c r="C9449" s="12" t="str">
        <f>IF(D9449=Inp_Gemeente,MAX($C$29:C9448)+1,"")</f>
        <v/>
      </c>
      <c r="D9449" s="10" t="s">
        <v>840</v>
      </c>
      <c r="E9449" s="10" t="s">
        <v>8255</v>
      </c>
      <c r="F9449" s="59" t="s">
        <v>22272</v>
      </c>
    </row>
    <row r="9450" spans="3:6" x14ac:dyDescent="0.25">
      <c r="C9450" s="12" t="str">
        <f>IF(D9450=Inp_Gemeente,MAX($C$29:C9449)+1,"")</f>
        <v/>
      </c>
      <c r="D9450" s="10" t="s">
        <v>840</v>
      </c>
      <c r="E9450" s="10" t="s">
        <v>701</v>
      </c>
      <c r="F9450" s="59" t="s">
        <v>22278</v>
      </c>
    </row>
    <row r="9451" spans="3:6" x14ac:dyDescent="0.25">
      <c r="C9451" s="12" t="str">
        <f>IF(D9451=Inp_Gemeente,MAX($C$29:C9450)+1,"")</f>
        <v/>
      </c>
      <c r="D9451" s="10" t="s">
        <v>840</v>
      </c>
      <c r="E9451" s="10" t="s">
        <v>703</v>
      </c>
      <c r="F9451" s="59" t="s">
        <v>22268</v>
      </c>
    </row>
    <row r="9452" spans="3:6" x14ac:dyDescent="0.25">
      <c r="C9452" s="12" t="str">
        <f>IF(D9452=Inp_Gemeente,MAX($C$29:C9451)+1,"")</f>
        <v/>
      </c>
      <c r="D9452" s="10" t="s">
        <v>840</v>
      </c>
      <c r="E9452" s="10" t="s">
        <v>8256</v>
      </c>
      <c r="F9452" s="59" t="s">
        <v>22259</v>
      </c>
    </row>
    <row r="9453" spans="3:6" x14ac:dyDescent="0.25">
      <c r="C9453" s="12" t="str">
        <f>IF(D9453=Inp_Gemeente,MAX($C$29:C9452)+1,"")</f>
        <v/>
      </c>
      <c r="D9453" s="10" t="s">
        <v>840</v>
      </c>
      <c r="E9453" s="10" t="s">
        <v>8257</v>
      </c>
      <c r="F9453" s="59" t="s">
        <v>22258</v>
      </c>
    </row>
    <row r="9454" spans="3:6" x14ac:dyDescent="0.25">
      <c r="C9454" s="12" t="str">
        <f>IF(D9454=Inp_Gemeente,MAX($C$29:C9453)+1,"")</f>
        <v/>
      </c>
      <c r="D9454" s="10" t="s">
        <v>840</v>
      </c>
      <c r="E9454" s="10" t="s">
        <v>8258</v>
      </c>
      <c r="F9454" s="59" t="s">
        <v>22260</v>
      </c>
    </row>
    <row r="9455" spans="3:6" x14ac:dyDescent="0.25">
      <c r="C9455" s="12" t="str">
        <f>IF(D9455=Inp_Gemeente,MAX($C$29:C9454)+1,"")</f>
        <v/>
      </c>
      <c r="D9455" s="10" t="s">
        <v>840</v>
      </c>
      <c r="E9455" s="10" t="s">
        <v>705</v>
      </c>
      <c r="F9455" s="59" t="s">
        <v>22280</v>
      </c>
    </row>
    <row r="9456" spans="3:6" x14ac:dyDescent="0.25">
      <c r="C9456" s="12" t="str">
        <f>IF(D9456=Inp_Gemeente,MAX($C$29:C9455)+1,"")</f>
        <v/>
      </c>
      <c r="D9456" s="10" t="s">
        <v>840</v>
      </c>
      <c r="E9456" s="10" t="s">
        <v>8259</v>
      </c>
      <c r="F9456" s="59" t="s">
        <v>22300</v>
      </c>
    </row>
    <row r="9457" spans="3:6" x14ac:dyDescent="0.25">
      <c r="C9457" s="12" t="str">
        <f>IF(D9457=Inp_Gemeente,MAX($C$29:C9456)+1,"")</f>
        <v/>
      </c>
      <c r="D9457" s="10" t="s">
        <v>840</v>
      </c>
      <c r="E9457" s="10" t="s">
        <v>1854</v>
      </c>
      <c r="F9457" s="59" t="s">
        <v>22274</v>
      </c>
    </row>
    <row r="9458" spans="3:6" x14ac:dyDescent="0.25">
      <c r="C9458" s="12" t="str">
        <f>IF(D9458=Inp_Gemeente,MAX($C$29:C9457)+1,"")</f>
        <v/>
      </c>
      <c r="D9458" s="10" t="s">
        <v>840</v>
      </c>
      <c r="E9458" s="10" t="s">
        <v>709</v>
      </c>
      <c r="F9458" s="59" t="s">
        <v>22263</v>
      </c>
    </row>
    <row r="9459" spans="3:6" x14ac:dyDescent="0.25">
      <c r="C9459" s="12" t="str">
        <f>IF(D9459=Inp_Gemeente,MAX($C$29:C9458)+1,"")</f>
        <v/>
      </c>
      <c r="D9459" s="10" t="s">
        <v>840</v>
      </c>
      <c r="E9459" s="10" t="s">
        <v>8260</v>
      </c>
      <c r="F9459" s="59" t="s">
        <v>22282</v>
      </c>
    </row>
    <row r="9460" spans="3:6" x14ac:dyDescent="0.25">
      <c r="C9460" s="12" t="str">
        <f>IF(D9460=Inp_Gemeente,MAX($C$29:C9459)+1,"")</f>
        <v/>
      </c>
      <c r="D9460" s="10" t="s">
        <v>840</v>
      </c>
      <c r="E9460" s="10" t="s">
        <v>8261</v>
      </c>
      <c r="F9460" s="59" t="s">
        <v>22284</v>
      </c>
    </row>
    <row r="9461" spans="3:6" x14ac:dyDescent="0.25">
      <c r="C9461" s="12" t="str">
        <f>IF(D9461=Inp_Gemeente,MAX($C$29:C9460)+1,"")</f>
        <v/>
      </c>
      <c r="D9461" s="10" t="s">
        <v>840</v>
      </c>
      <c r="E9461" s="10" t="s">
        <v>8262</v>
      </c>
      <c r="F9461" s="59" t="s">
        <v>22281</v>
      </c>
    </row>
    <row r="9462" spans="3:6" x14ac:dyDescent="0.25">
      <c r="C9462" s="12" t="str">
        <f>IF(D9462=Inp_Gemeente,MAX($C$29:C9461)+1,"")</f>
        <v/>
      </c>
      <c r="D9462" s="10" t="s">
        <v>840</v>
      </c>
      <c r="E9462" s="10" t="s">
        <v>8263</v>
      </c>
      <c r="F9462" s="59" t="s">
        <v>22283</v>
      </c>
    </row>
    <row r="9463" spans="3:6" x14ac:dyDescent="0.25">
      <c r="C9463" s="12" t="str">
        <f>IF(D9463=Inp_Gemeente,MAX($C$29:C9462)+1,"")</f>
        <v/>
      </c>
      <c r="D9463" s="10" t="s">
        <v>840</v>
      </c>
      <c r="E9463" s="10" t="s">
        <v>8264</v>
      </c>
      <c r="F9463" s="59" t="s">
        <v>22296</v>
      </c>
    </row>
    <row r="9464" spans="3:6" x14ac:dyDescent="0.25">
      <c r="C9464" s="12" t="str">
        <f>IF(D9464=Inp_Gemeente,MAX($C$29:C9463)+1,"")</f>
        <v/>
      </c>
      <c r="D9464" s="10" t="s">
        <v>868</v>
      </c>
      <c r="E9464" s="10" t="s">
        <v>8265</v>
      </c>
      <c r="F9464" s="59" t="s">
        <v>13348</v>
      </c>
    </row>
    <row r="9465" spans="3:6" x14ac:dyDescent="0.25">
      <c r="C9465" s="12" t="str">
        <f>IF(D9465=Inp_Gemeente,MAX($C$29:C9464)+1,"")</f>
        <v/>
      </c>
      <c r="D9465" s="10" t="s">
        <v>868</v>
      </c>
      <c r="E9465" s="10" t="s">
        <v>8266</v>
      </c>
      <c r="F9465" s="59" t="s">
        <v>13358</v>
      </c>
    </row>
    <row r="9466" spans="3:6" x14ac:dyDescent="0.25">
      <c r="C9466" s="12" t="str">
        <f>IF(D9466=Inp_Gemeente,MAX($C$29:C9465)+1,"")</f>
        <v/>
      </c>
      <c r="D9466" s="10" t="s">
        <v>868</v>
      </c>
      <c r="E9466" s="10" t="s">
        <v>8267</v>
      </c>
      <c r="F9466" s="59" t="s">
        <v>13349</v>
      </c>
    </row>
    <row r="9467" spans="3:6" x14ac:dyDescent="0.25">
      <c r="C9467" s="12" t="str">
        <f>IF(D9467=Inp_Gemeente,MAX($C$29:C9466)+1,"")</f>
        <v/>
      </c>
      <c r="D9467" s="10" t="s">
        <v>868</v>
      </c>
      <c r="E9467" s="10" t="s">
        <v>8268</v>
      </c>
      <c r="F9467" s="59" t="s">
        <v>13350</v>
      </c>
    </row>
    <row r="9468" spans="3:6" x14ac:dyDescent="0.25">
      <c r="C9468" s="12" t="str">
        <f>IF(D9468=Inp_Gemeente,MAX($C$29:C9467)+1,"")</f>
        <v/>
      </c>
      <c r="D9468" s="10" t="s">
        <v>868</v>
      </c>
      <c r="E9468" s="10" t="s">
        <v>8269</v>
      </c>
      <c r="F9468" s="59" t="s">
        <v>13351</v>
      </c>
    </row>
    <row r="9469" spans="3:6" x14ac:dyDescent="0.25">
      <c r="C9469" s="12" t="str">
        <f>IF(D9469=Inp_Gemeente,MAX($C$29:C9468)+1,"")</f>
        <v/>
      </c>
      <c r="D9469" s="10" t="s">
        <v>868</v>
      </c>
      <c r="E9469" s="10" t="s">
        <v>8270</v>
      </c>
      <c r="F9469" s="59" t="s">
        <v>13352</v>
      </c>
    </row>
    <row r="9470" spans="3:6" x14ac:dyDescent="0.25">
      <c r="C9470" s="12" t="str">
        <f>IF(D9470=Inp_Gemeente,MAX($C$29:C9469)+1,"")</f>
        <v/>
      </c>
      <c r="D9470" s="10" t="s">
        <v>868</v>
      </c>
      <c r="E9470" s="10" t="s">
        <v>8271</v>
      </c>
      <c r="F9470" s="59" t="s">
        <v>13353</v>
      </c>
    </row>
    <row r="9471" spans="3:6" x14ac:dyDescent="0.25">
      <c r="C9471" s="12" t="str">
        <f>IF(D9471=Inp_Gemeente,MAX($C$29:C9470)+1,"")</f>
        <v/>
      </c>
      <c r="D9471" s="10" t="s">
        <v>868</v>
      </c>
      <c r="E9471" s="10" t="s">
        <v>8272</v>
      </c>
      <c r="F9471" s="59" t="s">
        <v>13354</v>
      </c>
    </row>
    <row r="9472" spans="3:6" x14ac:dyDescent="0.25">
      <c r="C9472" s="12" t="str">
        <f>IF(D9472=Inp_Gemeente,MAX($C$29:C9471)+1,"")</f>
        <v/>
      </c>
      <c r="D9472" s="10" t="s">
        <v>868</v>
      </c>
      <c r="E9472" s="10" t="s">
        <v>8273</v>
      </c>
      <c r="F9472" s="59" t="s">
        <v>13355</v>
      </c>
    </row>
    <row r="9473" spans="3:6" x14ac:dyDescent="0.25">
      <c r="C9473" s="12" t="str">
        <f>IF(D9473=Inp_Gemeente,MAX($C$29:C9472)+1,"")</f>
        <v/>
      </c>
      <c r="D9473" s="10" t="s">
        <v>868</v>
      </c>
      <c r="E9473" s="10" t="s">
        <v>8274</v>
      </c>
      <c r="F9473" s="59" t="s">
        <v>13356</v>
      </c>
    </row>
    <row r="9474" spans="3:6" x14ac:dyDescent="0.25">
      <c r="C9474" s="12" t="str">
        <f>IF(D9474=Inp_Gemeente,MAX($C$29:C9473)+1,"")</f>
        <v/>
      </c>
      <c r="D9474" s="10" t="s">
        <v>868</v>
      </c>
      <c r="E9474" s="10" t="s">
        <v>8275</v>
      </c>
      <c r="F9474" s="59" t="s">
        <v>13357</v>
      </c>
    </row>
    <row r="9475" spans="3:6" x14ac:dyDescent="0.25">
      <c r="C9475" s="12" t="str">
        <f>IF(D9475=Inp_Gemeente,MAX($C$29:C9474)+1,"")</f>
        <v/>
      </c>
      <c r="D9475" s="10" t="s">
        <v>868</v>
      </c>
      <c r="E9475" s="10" t="s">
        <v>8276</v>
      </c>
      <c r="F9475" s="59" t="s">
        <v>13361</v>
      </c>
    </row>
    <row r="9476" spans="3:6" x14ac:dyDescent="0.25">
      <c r="C9476" s="12" t="str">
        <f>IF(D9476=Inp_Gemeente,MAX($C$29:C9475)+1,"")</f>
        <v/>
      </c>
      <c r="D9476" s="10" t="s">
        <v>868</v>
      </c>
      <c r="E9476" s="10" t="s">
        <v>8277</v>
      </c>
      <c r="F9476" s="59" t="s">
        <v>13359</v>
      </c>
    </row>
    <row r="9477" spans="3:6" x14ac:dyDescent="0.25">
      <c r="C9477" s="12" t="str">
        <f>IF(D9477=Inp_Gemeente,MAX($C$29:C9476)+1,"")</f>
        <v/>
      </c>
      <c r="D9477" s="10" t="s">
        <v>868</v>
      </c>
      <c r="E9477" s="10" t="s">
        <v>8278</v>
      </c>
      <c r="F9477" s="59" t="s">
        <v>13360</v>
      </c>
    </row>
    <row r="9478" spans="3:6" x14ac:dyDescent="0.25">
      <c r="C9478" s="12" t="str">
        <f>IF(D9478=Inp_Gemeente,MAX($C$29:C9477)+1,"")</f>
        <v/>
      </c>
      <c r="D9478" s="10" t="s">
        <v>868</v>
      </c>
      <c r="E9478" s="10" t="s">
        <v>8279</v>
      </c>
      <c r="F9478" s="59" t="s">
        <v>13362</v>
      </c>
    </row>
    <row r="9479" spans="3:6" x14ac:dyDescent="0.25">
      <c r="C9479" s="12" t="str">
        <f>IF(D9479=Inp_Gemeente,MAX($C$29:C9478)+1,"")</f>
        <v/>
      </c>
      <c r="D9479" s="10" t="s">
        <v>868</v>
      </c>
      <c r="E9479" s="10" t="s">
        <v>8280</v>
      </c>
      <c r="F9479" s="59" t="s">
        <v>13363</v>
      </c>
    </row>
    <row r="9480" spans="3:6" x14ac:dyDescent="0.25">
      <c r="C9480" s="12" t="str">
        <f>IF(D9480=Inp_Gemeente,MAX($C$29:C9479)+1,"")</f>
        <v/>
      </c>
      <c r="D9480" s="10" t="s">
        <v>868</v>
      </c>
      <c r="E9480" s="10" t="s">
        <v>8281</v>
      </c>
      <c r="F9480" s="59" t="s">
        <v>13364</v>
      </c>
    </row>
    <row r="9481" spans="3:6" x14ac:dyDescent="0.25">
      <c r="C9481" s="12" t="str">
        <f>IF(D9481=Inp_Gemeente,MAX($C$29:C9480)+1,"")</f>
        <v/>
      </c>
      <c r="D9481" s="10" t="s">
        <v>868</v>
      </c>
      <c r="E9481" s="10" t="s">
        <v>8282</v>
      </c>
      <c r="F9481" s="59" t="s">
        <v>13365</v>
      </c>
    </row>
    <row r="9482" spans="3:6" x14ac:dyDescent="0.25">
      <c r="C9482" s="12" t="str">
        <f>IF(D9482=Inp_Gemeente,MAX($C$29:C9481)+1,"")</f>
        <v/>
      </c>
      <c r="D9482" s="10" t="s">
        <v>868</v>
      </c>
      <c r="E9482" s="10" t="s">
        <v>8283</v>
      </c>
      <c r="F9482" s="59" t="s">
        <v>13366</v>
      </c>
    </row>
    <row r="9483" spans="3:6" x14ac:dyDescent="0.25">
      <c r="C9483" s="12" t="str">
        <f>IF(D9483=Inp_Gemeente,MAX($C$29:C9482)+1,"")</f>
        <v/>
      </c>
      <c r="D9483" s="10" t="s">
        <v>868</v>
      </c>
      <c r="E9483" s="10" t="s">
        <v>8284</v>
      </c>
      <c r="F9483" s="59" t="s">
        <v>13367</v>
      </c>
    </row>
    <row r="9484" spans="3:6" x14ac:dyDescent="0.25">
      <c r="C9484" s="12" t="str">
        <f>IF(D9484=Inp_Gemeente,MAX($C$29:C9483)+1,"")</f>
        <v/>
      </c>
      <c r="D9484" s="10" t="s">
        <v>868</v>
      </c>
      <c r="E9484" s="10" t="s">
        <v>8285</v>
      </c>
      <c r="F9484" s="59" t="s">
        <v>13368</v>
      </c>
    </row>
    <row r="9485" spans="3:6" x14ac:dyDescent="0.25">
      <c r="C9485" s="12" t="str">
        <f>IF(D9485=Inp_Gemeente,MAX($C$29:C9484)+1,"")</f>
        <v/>
      </c>
      <c r="D9485" s="10" t="s">
        <v>868</v>
      </c>
      <c r="E9485" s="10" t="s">
        <v>8286</v>
      </c>
      <c r="F9485" s="59" t="s">
        <v>13375</v>
      </c>
    </row>
    <row r="9486" spans="3:6" x14ac:dyDescent="0.25">
      <c r="C9486" s="12" t="str">
        <f>IF(D9486=Inp_Gemeente,MAX($C$29:C9485)+1,"")</f>
        <v/>
      </c>
      <c r="D9486" s="10" t="s">
        <v>868</v>
      </c>
      <c r="E9486" s="10" t="s">
        <v>8287</v>
      </c>
      <c r="F9486" s="59" t="s">
        <v>13369</v>
      </c>
    </row>
    <row r="9487" spans="3:6" x14ac:dyDescent="0.25">
      <c r="C9487" s="12" t="str">
        <f>IF(D9487=Inp_Gemeente,MAX($C$29:C9486)+1,"")</f>
        <v/>
      </c>
      <c r="D9487" s="10" t="s">
        <v>868</v>
      </c>
      <c r="E9487" s="10" t="s">
        <v>8288</v>
      </c>
      <c r="F9487" s="59" t="s">
        <v>13374</v>
      </c>
    </row>
    <row r="9488" spans="3:6" x14ac:dyDescent="0.25">
      <c r="C9488" s="12" t="str">
        <f>IF(D9488=Inp_Gemeente,MAX($C$29:C9487)+1,"")</f>
        <v/>
      </c>
      <c r="D9488" s="10" t="s">
        <v>868</v>
      </c>
      <c r="E9488" s="10" t="s">
        <v>8289</v>
      </c>
      <c r="F9488" s="59" t="s">
        <v>13370</v>
      </c>
    </row>
    <row r="9489" spans="3:6" x14ac:dyDescent="0.25">
      <c r="C9489" s="12" t="str">
        <f>IF(D9489=Inp_Gemeente,MAX($C$29:C9488)+1,"")</f>
        <v/>
      </c>
      <c r="D9489" s="10" t="s">
        <v>868</v>
      </c>
      <c r="E9489" s="10" t="s">
        <v>8290</v>
      </c>
      <c r="F9489" s="59" t="s">
        <v>13371</v>
      </c>
    </row>
    <row r="9490" spans="3:6" x14ac:dyDescent="0.25">
      <c r="C9490" s="12" t="str">
        <f>IF(D9490=Inp_Gemeente,MAX($C$29:C9489)+1,"")</f>
        <v/>
      </c>
      <c r="D9490" s="10" t="s">
        <v>868</v>
      </c>
      <c r="E9490" s="10" t="s">
        <v>8291</v>
      </c>
      <c r="F9490" s="59" t="s">
        <v>13372</v>
      </c>
    </row>
    <row r="9491" spans="3:6" x14ac:dyDescent="0.25">
      <c r="C9491" s="12" t="str">
        <f>IF(D9491=Inp_Gemeente,MAX($C$29:C9490)+1,"")</f>
        <v/>
      </c>
      <c r="D9491" s="10" t="s">
        <v>868</v>
      </c>
      <c r="E9491" s="10" t="s">
        <v>8292</v>
      </c>
      <c r="F9491" s="59" t="s">
        <v>13373</v>
      </c>
    </row>
    <row r="9492" spans="3:6" x14ac:dyDescent="0.25">
      <c r="C9492" s="12" t="str">
        <f>IF(D9492=Inp_Gemeente,MAX($C$29:C9491)+1,"")</f>
        <v/>
      </c>
      <c r="D9492" s="10" t="s">
        <v>868</v>
      </c>
      <c r="E9492" s="10" t="s">
        <v>8293</v>
      </c>
      <c r="F9492" s="59" t="s">
        <v>13376</v>
      </c>
    </row>
    <row r="9493" spans="3:6" x14ac:dyDescent="0.25">
      <c r="C9493" s="12" t="str">
        <f>IF(D9493=Inp_Gemeente,MAX($C$29:C9492)+1,"")</f>
        <v/>
      </c>
      <c r="D9493" s="10" t="s">
        <v>868</v>
      </c>
      <c r="E9493" s="10" t="s">
        <v>8294</v>
      </c>
      <c r="F9493" s="59" t="s">
        <v>13377</v>
      </c>
    </row>
    <row r="9494" spans="3:6" x14ac:dyDescent="0.25">
      <c r="C9494" s="12" t="str">
        <f>IF(D9494=Inp_Gemeente,MAX($C$29:C9493)+1,"")</f>
        <v/>
      </c>
      <c r="D9494" s="10" t="s">
        <v>868</v>
      </c>
      <c r="E9494" s="10" t="s">
        <v>8295</v>
      </c>
      <c r="F9494" s="59" t="s">
        <v>13378</v>
      </c>
    </row>
    <row r="9495" spans="3:6" x14ac:dyDescent="0.25">
      <c r="C9495" s="12" t="str">
        <f>IF(D9495=Inp_Gemeente,MAX($C$29:C9494)+1,"")</f>
        <v/>
      </c>
      <c r="D9495" s="10" t="s">
        <v>868</v>
      </c>
      <c r="E9495" s="10" t="s">
        <v>8296</v>
      </c>
      <c r="F9495" s="59" t="s">
        <v>13379</v>
      </c>
    </row>
    <row r="9496" spans="3:6" x14ac:dyDescent="0.25">
      <c r="C9496" s="12" t="str">
        <f>IF(D9496=Inp_Gemeente,MAX($C$29:C9495)+1,"")</f>
        <v/>
      </c>
      <c r="D9496" s="10" t="s">
        <v>868</v>
      </c>
      <c r="E9496" s="10" t="s">
        <v>8297</v>
      </c>
      <c r="F9496" s="59" t="s">
        <v>13380</v>
      </c>
    </row>
    <row r="9497" spans="3:6" x14ac:dyDescent="0.25">
      <c r="C9497" s="12" t="str">
        <f>IF(D9497=Inp_Gemeente,MAX($C$29:C9496)+1,"")</f>
        <v/>
      </c>
      <c r="D9497" s="10" t="s">
        <v>868</v>
      </c>
      <c r="E9497" s="10" t="s">
        <v>8298</v>
      </c>
      <c r="F9497" s="59" t="s">
        <v>13381</v>
      </c>
    </row>
    <row r="9498" spans="3:6" x14ac:dyDescent="0.25">
      <c r="C9498" s="12" t="str">
        <f>IF(D9498=Inp_Gemeente,MAX($C$29:C9497)+1,"")</f>
        <v/>
      </c>
      <c r="D9498" s="10" t="s">
        <v>868</v>
      </c>
      <c r="E9498" s="10" t="s">
        <v>8299</v>
      </c>
      <c r="F9498" s="59" t="s">
        <v>13384</v>
      </c>
    </row>
    <row r="9499" spans="3:6" x14ac:dyDescent="0.25">
      <c r="C9499" s="12" t="str">
        <f>IF(D9499=Inp_Gemeente,MAX($C$29:C9498)+1,"")</f>
        <v/>
      </c>
      <c r="D9499" s="10" t="s">
        <v>868</v>
      </c>
      <c r="E9499" s="10" t="s">
        <v>8300</v>
      </c>
      <c r="F9499" s="59" t="s">
        <v>13382</v>
      </c>
    </row>
    <row r="9500" spans="3:6" x14ac:dyDescent="0.25">
      <c r="C9500" s="12" t="str">
        <f>IF(D9500=Inp_Gemeente,MAX($C$29:C9499)+1,"")</f>
        <v/>
      </c>
      <c r="D9500" s="10" t="s">
        <v>868</v>
      </c>
      <c r="E9500" s="10" t="s">
        <v>8301</v>
      </c>
      <c r="F9500" s="59" t="s">
        <v>13383</v>
      </c>
    </row>
    <row r="9501" spans="3:6" x14ac:dyDescent="0.25">
      <c r="C9501" s="12" t="str">
        <f>IF(D9501=Inp_Gemeente,MAX($C$29:C9500)+1,"")</f>
        <v/>
      </c>
      <c r="D9501" s="10" t="s">
        <v>868</v>
      </c>
      <c r="E9501" s="10" t="s">
        <v>8302</v>
      </c>
      <c r="F9501" s="59" t="s">
        <v>13386</v>
      </c>
    </row>
    <row r="9502" spans="3:6" x14ac:dyDescent="0.25">
      <c r="C9502" s="12" t="str">
        <f>IF(D9502=Inp_Gemeente,MAX($C$29:C9501)+1,"")</f>
        <v/>
      </c>
      <c r="D9502" s="10" t="s">
        <v>868</v>
      </c>
      <c r="E9502" s="10" t="s">
        <v>8303</v>
      </c>
      <c r="F9502" s="59" t="s">
        <v>13402</v>
      </c>
    </row>
    <row r="9503" spans="3:6" x14ac:dyDescent="0.25">
      <c r="C9503" s="12" t="str">
        <f>IF(D9503=Inp_Gemeente,MAX($C$29:C9502)+1,"")</f>
        <v/>
      </c>
      <c r="D9503" s="10" t="s">
        <v>868</v>
      </c>
      <c r="E9503" s="10" t="s">
        <v>8304</v>
      </c>
      <c r="F9503" s="59" t="s">
        <v>13390</v>
      </c>
    </row>
    <row r="9504" spans="3:6" x14ac:dyDescent="0.25">
      <c r="C9504" s="12" t="str">
        <f>IF(D9504=Inp_Gemeente,MAX($C$29:C9503)+1,"")</f>
        <v/>
      </c>
      <c r="D9504" s="10" t="s">
        <v>868</v>
      </c>
      <c r="E9504" s="10" t="s">
        <v>8305</v>
      </c>
      <c r="F9504" s="59" t="s">
        <v>13389</v>
      </c>
    </row>
    <row r="9505" spans="3:6" x14ac:dyDescent="0.25">
      <c r="C9505" s="12" t="str">
        <f>IF(D9505=Inp_Gemeente,MAX($C$29:C9504)+1,"")</f>
        <v/>
      </c>
      <c r="D9505" s="10" t="s">
        <v>868</v>
      </c>
      <c r="E9505" s="10" t="s">
        <v>8306</v>
      </c>
      <c r="F9505" s="59" t="s">
        <v>13397</v>
      </c>
    </row>
    <row r="9506" spans="3:6" x14ac:dyDescent="0.25">
      <c r="C9506" s="12" t="str">
        <f>IF(D9506=Inp_Gemeente,MAX($C$29:C9505)+1,"")</f>
        <v/>
      </c>
      <c r="D9506" s="10" t="s">
        <v>868</v>
      </c>
      <c r="E9506" s="10" t="s">
        <v>8307</v>
      </c>
      <c r="F9506" s="59" t="s">
        <v>13394</v>
      </c>
    </row>
    <row r="9507" spans="3:6" x14ac:dyDescent="0.25">
      <c r="C9507" s="12" t="str">
        <f>IF(D9507=Inp_Gemeente,MAX($C$29:C9506)+1,"")</f>
        <v/>
      </c>
      <c r="D9507" s="10" t="s">
        <v>868</v>
      </c>
      <c r="E9507" s="10" t="s">
        <v>8308</v>
      </c>
      <c r="F9507" s="59" t="s">
        <v>13400</v>
      </c>
    </row>
    <row r="9508" spans="3:6" x14ac:dyDescent="0.25">
      <c r="C9508" s="12" t="str">
        <f>IF(D9508=Inp_Gemeente,MAX($C$29:C9507)+1,"")</f>
        <v/>
      </c>
      <c r="D9508" s="10" t="s">
        <v>868</v>
      </c>
      <c r="E9508" s="10" t="s">
        <v>8309</v>
      </c>
      <c r="F9508" s="59" t="s">
        <v>13392</v>
      </c>
    </row>
    <row r="9509" spans="3:6" x14ac:dyDescent="0.25">
      <c r="C9509" s="12" t="str">
        <f>IF(D9509=Inp_Gemeente,MAX($C$29:C9508)+1,"")</f>
        <v/>
      </c>
      <c r="D9509" s="10" t="s">
        <v>868</v>
      </c>
      <c r="E9509" s="10" t="s">
        <v>8310</v>
      </c>
      <c r="F9509" s="59" t="s">
        <v>13401</v>
      </c>
    </row>
    <row r="9510" spans="3:6" x14ac:dyDescent="0.25">
      <c r="C9510" s="12" t="str">
        <f>IF(D9510=Inp_Gemeente,MAX($C$29:C9509)+1,"")</f>
        <v/>
      </c>
      <c r="D9510" s="10" t="s">
        <v>868</v>
      </c>
      <c r="E9510" s="10" t="s">
        <v>8311</v>
      </c>
      <c r="F9510" s="59" t="s">
        <v>13398</v>
      </c>
    </row>
    <row r="9511" spans="3:6" x14ac:dyDescent="0.25">
      <c r="C9511" s="12" t="str">
        <f>IF(D9511=Inp_Gemeente,MAX($C$29:C9510)+1,"")</f>
        <v/>
      </c>
      <c r="D9511" s="10" t="s">
        <v>868</v>
      </c>
      <c r="E9511" s="10" t="s">
        <v>8312</v>
      </c>
      <c r="F9511" s="59" t="s">
        <v>13385</v>
      </c>
    </row>
    <row r="9512" spans="3:6" x14ac:dyDescent="0.25">
      <c r="C9512" s="12" t="str">
        <f>IF(D9512=Inp_Gemeente,MAX($C$29:C9511)+1,"")</f>
        <v/>
      </c>
      <c r="D9512" s="10" t="s">
        <v>868</v>
      </c>
      <c r="E9512" s="10" t="s">
        <v>8313</v>
      </c>
      <c r="F9512" s="59" t="s">
        <v>13391</v>
      </c>
    </row>
    <row r="9513" spans="3:6" x14ac:dyDescent="0.25">
      <c r="C9513" s="12" t="str">
        <f>IF(D9513=Inp_Gemeente,MAX($C$29:C9512)+1,"")</f>
        <v/>
      </c>
      <c r="D9513" s="10" t="s">
        <v>868</v>
      </c>
      <c r="E9513" s="10" t="s">
        <v>8314</v>
      </c>
      <c r="F9513" s="59" t="s">
        <v>13387</v>
      </c>
    </row>
    <row r="9514" spans="3:6" x14ac:dyDescent="0.25">
      <c r="C9514" s="12" t="str">
        <f>IF(D9514=Inp_Gemeente,MAX($C$29:C9513)+1,"")</f>
        <v/>
      </c>
      <c r="D9514" s="10" t="s">
        <v>868</v>
      </c>
      <c r="E9514" s="10" t="s">
        <v>8315</v>
      </c>
      <c r="F9514" s="59" t="s">
        <v>13393</v>
      </c>
    </row>
    <row r="9515" spans="3:6" x14ac:dyDescent="0.25">
      <c r="C9515" s="12" t="str">
        <f>IF(D9515=Inp_Gemeente,MAX($C$29:C9514)+1,"")</f>
        <v/>
      </c>
      <c r="D9515" s="10" t="s">
        <v>868</v>
      </c>
      <c r="E9515" s="10" t="s">
        <v>8316</v>
      </c>
      <c r="F9515" s="59" t="s">
        <v>13395</v>
      </c>
    </row>
    <row r="9516" spans="3:6" x14ac:dyDescent="0.25">
      <c r="C9516" s="12" t="str">
        <f>IF(D9516=Inp_Gemeente,MAX($C$29:C9515)+1,"")</f>
        <v/>
      </c>
      <c r="D9516" s="10" t="s">
        <v>868</v>
      </c>
      <c r="E9516" s="10" t="s">
        <v>8317</v>
      </c>
      <c r="F9516" s="59" t="s">
        <v>13399</v>
      </c>
    </row>
    <row r="9517" spans="3:6" x14ac:dyDescent="0.25">
      <c r="C9517" s="12" t="str">
        <f>IF(D9517=Inp_Gemeente,MAX($C$29:C9516)+1,"")</f>
        <v/>
      </c>
      <c r="D9517" s="10" t="s">
        <v>868</v>
      </c>
      <c r="E9517" s="10" t="s">
        <v>8318</v>
      </c>
      <c r="F9517" s="59" t="s">
        <v>13388</v>
      </c>
    </row>
    <row r="9518" spans="3:6" x14ac:dyDescent="0.25">
      <c r="C9518" s="12" t="str">
        <f>IF(D9518=Inp_Gemeente,MAX($C$29:C9517)+1,"")</f>
        <v/>
      </c>
      <c r="D9518" s="10" t="s">
        <v>868</v>
      </c>
      <c r="E9518" s="10" t="s">
        <v>8319</v>
      </c>
      <c r="F9518" s="59" t="s">
        <v>13396</v>
      </c>
    </row>
    <row r="9519" spans="3:6" x14ac:dyDescent="0.25">
      <c r="C9519" s="12" t="str">
        <f>IF(D9519=Inp_Gemeente,MAX($C$29:C9518)+1,"")</f>
        <v/>
      </c>
      <c r="D9519" s="10" t="s">
        <v>868</v>
      </c>
      <c r="E9519" s="10" t="s">
        <v>8320</v>
      </c>
      <c r="F9519" s="59" t="s">
        <v>13403</v>
      </c>
    </row>
    <row r="9520" spans="3:6" x14ac:dyDescent="0.25">
      <c r="C9520" s="12" t="str">
        <f>IF(D9520=Inp_Gemeente,MAX($C$29:C9519)+1,"")</f>
        <v/>
      </c>
      <c r="D9520" s="10" t="s">
        <v>868</v>
      </c>
      <c r="E9520" s="10" t="s">
        <v>8321</v>
      </c>
      <c r="F9520" s="59" t="s">
        <v>13404</v>
      </c>
    </row>
    <row r="9521" spans="3:6" x14ac:dyDescent="0.25">
      <c r="C9521" s="12" t="str">
        <f>IF(D9521=Inp_Gemeente,MAX($C$29:C9520)+1,"")</f>
        <v/>
      </c>
      <c r="D9521" s="10" t="s">
        <v>868</v>
      </c>
      <c r="E9521" s="10" t="s">
        <v>8322</v>
      </c>
      <c r="F9521" s="59" t="s">
        <v>13405</v>
      </c>
    </row>
    <row r="9522" spans="3:6" x14ac:dyDescent="0.25">
      <c r="C9522" s="12" t="str">
        <f>IF(D9522=Inp_Gemeente,MAX($C$29:C9521)+1,"")</f>
        <v/>
      </c>
      <c r="D9522" s="10" t="s">
        <v>868</v>
      </c>
      <c r="E9522" s="10" t="s">
        <v>8323</v>
      </c>
      <c r="F9522" s="59" t="s">
        <v>13406</v>
      </c>
    </row>
    <row r="9523" spans="3:6" x14ac:dyDescent="0.25">
      <c r="C9523" s="12" t="str">
        <f>IF(D9523=Inp_Gemeente,MAX($C$29:C9522)+1,"")</f>
        <v/>
      </c>
      <c r="D9523" s="10" t="s">
        <v>870</v>
      </c>
      <c r="E9523" s="10" t="s">
        <v>8324</v>
      </c>
      <c r="F9523" s="59" t="s">
        <v>18809</v>
      </c>
    </row>
    <row r="9524" spans="3:6" x14ac:dyDescent="0.25">
      <c r="C9524" s="12" t="str">
        <f>IF(D9524=Inp_Gemeente,MAX($C$29:C9523)+1,"")</f>
        <v/>
      </c>
      <c r="D9524" s="10" t="s">
        <v>870</v>
      </c>
      <c r="E9524" s="10" t="s">
        <v>8325</v>
      </c>
      <c r="F9524" s="59" t="s">
        <v>18806</v>
      </c>
    </row>
    <row r="9525" spans="3:6" x14ac:dyDescent="0.25">
      <c r="C9525" s="12" t="str">
        <f>IF(D9525=Inp_Gemeente,MAX($C$29:C9524)+1,"")</f>
        <v/>
      </c>
      <c r="D9525" s="10" t="s">
        <v>870</v>
      </c>
      <c r="E9525" s="10" t="s">
        <v>8326</v>
      </c>
      <c r="F9525" s="59" t="s">
        <v>18808</v>
      </c>
    </row>
    <row r="9526" spans="3:6" x14ac:dyDescent="0.25">
      <c r="C9526" s="12" t="str">
        <f>IF(D9526=Inp_Gemeente,MAX($C$29:C9525)+1,"")</f>
        <v/>
      </c>
      <c r="D9526" s="10" t="s">
        <v>870</v>
      </c>
      <c r="E9526" s="10" t="s">
        <v>1154</v>
      </c>
      <c r="F9526" s="59" t="s">
        <v>18807</v>
      </c>
    </row>
    <row r="9527" spans="3:6" x14ac:dyDescent="0.25">
      <c r="C9527" s="12" t="str">
        <f>IF(D9527=Inp_Gemeente,MAX($C$29:C9526)+1,"")</f>
        <v/>
      </c>
      <c r="D9527" s="10" t="s">
        <v>872</v>
      </c>
      <c r="E9527" s="10" t="s">
        <v>18884</v>
      </c>
      <c r="F9527" s="59" t="s">
        <v>18883</v>
      </c>
    </row>
    <row r="9528" spans="3:6" x14ac:dyDescent="0.25">
      <c r="C9528" s="12" t="str">
        <f>IF(D9528=Inp_Gemeente,MAX($C$29:C9527)+1,"")</f>
        <v/>
      </c>
      <c r="D9528" s="10" t="s">
        <v>872</v>
      </c>
      <c r="E9528" s="10" t="s">
        <v>18815</v>
      </c>
      <c r="F9528" s="59" t="s">
        <v>18814</v>
      </c>
    </row>
    <row r="9529" spans="3:6" x14ac:dyDescent="0.25">
      <c r="C9529" s="12" t="str">
        <f>IF(D9529=Inp_Gemeente,MAX($C$29:C9528)+1,"")</f>
        <v/>
      </c>
      <c r="D9529" s="10" t="s">
        <v>872</v>
      </c>
      <c r="E9529" s="10" t="s">
        <v>6399</v>
      </c>
      <c r="F9529" s="59" t="s">
        <v>18843</v>
      </c>
    </row>
    <row r="9530" spans="3:6" x14ac:dyDescent="0.25">
      <c r="C9530" s="12" t="str">
        <f>IF(D9530=Inp_Gemeente,MAX($C$29:C9529)+1,"")</f>
        <v/>
      </c>
      <c r="D9530" s="10" t="s">
        <v>872</v>
      </c>
      <c r="E9530" s="10" t="s">
        <v>18889</v>
      </c>
      <c r="F9530" s="59" t="s">
        <v>18888</v>
      </c>
    </row>
    <row r="9531" spans="3:6" x14ac:dyDescent="0.25">
      <c r="C9531" s="12" t="str">
        <f>IF(D9531=Inp_Gemeente,MAX($C$29:C9530)+1,"")</f>
        <v/>
      </c>
      <c r="D9531" s="10" t="s">
        <v>872</v>
      </c>
      <c r="E9531" s="10" t="s">
        <v>18891</v>
      </c>
      <c r="F9531" s="59" t="s">
        <v>18890</v>
      </c>
    </row>
    <row r="9532" spans="3:6" x14ac:dyDescent="0.25">
      <c r="C9532" s="12" t="str">
        <f>IF(D9532=Inp_Gemeente,MAX($C$29:C9531)+1,"")</f>
        <v/>
      </c>
      <c r="D9532" s="10" t="s">
        <v>872</v>
      </c>
      <c r="E9532" s="10" t="s">
        <v>18895</v>
      </c>
      <c r="F9532" s="59" t="s">
        <v>18894</v>
      </c>
    </row>
    <row r="9533" spans="3:6" x14ac:dyDescent="0.25">
      <c r="C9533" s="12" t="str">
        <f>IF(D9533=Inp_Gemeente,MAX($C$29:C9532)+1,"")</f>
        <v/>
      </c>
      <c r="D9533" s="10" t="s">
        <v>872</v>
      </c>
      <c r="E9533" s="10" t="s">
        <v>18822</v>
      </c>
      <c r="F9533" s="59" t="s">
        <v>18821</v>
      </c>
    </row>
    <row r="9534" spans="3:6" x14ac:dyDescent="0.25">
      <c r="C9534" s="12" t="str">
        <f>IF(D9534=Inp_Gemeente,MAX($C$29:C9533)+1,"")</f>
        <v/>
      </c>
      <c r="D9534" s="10" t="s">
        <v>872</v>
      </c>
      <c r="E9534" s="10" t="s">
        <v>18828</v>
      </c>
      <c r="F9534" s="59" t="s">
        <v>18827</v>
      </c>
    </row>
    <row r="9535" spans="3:6" x14ac:dyDescent="0.25">
      <c r="C9535" s="12" t="str">
        <f>IF(D9535=Inp_Gemeente,MAX($C$29:C9534)+1,"")</f>
        <v/>
      </c>
      <c r="D9535" s="10" t="s">
        <v>872</v>
      </c>
      <c r="E9535" s="10" t="s">
        <v>18826</v>
      </c>
      <c r="F9535" s="59" t="s">
        <v>18825</v>
      </c>
    </row>
    <row r="9536" spans="3:6" x14ac:dyDescent="0.25">
      <c r="C9536" s="12" t="str">
        <f>IF(D9536=Inp_Gemeente,MAX($C$29:C9535)+1,"")</f>
        <v/>
      </c>
      <c r="D9536" s="10" t="s">
        <v>872</v>
      </c>
      <c r="E9536" s="10" t="s">
        <v>18875</v>
      </c>
      <c r="F9536" s="59" t="s">
        <v>18874</v>
      </c>
    </row>
    <row r="9537" spans="3:6" x14ac:dyDescent="0.25">
      <c r="C9537" s="12" t="str">
        <f>IF(D9537=Inp_Gemeente,MAX($C$29:C9536)+1,"")</f>
        <v/>
      </c>
      <c r="D9537" s="10" t="s">
        <v>872</v>
      </c>
      <c r="E9537" s="10" t="s">
        <v>18861</v>
      </c>
      <c r="F9537" s="59" t="s">
        <v>18860</v>
      </c>
    </row>
    <row r="9538" spans="3:6" x14ac:dyDescent="0.25">
      <c r="C9538" s="12" t="str">
        <f>IF(D9538=Inp_Gemeente,MAX($C$29:C9537)+1,"")</f>
        <v/>
      </c>
      <c r="D9538" s="10" t="s">
        <v>872</v>
      </c>
      <c r="E9538" s="10" t="s">
        <v>8327</v>
      </c>
      <c r="F9538" s="59" t="s">
        <v>18882</v>
      </c>
    </row>
    <row r="9539" spans="3:6" x14ac:dyDescent="0.25">
      <c r="C9539" s="12" t="str">
        <f>IF(D9539=Inp_Gemeente,MAX($C$29:C9538)+1,"")</f>
        <v/>
      </c>
      <c r="D9539" s="10" t="s">
        <v>872</v>
      </c>
      <c r="E9539" s="10" t="s">
        <v>18867</v>
      </c>
      <c r="F9539" s="59" t="s">
        <v>18866</v>
      </c>
    </row>
    <row r="9540" spans="3:6" x14ac:dyDescent="0.25">
      <c r="C9540" s="12" t="str">
        <f>IF(D9540=Inp_Gemeente,MAX($C$29:C9539)+1,"")</f>
        <v/>
      </c>
      <c r="D9540" s="10" t="s">
        <v>872</v>
      </c>
      <c r="E9540" s="10" t="s">
        <v>18853</v>
      </c>
      <c r="F9540" s="59" t="s">
        <v>18852</v>
      </c>
    </row>
    <row r="9541" spans="3:6" x14ac:dyDescent="0.25">
      <c r="C9541" s="12" t="str">
        <f>IF(D9541=Inp_Gemeente,MAX($C$29:C9540)+1,"")</f>
        <v/>
      </c>
      <c r="D9541" s="10" t="s">
        <v>872</v>
      </c>
      <c r="E9541" s="10" t="s">
        <v>18863</v>
      </c>
      <c r="F9541" s="59" t="s">
        <v>18862</v>
      </c>
    </row>
    <row r="9542" spans="3:6" x14ac:dyDescent="0.25">
      <c r="C9542" s="12" t="str">
        <f>IF(D9542=Inp_Gemeente,MAX($C$29:C9541)+1,"")</f>
        <v/>
      </c>
      <c r="D9542" s="10" t="s">
        <v>872</v>
      </c>
      <c r="E9542" s="10" t="s">
        <v>18877</v>
      </c>
      <c r="F9542" s="59" t="s">
        <v>18876</v>
      </c>
    </row>
    <row r="9543" spans="3:6" x14ac:dyDescent="0.25">
      <c r="C9543" s="12" t="str">
        <f>IF(D9543=Inp_Gemeente,MAX($C$29:C9542)+1,"")</f>
        <v/>
      </c>
      <c r="D9543" s="10" t="s">
        <v>872</v>
      </c>
      <c r="E9543" s="10" t="s">
        <v>18881</v>
      </c>
      <c r="F9543" s="59" t="s">
        <v>18880</v>
      </c>
    </row>
    <row r="9544" spans="3:6" x14ac:dyDescent="0.25">
      <c r="C9544" s="12" t="str">
        <f>IF(D9544=Inp_Gemeente,MAX($C$29:C9543)+1,"")</f>
        <v/>
      </c>
      <c r="D9544" s="10" t="s">
        <v>872</v>
      </c>
      <c r="E9544" s="10" t="s">
        <v>18879</v>
      </c>
      <c r="F9544" s="59" t="s">
        <v>18878</v>
      </c>
    </row>
    <row r="9545" spans="3:6" x14ac:dyDescent="0.25">
      <c r="C9545" s="12" t="str">
        <f>IF(D9545=Inp_Gemeente,MAX($C$29:C9544)+1,"")</f>
        <v/>
      </c>
      <c r="D9545" s="10" t="s">
        <v>872</v>
      </c>
      <c r="E9545" s="10" t="s">
        <v>6056</v>
      </c>
      <c r="F9545" s="59" t="s">
        <v>18833</v>
      </c>
    </row>
    <row r="9546" spans="3:6" x14ac:dyDescent="0.25">
      <c r="C9546" s="12" t="str">
        <f>IF(D9546=Inp_Gemeente,MAX($C$29:C9545)+1,"")</f>
        <v/>
      </c>
      <c r="D9546" s="10" t="s">
        <v>872</v>
      </c>
      <c r="E9546" s="10" t="s">
        <v>18893</v>
      </c>
      <c r="F9546" s="59" t="s">
        <v>18892</v>
      </c>
    </row>
    <row r="9547" spans="3:6" x14ac:dyDescent="0.25">
      <c r="C9547" s="12" t="str">
        <f>IF(D9547=Inp_Gemeente,MAX($C$29:C9546)+1,"")</f>
        <v/>
      </c>
      <c r="D9547" s="10" t="s">
        <v>872</v>
      </c>
      <c r="E9547" s="10" t="s">
        <v>18857</v>
      </c>
      <c r="F9547" s="59" t="s">
        <v>18856</v>
      </c>
    </row>
    <row r="9548" spans="3:6" x14ac:dyDescent="0.25">
      <c r="C9548" s="12" t="str">
        <f>IF(D9548=Inp_Gemeente,MAX($C$29:C9547)+1,"")</f>
        <v/>
      </c>
      <c r="D9548" s="10" t="s">
        <v>872</v>
      </c>
      <c r="E9548" s="10" t="s">
        <v>18855</v>
      </c>
      <c r="F9548" s="59" t="s">
        <v>18854</v>
      </c>
    </row>
    <row r="9549" spans="3:6" x14ac:dyDescent="0.25">
      <c r="C9549" s="12" t="str">
        <f>IF(D9549=Inp_Gemeente,MAX($C$29:C9548)+1,"")</f>
        <v/>
      </c>
      <c r="D9549" s="10" t="s">
        <v>872</v>
      </c>
      <c r="E9549" s="10" t="s">
        <v>18824</v>
      </c>
      <c r="F9549" s="59" t="s">
        <v>18823</v>
      </c>
    </row>
    <row r="9550" spans="3:6" x14ac:dyDescent="0.25">
      <c r="C9550" s="12" t="str">
        <f>IF(D9550=Inp_Gemeente,MAX($C$29:C9549)+1,"")</f>
        <v/>
      </c>
      <c r="D9550" s="10" t="s">
        <v>872</v>
      </c>
      <c r="E9550" s="10" t="s">
        <v>18830</v>
      </c>
      <c r="F9550" s="59" t="s">
        <v>18829</v>
      </c>
    </row>
    <row r="9551" spans="3:6" x14ac:dyDescent="0.25">
      <c r="C9551" s="12" t="str">
        <f>IF(D9551=Inp_Gemeente,MAX($C$29:C9550)+1,"")</f>
        <v/>
      </c>
      <c r="D9551" s="10" t="s">
        <v>872</v>
      </c>
      <c r="E9551" s="10" t="s">
        <v>18832</v>
      </c>
      <c r="F9551" s="59" t="s">
        <v>18831</v>
      </c>
    </row>
    <row r="9552" spans="3:6" x14ac:dyDescent="0.25">
      <c r="C9552" s="12" t="str">
        <f>IF(D9552=Inp_Gemeente,MAX($C$29:C9551)+1,"")</f>
        <v/>
      </c>
      <c r="D9552" s="10" t="s">
        <v>872</v>
      </c>
      <c r="E9552" s="10" t="s">
        <v>18817</v>
      </c>
      <c r="F9552" s="59" t="s">
        <v>18816</v>
      </c>
    </row>
    <row r="9553" spans="3:6" x14ac:dyDescent="0.25">
      <c r="C9553" s="12" t="str">
        <f>IF(D9553=Inp_Gemeente,MAX($C$29:C9552)+1,"")</f>
        <v/>
      </c>
      <c r="D9553" s="10" t="s">
        <v>872</v>
      </c>
      <c r="E9553" s="10" t="s">
        <v>18811</v>
      </c>
      <c r="F9553" s="59" t="s">
        <v>18810</v>
      </c>
    </row>
    <row r="9554" spans="3:6" x14ac:dyDescent="0.25">
      <c r="C9554" s="12" t="str">
        <f>IF(D9554=Inp_Gemeente,MAX($C$29:C9553)+1,"")</f>
        <v/>
      </c>
      <c r="D9554" s="10" t="s">
        <v>872</v>
      </c>
      <c r="E9554" s="10" t="s">
        <v>18847</v>
      </c>
      <c r="F9554" s="59" t="s">
        <v>18846</v>
      </c>
    </row>
    <row r="9555" spans="3:6" x14ac:dyDescent="0.25">
      <c r="C9555" s="12" t="str">
        <f>IF(D9555=Inp_Gemeente,MAX($C$29:C9554)+1,"")</f>
        <v/>
      </c>
      <c r="D9555" s="10" t="s">
        <v>872</v>
      </c>
      <c r="E9555" s="10" t="s">
        <v>1817</v>
      </c>
      <c r="F9555" s="59" t="s">
        <v>18818</v>
      </c>
    </row>
    <row r="9556" spans="3:6" x14ac:dyDescent="0.25">
      <c r="C9556" s="12" t="str">
        <f>IF(D9556=Inp_Gemeente,MAX($C$29:C9555)+1,"")</f>
        <v/>
      </c>
      <c r="D9556" s="10" t="s">
        <v>872</v>
      </c>
      <c r="E9556" s="10" t="s">
        <v>18886</v>
      </c>
      <c r="F9556" s="59" t="s">
        <v>18885</v>
      </c>
    </row>
    <row r="9557" spans="3:6" x14ac:dyDescent="0.25">
      <c r="C9557" s="12" t="str">
        <f>IF(D9557=Inp_Gemeente,MAX($C$29:C9556)+1,"")</f>
        <v/>
      </c>
      <c r="D9557" s="10" t="s">
        <v>872</v>
      </c>
      <c r="E9557" s="10" t="s">
        <v>18842</v>
      </c>
      <c r="F9557" s="59" t="s">
        <v>18841</v>
      </c>
    </row>
    <row r="9558" spans="3:6" x14ac:dyDescent="0.25">
      <c r="C9558" s="12" t="str">
        <f>IF(D9558=Inp_Gemeente,MAX($C$29:C9557)+1,"")</f>
        <v/>
      </c>
      <c r="D9558" s="10" t="s">
        <v>872</v>
      </c>
      <c r="E9558" s="10" t="s">
        <v>18845</v>
      </c>
      <c r="F9558" s="59" t="s">
        <v>18844</v>
      </c>
    </row>
    <row r="9559" spans="3:6" x14ac:dyDescent="0.25">
      <c r="C9559" s="12" t="str">
        <f>IF(D9559=Inp_Gemeente,MAX($C$29:C9558)+1,"")</f>
        <v/>
      </c>
      <c r="D9559" s="10" t="s">
        <v>872</v>
      </c>
      <c r="E9559" s="10" t="s">
        <v>18838</v>
      </c>
      <c r="F9559" s="59" t="s">
        <v>18837</v>
      </c>
    </row>
    <row r="9560" spans="3:6" x14ac:dyDescent="0.25">
      <c r="C9560" s="12" t="str">
        <f>IF(D9560=Inp_Gemeente,MAX($C$29:C9559)+1,"")</f>
        <v/>
      </c>
      <c r="D9560" s="10" t="s">
        <v>872</v>
      </c>
      <c r="E9560" s="10" t="s">
        <v>18840</v>
      </c>
      <c r="F9560" s="59" t="s">
        <v>18839</v>
      </c>
    </row>
    <row r="9561" spans="3:6" x14ac:dyDescent="0.25">
      <c r="C9561" s="12" t="str">
        <f>IF(D9561=Inp_Gemeente,MAX($C$29:C9560)+1,"")</f>
        <v/>
      </c>
      <c r="D9561" s="10" t="s">
        <v>872</v>
      </c>
      <c r="E9561" s="10" t="s">
        <v>18865</v>
      </c>
      <c r="F9561" s="59" t="s">
        <v>18864</v>
      </c>
    </row>
    <row r="9562" spans="3:6" x14ac:dyDescent="0.25">
      <c r="C9562" s="12" t="str">
        <f>IF(D9562=Inp_Gemeente,MAX($C$29:C9561)+1,"")</f>
        <v/>
      </c>
      <c r="D9562" s="10" t="s">
        <v>872</v>
      </c>
      <c r="E9562" s="10" t="s">
        <v>18873</v>
      </c>
      <c r="F9562" s="59" t="s">
        <v>18872</v>
      </c>
    </row>
    <row r="9563" spans="3:6" x14ac:dyDescent="0.25">
      <c r="C9563" s="12" t="str">
        <f>IF(D9563=Inp_Gemeente,MAX($C$29:C9562)+1,"")</f>
        <v/>
      </c>
      <c r="D9563" s="10" t="s">
        <v>872</v>
      </c>
      <c r="E9563" s="10" t="s">
        <v>18869</v>
      </c>
      <c r="F9563" s="59" t="s">
        <v>18868</v>
      </c>
    </row>
    <row r="9564" spans="3:6" x14ac:dyDescent="0.25">
      <c r="C9564" s="12" t="str">
        <f>IF(D9564=Inp_Gemeente,MAX($C$29:C9563)+1,"")</f>
        <v/>
      </c>
      <c r="D9564" s="10" t="s">
        <v>872</v>
      </c>
      <c r="E9564" s="10" t="s">
        <v>18871</v>
      </c>
      <c r="F9564" s="59" t="s">
        <v>18870</v>
      </c>
    </row>
    <row r="9565" spans="3:6" x14ac:dyDescent="0.25">
      <c r="C9565" s="12" t="str">
        <f>IF(D9565=Inp_Gemeente,MAX($C$29:C9564)+1,"")</f>
        <v/>
      </c>
      <c r="D9565" s="10" t="s">
        <v>872</v>
      </c>
      <c r="E9565" s="10" t="s">
        <v>18820</v>
      </c>
      <c r="F9565" s="59" t="s">
        <v>18819</v>
      </c>
    </row>
    <row r="9566" spans="3:6" x14ac:dyDescent="0.25">
      <c r="C9566" s="12" t="str">
        <f>IF(D9566=Inp_Gemeente,MAX($C$29:C9565)+1,"")</f>
        <v/>
      </c>
      <c r="D9566" s="10" t="s">
        <v>872</v>
      </c>
      <c r="E9566" s="10" t="s">
        <v>18813</v>
      </c>
      <c r="F9566" s="59" t="s">
        <v>18812</v>
      </c>
    </row>
    <row r="9567" spans="3:6" x14ac:dyDescent="0.25">
      <c r="C9567" s="12" t="str">
        <f>IF(D9567=Inp_Gemeente,MAX($C$29:C9566)+1,"")</f>
        <v/>
      </c>
      <c r="D9567" s="10" t="s">
        <v>872</v>
      </c>
      <c r="E9567" s="10" t="s">
        <v>18859</v>
      </c>
      <c r="F9567" s="59" t="s">
        <v>18858</v>
      </c>
    </row>
    <row r="9568" spans="3:6" x14ac:dyDescent="0.25">
      <c r="C9568" s="12" t="str">
        <f>IF(D9568=Inp_Gemeente,MAX($C$29:C9567)+1,"")</f>
        <v/>
      </c>
      <c r="D9568" s="10" t="s">
        <v>872</v>
      </c>
      <c r="E9568" s="10" t="s">
        <v>18851</v>
      </c>
      <c r="F9568" s="59" t="s">
        <v>18850</v>
      </c>
    </row>
    <row r="9569" spans="3:6" x14ac:dyDescent="0.25">
      <c r="C9569" s="12" t="str">
        <f>IF(D9569=Inp_Gemeente,MAX($C$29:C9568)+1,"")</f>
        <v/>
      </c>
      <c r="D9569" s="10" t="s">
        <v>872</v>
      </c>
      <c r="E9569" s="10" t="s">
        <v>18849</v>
      </c>
      <c r="F9569" s="59" t="s">
        <v>18848</v>
      </c>
    </row>
    <row r="9570" spans="3:6" x14ac:dyDescent="0.25">
      <c r="C9570" s="12" t="str">
        <f>IF(D9570=Inp_Gemeente,MAX($C$29:C9569)+1,"")</f>
        <v/>
      </c>
      <c r="D9570" s="10" t="s">
        <v>872</v>
      </c>
      <c r="E9570" s="10" t="s">
        <v>18835</v>
      </c>
      <c r="F9570" s="59" t="s">
        <v>18834</v>
      </c>
    </row>
    <row r="9571" spans="3:6" x14ac:dyDescent="0.25">
      <c r="C9571" s="12" t="str">
        <f>IF(D9571=Inp_Gemeente,MAX($C$29:C9570)+1,"")</f>
        <v/>
      </c>
      <c r="D9571" s="10" t="s">
        <v>872</v>
      </c>
      <c r="E9571" s="10" t="s">
        <v>12267</v>
      </c>
      <c r="F9571" s="59" t="s">
        <v>18836</v>
      </c>
    </row>
    <row r="9572" spans="3:6" x14ac:dyDescent="0.25">
      <c r="C9572" s="12" t="str">
        <f>IF(D9572=Inp_Gemeente,MAX($C$29:C9571)+1,"")</f>
        <v/>
      </c>
      <c r="D9572" s="10" t="s">
        <v>872</v>
      </c>
      <c r="E9572" s="10" t="s">
        <v>3397</v>
      </c>
      <c r="F9572" s="59" t="s">
        <v>18887</v>
      </c>
    </row>
    <row r="9573" spans="3:6" x14ac:dyDescent="0.25">
      <c r="C9573" s="12" t="str">
        <f>IF(D9573=Inp_Gemeente,MAX($C$29:C9572)+1,"")</f>
        <v/>
      </c>
      <c r="D9573" s="10" t="s">
        <v>874</v>
      </c>
      <c r="E9573" s="10" t="s">
        <v>8328</v>
      </c>
      <c r="F9573" s="59" t="s">
        <v>13409</v>
      </c>
    </row>
    <row r="9574" spans="3:6" x14ac:dyDescent="0.25">
      <c r="C9574" s="12" t="str">
        <f>IF(D9574=Inp_Gemeente,MAX($C$29:C9573)+1,"")</f>
        <v/>
      </c>
      <c r="D9574" s="10" t="s">
        <v>874</v>
      </c>
      <c r="E9574" s="10" t="s">
        <v>8329</v>
      </c>
      <c r="F9574" s="59" t="s">
        <v>13407</v>
      </c>
    </row>
    <row r="9575" spans="3:6" x14ac:dyDescent="0.25">
      <c r="C9575" s="12" t="str">
        <f>IF(D9575=Inp_Gemeente,MAX($C$29:C9574)+1,"")</f>
        <v/>
      </c>
      <c r="D9575" s="10" t="s">
        <v>874</v>
      </c>
      <c r="E9575" s="10" t="s">
        <v>8330</v>
      </c>
      <c r="F9575" s="59" t="s">
        <v>13408</v>
      </c>
    </row>
    <row r="9576" spans="3:6" x14ac:dyDescent="0.25">
      <c r="C9576" s="12" t="str">
        <f>IF(D9576=Inp_Gemeente,MAX($C$29:C9575)+1,"")</f>
        <v/>
      </c>
      <c r="D9576" s="10" t="s">
        <v>874</v>
      </c>
      <c r="E9576" s="10" t="s">
        <v>8331</v>
      </c>
      <c r="F9576" s="59" t="s">
        <v>13418</v>
      </c>
    </row>
    <row r="9577" spans="3:6" x14ac:dyDescent="0.25">
      <c r="C9577" s="12" t="str">
        <f>IF(D9577=Inp_Gemeente,MAX($C$29:C9576)+1,"")</f>
        <v/>
      </c>
      <c r="D9577" s="10" t="s">
        <v>874</v>
      </c>
      <c r="E9577" s="10" t="s">
        <v>8332</v>
      </c>
      <c r="F9577" s="59" t="s">
        <v>13410</v>
      </c>
    </row>
    <row r="9578" spans="3:6" x14ac:dyDescent="0.25">
      <c r="C9578" s="12" t="str">
        <f>IF(D9578=Inp_Gemeente,MAX($C$29:C9577)+1,"")</f>
        <v/>
      </c>
      <c r="D9578" s="10" t="s">
        <v>874</v>
      </c>
      <c r="E9578" s="10" t="s">
        <v>8333</v>
      </c>
      <c r="F9578" s="59" t="s">
        <v>13414</v>
      </c>
    </row>
    <row r="9579" spans="3:6" x14ac:dyDescent="0.25">
      <c r="C9579" s="12" t="str">
        <f>IF(D9579=Inp_Gemeente,MAX($C$29:C9578)+1,"")</f>
        <v/>
      </c>
      <c r="D9579" s="10" t="s">
        <v>874</v>
      </c>
      <c r="E9579" s="10" t="s">
        <v>8334</v>
      </c>
      <c r="F9579" s="59" t="s">
        <v>13411</v>
      </c>
    </row>
    <row r="9580" spans="3:6" x14ac:dyDescent="0.25">
      <c r="C9580" s="12" t="str">
        <f>IF(D9580=Inp_Gemeente,MAX($C$29:C9579)+1,"")</f>
        <v/>
      </c>
      <c r="D9580" s="10" t="s">
        <v>874</v>
      </c>
      <c r="E9580" s="10" t="s">
        <v>8335</v>
      </c>
      <c r="F9580" s="59" t="s">
        <v>13417</v>
      </c>
    </row>
    <row r="9581" spans="3:6" x14ac:dyDescent="0.25">
      <c r="C9581" s="12" t="str">
        <f>IF(D9581=Inp_Gemeente,MAX($C$29:C9580)+1,"")</f>
        <v/>
      </c>
      <c r="D9581" s="10" t="s">
        <v>874</v>
      </c>
      <c r="E9581" s="10" t="s">
        <v>8336</v>
      </c>
      <c r="F9581" s="59" t="s">
        <v>13416</v>
      </c>
    </row>
    <row r="9582" spans="3:6" x14ac:dyDescent="0.25">
      <c r="C9582" s="12" t="str">
        <f>IF(D9582=Inp_Gemeente,MAX($C$29:C9581)+1,"")</f>
        <v/>
      </c>
      <c r="D9582" s="10" t="s">
        <v>874</v>
      </c>
      <c r="E9582" s="10" t="s">
        <v>8337</v>
      </c>
      <c r="F9582" s="59" t="s">
        <v>13415</v>
      </c>
    </row>
    <row r="9583" spans="3:6" x14ac:dyDescent="0.25">
      <c r="C9583" s="12" t="str">
        <f>IF(D9583=Inp_Gemeente,MAX($C$29:C9582)+1,"")</f>
        <v/>
      </c>
      <c r="D9583" s="10" t="s">
        <v>874</v>
      </c>
      <c r="E9583" s="10" t="s">
        <v>8338</v>
      </c>
      <c r="F9583" s="59" t="s">
        <v>13412</v>
      </c>
    </row>
    <row r="9584" spans="3:6" x14ac:dyDescent="0.25">
      <c r="C9584" s="12" t="str">
        <f>IF(D9584=Inp_Gemeente,MAX($C$29:C9583)+1,"")</f>
        <v/>
      </c>
      <c r="D9584" s="10" t="s">
        <v>874</v>
      </c>
      <c r="E9584" s="10" t="s">
        <v>8339</v>
      </c>
      <c r="F9584" s="59" t="s">
        <v>13413</v>
      </c>
    </row>
    <row r="9585" spans="3:6" x14ac:dyDescent="0.25">
      <c r="C9585" s="12" t="str">
        <f>IF(D9585=Inp_Gemeente,MAX($C$29:C9584)+1,"")</f>
        <v/>
      </c>
      <c r="D9585" s="10" t="s">
        <v>874</v>
      </c>
      <c r="E9585" s="10" t="s">
        <v>8340</v>
      </c>
      <c r="F9585" s="59" t="s">
        <v>13420</v>
      </c>
    </row>
    <row r="9586" spans="3:6" x14ac:dyDescent="0.25">
      <c r="C9586" s="12" t="str">
        <f>IF(D9586=Inp_Gemeente,MAX($C$29:C9585)+1,"")</f>
        <v/>
      </c>
      <c r="D9586" s="10" t="s">
        <v>874</v>
      </c>
      <c r="E9586" s="10" t="s">
        <v>8341</v>
      </c>
      <c r="F9586" s="59" t="s">
        <v>13419</v>
      </c>
    </row>
    <row r="9587" spans="3:6" x14ac:dyDescent="0.25">
      <c r="C9587" s="12" t="str">
        <f>IF(D9587=Inp_Gemeente,MAX($C$29:C9586)+1,"")</f>
        <v/>
      </c>
      <c r="D9587" s="10" t="s">
        <v>874</v>
      </c>
      <c r="E9587" s="10" t="s">
        <v>8342</v>
      </c>
      <c r="F9587" s="59" t="s">
        <v>13424</v>
      </c>
    </row>
    <row r="9588" spans="3:6" x14ac:dyDescent="0.25">
      <c r="C9588" s="12" t="str">
        <f>IF(D9588=Inp_Gemeente,MAX($C$29:C9587)+1,"")</f>
        <v/>
      </c>
      <c r="D9588" s="10" t="s">
        <v>874</v>
      </c>
      <c r="E9588" s="10" t="s">
        <v>8343</v>
      </c>
      <c r="F9588" s="59" t="s">
        <v>13428</v>
      </c>
    </row>
    <row r="9589" spans="3:6" x14ac:dyDescent="0.25">
      <c r="C9589" s="12" t="str">
        <f>IF(D9589=Inp_Gemeente,MAX($C$29:C9588)+1,"")</f>
        <v/>
      </c>
      <c r="D9589" s="10" t="s">
        <v>874</v>
      </c>
      <c r="E9589" s="10" t="s">
        <v>8344</v>
      </c>
      <c r="F9589" s="59" t="s">
        <v>13421</v>
      </c>
    </row>
    <row r="9590" spans="3:6" x14ac:dyDescent="0.25">
      <c r="C9590" s="12" t="str">
        <f>IF(D9590=Inp_Gemeente,MAX($C$29:C9589)+1,"")</f>
        <v/>
      </c>
      <c r="D9590" s="10" t="s">
        <v>874</v>
      </c>
      <c r="E9590" s="10" t="s">
        <v>8345</v>
      </c>
      <c r="F9590" s="59" t="s">
        <v>13422</v>
      </c>
    </row>
    <row r="9591" spans="3:6" x14ac:dyDescent="0.25">
      <c r="C9591" s="12" t="str">
        <f>IF(D9591=Inp_Gemeente,MAX($C$29:C9590)+1,"")</f>
        <v/>
      </c>
      <c r="D9591" s="10" t="s">
        <v>874</v>
      </c>
      <c r="E9591" s="10" t="s">
        <v>8346</v>
      </c>
      <c r="F9591" s="59" t="s">
        <v>13426</v>
      </c>
    </row>
    <row r="9592" spans="3:6" x14ac:dyDescent="0.25">
      <c r="C9592" s="12" t="str">
        <f>IF(D9592=Inp_Gemeente,MAX($C$29:C9591)+1,"")</f>
        <v/>
      </c>
      <c r="D9592" s="10" t="s">
        <v>874</v>
      </c>
      <c r="E9592" s="10" t="s">
        <v>8347</v>
      </c>
      <c r="F9592" s="59" t="s">
        <v>13423</v>
      </c>
    </row>
    <row r="9593" spans="3:6" x14ac:dyDescent="0.25">
      <c r="C9593" s="12" t="str">
        <f>IF(D9593=Inp_Gemeente,MAX($C$29:C9592)+1,"")</f>
        <v/>
      </c>
      <c r="D9593" s="10" t="s">
        <v>874</v>
      </c>
      <c r="E9593" s="10" t="s">
        <v>8348</v>
      </c>
      <c r="F9593" s="59" t="s">
        <v>13425</v>
      </c>
    </row>
    <row r="9594" spans="3:6" x14ac:dyDescent="0.25">
      <c r="C9594" s="12" t="str">
        <f>IF(D9594=Inp_Gemeente,MAX($C$29:C9593)+1,"")</f>
        <v/>
      </c>
      <c r="D9594" s="10" t="s">
        <v>874</v>
      </c>
      <c r="E9594" s="10" t="s">
        <v>8349</v>
      </c>
      <c r="F9594" s="59" t="s">
        <v>13427</v>
      </c>
    </row>
    <row r="9595" spans="3:6" x14ac:dyDescent="0.25">
      <c r="C9595" s="12" t="str">
        <f>IF(D9595=Inp_Gemeente,MAX($C$29:C9594)+1,"")</f>
        <v/>
      </c>
      <c r="D9595" s="10" t="s">
        <v>874</v>
      </c>
      <c r="E9595" s="10" t="s">
        <v>8350</v>
      </c>
      <c r="F9595" s="59" t="s">
        <v>13430</v>
      </c>
    </row>
    <row r="9596" spans="3:6" x14ac:dyDescent="0.25">
      <c r="C9596" s="12" t="str">
        <f>IF(D9596=Inp_Gemeente,MAX($C$29:C9595)+1,"")</f>
        <v/>
      </c>
      <c r="D9596" s="10" t="s">
        <v>874</v>
      </c>
      <c r="E9596" s="10" t="s">
        <v>8351</v>
      </c>
      <c r="F9596" s="59" t="s">
        <v>13429</v>
      </c>
    </row>
    <row r="9597" spans="3:6" x14ac:dyDescent="0.25">
      <c r="C9597" s="12" t="str">
        <f>IF(D9597=Inp_Gemeente,MAX($C$29:C9596)+1,"")</f>
        <v/>
      </c>
      <c r="D9597" s="10" t="s">
        <v>874</v>
      </c>
      <c r="E9597" s="10" t="s">
        <v>8352</v>
      </c>
      <c r="F9597" s="59" t="s">
        <v>13432</v>
      </c>
    </row>
    <row r="9598" spans="3:6" x14ac:dyDescent="0.25">
      <c r="C9598" s="12" t="str">
        <f>IF(D9598=Inp_Gemeente,MAX($C$29:C9597)+1,"")</f>
        <v/>
      </c>
      <c r="D9598" s="10" t="s">
        <v>874</v>
      </c>
      <c r="E9598" s="10" t="s">
        <v>8353</v>
      </c>
      <c r="F9598" s="59" t="s">
        <v>13431</v>
      </c>
    </row>
    <row r="9599" spans="3:6" x14ac:dyDescent="0.25">
      <c r="C9599" s="12" t="str">
        <f>IF(D9599=Inp_Gemeente,MAX($C$29:C9598)+1,"")</f>
        <v/>
      </c>
      <c r="D9599" s="10" t="s">
        <v>874</v>
      </c>
      <c r="E9599" s="10" t="s">
        <v>8354</v>
      </c>
      <c r="F9599" s="59" t="s">
        <v>13434</v>
      </c>
    </row>
    <row r="9600" spans="3:6" x14ac:dyDescent="0.25">
      <c r="C9600" s="12" t="str">
        <f>IF(D9600=Inp_Gemeente,MAX($C$29:C9599)+1,"")</f>
        <v/>
      </c>
      <c r="D9600" s="10" t="s">
        <v>874</v>
      </c>
      <c r="E9600" s="10" t="s">
        <v>8355</v>
      </c>
      <c r="F9600" s="59" t="s">
        <v>13433</v>
      </c>
    </row>
    <row r="9601" spans="3:6" x14ac:dyDescent="0.25">
      <c r="C9601" s="12" t="str">
        <f>IF(D9601=Inp_Gemeente,MAX($C$29:C9600)+1,"")</f>
        <v/>
      </c>
      <c r="D9601" s="10" t="s">
        <v>874</v>
      </c>
      <c r="E9601" s="10" t="s">
        <v>8356</v>
      </c>
      <c r="F9601" s="59" t="s">
        <v>13436</v>
      </c>
    </row>
    <row r="9602" spans="3:6" x14ac:dyDescent="0.25">
      <c r="C9602" s="12" t="str">
        <f>IF(D9602=Inp_Gemeente,MAX($C$29:C9601)+1,"")</f>
        <v/>
      </c>
      <c r="D9602" s="10" t="s">
        <v>874</v>
      </c>
      <c r="E9602" s="10" t="s">
        <v>8357</v>
      </c>
      <c r="F9602" s="59" t="s">
        <v>13435</v>
      </c>
    </row>
    <row r="9603" spans="3:6" x14ac:dyDescent="0.25">
      <c r="C9603" s="12" t="str">
        <f>IF(D9603=Inp_Gemeente,MAX($C$29:C9602)+1,"")</f>
        <v/>
      </c>
      <c r="D9603" s="10" t="s">
        <v>874</v>
      </c>
      <c r="E9603" s="10" t="s">
        <v>8358</v>
      </c>
      <c r="F9603" s="59" t="s">
        <v>13438</v>
      </c>
    </row>
    <row r="9604" spans="3:6" x14ac:dyDescent="0.25">
      <c r="C9604" s="12" t="str">
        <f>IF(D9604=Inp_Gemeente,MAX($C$29:C9603)+1,"")</f>
        <v/>
      </c>
      <c r="D9604" s="10" t="s">
        <v>874</v>
      </c>
      <c r="E9604" s="10" t="s">
        <v>8359</v>
      </c>
      <c r="F9604" s="59" t="s">
        <v>13437</v>
      </c>
    </row>
    <row r="9605" spans="3:6" x14ac:dyDescent="0.25">
      <c r="C9605" s="12" t="str">
        <f>IF(D9605=Inp_Gemeente,MAX($C$29:C9604)+1,"")</f>
        <v/>
      </c>
      <c r="D9605" s="10" t="s">
        <v>874</v>
      </c>
      <c r="E9605" s="10" t="s">
        <v>8360</v>
      </c>
      <c r="F9605" s="59" t="s">
        <v>13440</v>
      </c>
    </row>
    <row r="9606" spans="3:6" x14ac:dyDescent="0.25">
      <c r="C9606" s="12" t="str">
        <f>IF(D9606=Inp_Gemeente,MAX($C$29:C9605)+1,"")</f>
        <v/>
      </c>
      <c r="D9606" s="10" t="s">
        <v>874</v>
      </c>
      <c r="E9606" s="10" t="s">
        <v>8361</v>
      </c>
      <c r="F9606" s="59" t="s">
        <v>13439</v>
      </c>
    </row>
    <row r="9607" spans="3:6" x14ac:dyDescent="0.25">
      <c r="C9607" s="12" t="str">
        <f>IF(D9607=Inp_Gemeente,MAX($C$29:C9606)+1,"")</f>
        <v/>
      </c>
      <c r="D9607" s="10" t="s">
        <v>874</v>
      </c>
      <c r="E9607" s="10" t="s">
        <v>8362</v>
      </c>
      <c r="F9607" s="59" t="s">
        <v>13442</v>
      </c>
    </row>
    <row r="9608" spans="3:6" x14ac:dyDescent="0.25">
      <c r="C9608" s="12" t="str">
        <f>IF(D9608=Inp_Gemeente,MAX($C$29:C9607)+1,"")</f>
        <v/>
      </c>
      <c r="D9608" s="10" t="s">
        <v>874</v>
      </c>
      <c r="E9608" s="10" t="s">
        <v>8363</v>
      </c>
      <c r="F9608" s="59" t="s">
        <v>13441</v>
      </c>
    </row>
    <row r="9609" spans="3:6" x14ac:dyDescent="0.25">
      <c r="C9609" s="12" t="str">
        <f>IF(D9609=Inp_Gemeente,MAX($C$29:C9608)+1,"")</f>
        <v/>
      </c>
      <c r="D9609" s="10" t="s">
        <v>874</v>
      </c>
      <c r="E9609" s="10" t="s">
        <v>8364</v>
      </c>
      <c r="F9609" s="59" t="s">
        <v>13444</v>
      </c>
    </row>
    <row r="9610" spans="3:6" x14ac:dyDescent="0.25">
      <c r="C9610" s="12" t="str">
        <f>IF(D9610=Inp_Gemeente,MAX($C$29:C9609)+1,"")</f>
        <v/>
      </c>
      <c r="D9610" s="10" t="s">
        <v>874</v>
      </c>
      <c r="E9610" s="10" t="s">
        <v>8365</v>
      </c>
      <c r="F9610" s="59" t="s">
        <v>13443</v>
      </c>
    </row>
    <row r="9611" spans="3:6" x14ac:dyDescent="0.25">
      <c r="C9611" s="12" t="str">
        <f>IF(D9611=Inp_Gemeente,MAX($C$29:C9610)+1,"")</f>
        <v/>
      </c>
      <c r="D9611" s="10" t="s">
        <v>874</v>
      </c>
      <c r="E9611" s="10" t="s">
        <v>8366</v>
      </c>
      <c r="F9611" s="59" t="s">
        <v>13446</v>
      </c>
    </row>
    <row r="9612" spans="3:6" x14ac:dyDescent="0.25">
      <c r="C9612" s="12" t="str">
        <f>IF(D9612=Inp_Gemeente,MAX($C$29:C9611)+1,"")</f>
        <v/>
      </c>
      <c r="D9612" s="10" t="s">
        <v>874</v>
      </c>
      <c r="E9612" s="10" t="s">
        <v>8367</v>
      </c>
      <c r="F9612" s="59" t="s">
        <v>13445</v>
      </c>
    </row>
    <row r="9613" spans="3:6" x14ac:dyDescent="0.25">
      <c r="C9613" s="12" t="str">
        <f>IF(D9613=Inp_Gemeente,MAX($C$29:C9612)+1,"")</f>
        <v/>
      </c>
      <c r="D9613" s="10" t="s">
        <v>874</v>
      </c>
      <c r="E9613" s="10" t="s">
        <v>8368</v>
      </c>
      <c r="F9613" s="59" t="s">
        <v>13453</v>
      </c>
    </row>
    <row r="9614" spans="3:6" x14ac:dyDescent="0.25">
      <c r="C9614" s="12" t="str">
        <f>IF(D9614=Inp_Gemeente,MAX($C$29:C9613)+1,"")</f>
        <v/>
      </c>
      <c r="D9614" s="10" t="s">
        <v>874</v>
      </c>
      <c r="E9614" s="10" t="s">
        <v>8369</v>
      </c>
      <c r="F9614" s="59" t="s">
        <v>13448</v>
      </c>
    </row>
    <row r="9615" spans="3:6" x14ac:dyDescent="0.25">
      <c r="C9615" s="12" t="str">
        <f>IF(D9615=Inp_Gemeente,MAX($C$29:C9614)+1,"")</f>
        <v/>
      </c>
      <c r="D9615" s="10" t="s">
        <v>874</v>
      </c>
      <c r="E9615" s="10" t="s">
        <v>8370</v>
      </c>
      <c r="F9615" s="59" t="s">
        <v>13447</v>
      </c>
    </row>
    <row r="9616" spans="3:6" x14ac:dyDescent="0.25">
      <c r="C9616" s="12" t="str">
        <f>IF(D9616=Inp_Gemeente,MAX($C$29:C9615)+1,"")</f>
        <v/>
      </c>
      <c r="D9616" s="10" t="s">
        <v>874</v>
      </c>
      <c r="E9616" s="10" t="s">
        <v>8371</v>
      </c>
      <c r="F9616" s="59" t="s">
        <v>13450</v>
      </c>
    </row>
    <row r="9617" spans="3:6" x14ac:dyDescent="0.25">
      <c r="C9617" s="12" t="str">
        <f>IF(D9617=Inp_Gemeente,MAX($C$29:C9616)+1,"")</f>
        <v/>
      </c>
      <c r="D9617" s="10" t="s">
        <v>874</v>
      </c>
      <c r="E9617" s="10" t="s">
        <v>8372</v>
      </c>
      <c r="F9617" s="59" t="s">
        <v>13452</v>
      </c>
    </row>
    <row r="9618" spans="3:6" x14ac:dyDescent="0.25">
      <c r="C9618" s="12" t="str">
        <f>IF(D9618=Inp_Gemeente,MAX($C$29:C9617)+1,"")</f>
        <v/>
      </c>
      <c r="D9618" s="10" t="s">
        <v>874</v>
      </c>
      <c r="E9618" s="10" t="s">
        <v>8373</v>
      </c>
      <c r="F9618" s="59" t="s">
        <v>13451</v>
      </c>
    </row>
    <row r="9619" spans="3:6" x14ac:dyDescent="0.25">
      <c r="C9619" s="12" t="str">
        <f>IF(D9619=Inp_Gemeente,MAX($C$29:C9618)+1,"")</f>
        <v/>
      </c>
      <c r="D9619" s="10" t="s">
        <v>874</v>
      </c>
      <c r="E9619" s="10" t="s">
        <v>8374</v>
      </c>
      <c r="F9619" s="59" t="s">
        <v>13449</v>
      </c>
    </row>
    <row r="9620" spans="3:6" x14ac:dyDescent="0.25">
      <c r="C9620" s="12" t="str">
        <f>IF(D9620=Inp_Gemeente,MAX($C$29:C9619)+1,"")</f>
        <v/>
      </c>
      <c r="D9620" s="10" t="s">
        <v>874</v>
      </c>
      <c r="E9620" s="10" t="s">
        <v>8375</v>
      </c>
      <c r="F9620" s="59" t="s">
        <v>13456</v>
      </c>
    </row>
    <row r="9621" spans="3:6" x14ac:dyDescent="0.25">
      <c r="C9621" s="12" t="str">
        <f>IF(D9621=Inp_Gemeente,MAX($C$29:C9620)+1,"")</f>
        <v/>
      </c>
      <c r="D9621" s="10" t="s">
        <v>874</v>
      </c>
      <c r="E9621" s="10" t="s">
        <v>8376</v>
      </c>
      <c r="F9621" s="59" t="s">
        <v>13454</v>
      </c>
    </row>
    <row r="9622" spans="3:6" x14ac:dyDescent="0.25">
      <c r="C9622" s="12" t="str">
        <f>IF(D9622=Inp_Gemeente,MAX($C$29:C9621)+1,"")</f>
        <v/>
      </c>
      <c r="D9622" s="10" t="s">
        <v>874</v>
      </c>
      <c r="E9622" s="10" t="s">
        <v>8377</v>
      </c>
      <c r="F9622" s="59" t="s">
        <v>13455</v>
      </c>
    </row>
    <row r="9623" spans="3:6" x14ac:dyDescent="0.25">
      <c r="C9623" s="12" t="str">
        <f>IF(D9623=Inp_Gemeente,MAX($C$29:C9622)+1,"")</f>
        <v/>
      </c>
      <c r="D9623" s="10" t="s">
        <v>876</v>
      </c>
      <c r="E9623" s="10" t="s">
        <v>8378</v>
      </c>
      <c r="F9623" s="59" t="s">
        <v>22343</v>
      </c>
    </row>
    <row r="9624" spans="3:6" x14ac:dyDescent="0.25">
      <c r="C9624" s="12" t="str">
        <f>IF(D9624=Inp_Gemeente,MAX($C$29:C9623)+1,"")</f>
        <v/>
      </c>
      <c r="D9624" s="10" t="s">
        <v>876</v>
      </c>
      <c r="E9624" s="10" t="s">
        <v>8379</v>
      </c>
      <c r="F9624" s="59" t="s">
        <v>22337</v>
      </c>
    </row>
    <row r="9625" spans="3:6" x14ac:dyDescent="0.25">
      <c r="C9625" s="12" t="str">
        <f>IF(D9625=Inp_Gemeente,MAX($C$29:C9624)+1,"")</f>
        <v/>
      </c>
      <c r="D9625" s="10" t="s">
        <v>876</v>
      </c>
      <c r="E9625" s="10" t="s">
        <v>8380</v>
      </c>
      <c r="F9625" s="59" t="s">
        <v>22360</v>
      </c>
    </row>
    <row r="9626" spans="3:6" x14ac:dyDescent="0.25">
      <c r="C9626" s="12" t="str">
        <f>IF(D9626=Inp_Gemeente,MAX($C$29:C9625)+1,"")</f>
        <v/>
      </c>
      <c r="D9626" s="10" t="s">
        <v>876</v>
      </c>
      <c r="E9626" s="10" t="s">
        <v>8381</v>
      </c>
      <c r="F9626" s="59" t="s">
        <v>22305</v>
      </c>
    </row>
    <row r="9627" spans="3:6" x14ac:dyDescent="0.25">
      <c r="C9627" s="12" t="str">
        <f>IF(D9627=Inp_Gemeente,MAX($C$29:C9626)+1,"")</f>
        <v/>
      </c>
      <c r="D9627" s="10" t="s">
        <v>876</v>
      </c>
      <c r="E9627" s="10" t="s">
        <v>8382</v>
      </c>
      <c r="F9627" s="59" t="s">
        <v>22361</v>
      </c>
    </row>
    <row r="9628" spans="3:6" x14ac:dyDescent="0.25">
      <c r="C9628" s="12" t="str">
        <f>IF(D9628=Inp_Gemeente,MAX($C$29:C9627)+1,"")</f>
        <v/>
      </c>
      <c r="D9628" s="10" t="s">
        <v>876</v>
      </c>
      <c r="E9628" s="10" t="s">
        <v>1077</v>
      </c>
      <c r="F9628" s="59" t="s">
        <v>22318</v>
      </c>
    </row>
    <row r="9629" spans="3:6" x14ac:dyDescent="0.25">
      <c r="C9629" s="12" t="str">
        <f>IF(D9629=Inp_Gemeente,MAX($C$29:C9628)+1,"")</f>
        <v/>
      </c>
      <c r="D9629" s="10" t="s">
        <v>876</v>
      </c>
      <c r="E9629" s="10" t="s">
        <v>8383</v>
      </c>
      <c r="F9629" s="59" t="s">
        <v>22370</v>
      </c>
    </row>
    <row r="9630" spans="3:6" x14ac:dyDescent="0.25">
      <c r="C9630" s="12" t="str">
        <f>IF(D9630=Inp_Gemeente,MAX($C$29:C9629)+1,"")</f>
        <v/>
      </c>
      <c r="D9630" s="10" t="s">
        <v>876</v>
      </c>
      <c r="E9630" s="10" t="s">
        <v>8384</v>
      </c>
      <c r="F9630" s="59" t="s">
        <v>22373</v>
      </c>
    </row>
    <row r="9631" spans="3:6" x14ac:dyDescent="0.25">
      <c r="C9631" s="12" t="str">
        <f>IF(D9631=Inp_Gemeente,MAX($C$29:C9630)+1,"")</f>
        <v/>
      </c>
      <c r="D9631" s="10" t="s">
        <v>876</v>
      </c>
      <c r="E9631" s="10" t="s">
        <v>8385</v>
      </c>
      <c r="F9631" s="59" t="s">
        <v>22389</v>
      </c>
    </row>
    <row r="9632" spans="3:6" x14ac:dyDescent="0.25">
      <c r="C9632" s="12" t="str">
        <f>IF(D9632=Inp_Gemeente,MAX($C$29:C9631)+1,"")</f>
        <v/>
      </c>
      <c r="D9632" s="10" t="s">
        <v>876</v>
      </c>
      <c r="E9632" s="10" t="s">
        <v>8386</v>
      </c>
      <c r="F9632" s="59" t="s">
        <v>22362</v>
      </c>
    </row>
    <row r="9633" spans="3:6" x14ac:dyDescent="0.25">
      <c r="C9633" s="12" t="str">
        <f>IF(D9633=Inp_Gemeente,MAX($C$29:C9632)+1,"")</f>
        <v/>
      </c>
      <c r="D9633" s="10" t="s">
        <v>876</v>
      </c>
      <c r="E9633" s="10" t="s">
        <v>8387</v>
      </c>
      <c r="F9633" s="59" t="s">
        <v>22364</v>
      </c>
    </row>
    <row r="9634" spans="3:6" x14ac:dyDescent="0.25">
      <c r="C9634" s="12" t="str">
        <f>IF(D9634=Inp_Gemeente,MAX($C$29:C9633)+1,"")</f>
        <v/>
      </c>
      <c r="D9634" s="10" t="s">
        <v>876</v>
      </c>
      <c r="E9634" s="10" t="s">
        <v>8388</v>
      </c>
      <c r="F9634" s="59" t="s">
        <v>22369</v>
      </c>
    </row>
    <row r="9635" spans="3:6" x14ac:dyDescent="0.25">
      <c r="C9635" s="12" t="str">
        <f>IF(D9635=Inp_Gemeente,MAX($C$29:C9634)+1,"")</f>
        <v/>
      </c>
      <c r="D9635" s="10" t="s">
        <v>876</v>
      </c>
      <c r="E9635" s="10" t="s">
        <v>8389</v>
      </c>
      <c r="F9635" s="59" t="s">
        <v>22381</v>
      </c>
    </row>
    <row r="9636" spans="3:6" x14ac:dyDescent="0.25">
      <c r="C9636" s="12" t="str">
        <f>IF(D9636=Inp_Gemeente,MAX($C$29:C9635)+1,"")</f>
        <v/>
      </c>
      <c r="D9636" s="10" t="s">
        <v>876</v>
      </c>
      <c r="E9636" s="10" t="s">
        <v>8390</v>
      </c>
      <c r="F9636" s="59" t="s">
        <v>22403</v>
      </c>
    </row>
    <row r="9637" spans="3:6" x14ac:dyDescent="0.25">
      <c r="C9637" s="12" t="str">
        <f>IF(D9637=Inp_Gemeente,MAX($C$29:C9636)+1,"")</f>
        <v/>
      </c>
      <c r="D9637" s="10" t="s">
        <v>876</v>
      </c>
      <c r="E9637" s="10" t="s">
        <v>8391</v>
      </c>
      <c r="F9637" s="59" t="s">
        <v>22392</v>
      </c>
    </row>
    <row r="9638" spans="3:6" x14ac:dyDescent="0.25">
      <c r="C9638" s="12" t="str">
        <f>IF(D9638=Inp_Gemeente,MAX($C$29:C9637)+1,"")</f>
        <v/>
      </c>
      <c r="D9638" s="10" t="s">
        <v>876</v>
      </c>
      <c r="E9638" s="10" t="s">
        <v>8392</v>
      </c>
      <c r="F9638" s="59" t="s">
        <v>22396</v>
      </c>
    </row>
    <row r="9639" spans="3:6" x14ac:dyDescent="0.25">
      <c r="C9639" s="12" t="str">
        <f>IF(D9639=Inp_Gemeente,MAX($C$29:C9638)+1,"")</f>
        <v/>
      </c>
      <c r="D9639" s="10" t="s">
        <v>876</v>
      </c>
      <c r="E9639" s="10" t="s">
        <v>8393</v>
      </c>
      <c r="F9639" s="59" t="s">
        <v>22372</v>
      </c>
    </row>
    <row r="9640" spans="3:6" x14ac:dyDescent="0.25">
      <c r="C9640" s="12" t="str">
        <f>IF(D9640=Inp_Gemeente,MAX($C$29:C9639)+1,"")</f>
        <v/>
      </c>
      <c r="D9640" s="10" t="s">
        <v>876</v>
      </c>
      <c r="E9640" s="10" t="s">
        <v>8394</v>
      </c>
      <c r="F9640" s="59" t="s">
        <v>22398</v>
      </c>
    </row>
    <row r="9641" spans="3:6" x14ac:dyDescent="0.25">
      <c r="C9641" s="12" t="str">
        <f>IF(D9641=Inp_Gemeente,MAX($C$29:C9640)+1,"")</f>
        <v/>
      </c>
      <c r="D9641" s="10" t="s">
        <v>876</v>
      </c>
      <c r="E9641" s="10" t="s">
        <v>8395</v>
      </c>
      <c r="F9641" s="59" t="s">
        <v>22367</v>
      </c>
    </row>
    <row r="9642" spans="3:6" x14ac:dyDescent="0.25">
      <c r="C9642" s="12" t="str">
        <f>IF(D9642=Inp_Gemeente,MAX($C$29:C9641)+1,"")</f>
        <v/>
      </c>
      <c r="D9642" s="10" t="s">
        <v>876</v>
      </c>
      <c r="E9642" s="10" t="s">
        <v>8396</v>
      </c>
      <c r="F9642" s="59" t="s">
        <v>22378</v>
      </c>
    </row>
    <row r="9643" spans="3:6" x14ac:dyDescent="0.25">
      <c r="C9643" s="12" t="str">
        <f>IF(D9643=Inp_Gemeente,MAX($C$29:C9642)+1,"")</f>
        <v/>
      </c>
      <c r="D9643" s="10" t="s">
        <v>876</v>
      </c>
      <c r="E9643" s="10" t="s">
        <v>8397</v>
      </c>
      <c r="F9643" s="59" t="s">
        <v>22366</v>
      </c>
    </row>
    <row r="9644" spans="3:6" x14ac:dyDescent="0.25">
      <c r="C9644" s="12" t="str">
        <f>IF(D9644=Inp_Gemeente,MAX($C$29:C9643)+1,"")</f>
        <v/>
      </c>
      <c r="D9644" s="10" t="s">
        <v>876</v>
      </c>
      <c r="E9644" s="10" t="s">
        <v>8398</v>
      </c>
      <c r="F9644" s="59" t="s">
        <v>22395</v>
      </c>
    </row>
    <row r="9645" spans="3:6" x14ac:dyDescent="0.25">
      <c r="C9645" s="12" t="str">
        <f>IF(D9645=Inp_Gemeente,MAX($C$29:C9644)+1,"")</f>
        <v/>
      </c>
      <c r="D9645" s="10" t="s">
        <v>876</v>
      </c>
      <c r="E9645" s="10" t="s">
        <v>8399</v>
      </c>
      <c r="F9645" s="59" t="s">
        <v>22407</v>
      </c>
    </row>
    <row r="9646" spans="3:6" x14ac:dyDescent="0.25">
      <c r="C9646" s="12" t="str">
        <f>IF(D9646=Inp_Gemeente,MAX($C$29:C9645)+1,"")</f>
        <v/>
      </c>
      <c r="D9646" s="10" t="s">
        <v>876</v>
      </c>
      <c r="E9646" s="10" t="s">
        <v>8400</v>
      </c>
      <c r="F9646" s="59" t="s">
        <v>22406</v>
      </c>
    </row>
    <row r="9647" spans="3:6" x14ac:dyDescent="0.25">
      <c r="C9647" s="12" t="str">
        <f>IF(D9647=Inp_Gemeente,MAX($C$29:C9646)+1,"")</f>
        <v/>
      </c>
      <c r="D9647" s="10" t="s">
        <v>876</v>
      </c>
      <c r="E9647" s="10" t="s">
        <v>8401</v>
      </c>
      <c r="F9647" s="59" t="s">
        <v>22363</v>
      </c>
    </row>
    <row r="9648" spans="3:6" x14ac:dyDescent="0.25">
      <c r="C9648" s="12" t="str">
        <f>IF(D9648=Inp_Gemeente,MAX($C$29:C9647)+1,"")</f>
        <v/>
      </c>
      <c r="D9648" s="10" t="s">
        <v>876</v>
      </c>
      <c r="E9648" s="10" t="s">
        <v>2177</v>
      </c>
      <c r="F9648" s="59" t="s">
        <v>22354</v>
      </c>
    </row>
    <row r="9649" spans="3:6" x14ac:dyDescent="0.25">
      <c r="C9649" s="12" t="str">
        <f>IF(D9649=Inp_Gemeente,MAX($C$29:C9648)+1,"")</f>
        <v/>
      </c>
      <c r="D9649" s="10" t="s">
        <v>876</v>
      </c>
      <c r="E9649" s="10" t="s">
        <v>2884</v>
      </c>
      <c r="F9649" s="59" t="s">
        <v>22302</v>
      </c>
    </row>
    <row r="9650" spans="3:6" x14ac:dyDescent="0.25">
      <c r="C9650" s="12" t="str">
        <f>IF(D9650=Inp_Gemeente,MAX($C$29:C9649)+1,"")</f>
        <v/>
      </c>
      <c r="D9650" s="10" t="s">
        <v>876</v>
      </c>
      <c r="E9650" s="10" t="s">
        <v>3241</v>
      </c>
      <c r="F9650" s="59" t="s">
        <v>22301</v>
      </c>
    </row>
    <row r="9651" spans="3:6" x14ac:dyDescent="0.25">
      <c r="C9651" s="12" t="str">
        <f>IF(D9651=Inp_Gemeente,MAX($C$29:C9650)+1,"")</f>
        <v/>
      </c>
      <c r="D9651" s="10" t="s">
        <v>876</v>
      </c>
      <c r="E9651" s="10" t="s">
        <v>2885</v>
      </c>
      <c r="F9651" s="59" t="s">
        <v>22303</v>
      </c>
    </row>
    <row r="9652" spans="3:6" x14ac:dyDescent="0.25">
      <c r="C9652" s="12" t="str">
        <f>IF(D9652=Inp_Gemeente,MAX($C$29:C9651)+1,"")</f>
        <v/>
      </c>
      <c r="D9652" s="10" t="s">
        <v>876</v>
      </c>
      <c r="E9652" s="10" t="s">
        <v>8402</v>
      </c>
      <c r="F9652" s="59" t="s">
        <v>22313</v>
      </c>
    </row>
    <row r="9653" spans="3:6" x14ac:dyDescent="0.25">
      <c r="C9653" s="12" t="str">
        <f>IF(D9653=Inp_Gemeente,MAX($C$29:C9652)+1,"")</f>
        <v/>
      </c>
      <c r="D9653" s="10" t="s">
        <v>876</v>
      </c>
      <c r="E9653" s="10" t="s">
        <v>8403</v>
      </c>
      <c r="F9653" s="59" t="s">
        <v>22377</v>
      </c>
    </row>
    <row r="9654" spans="3:6" x14ac:dyDescent="0.25">
      <c r="C9654" s="12" t="str">
        <f>IF(D9654=Inp_Gemeente,MAX($C$29:C9653)+1,"")</f>
        <v/>
      </c>
      <c r="D9654" s="10" t="s">
        <v>876</v>
      </c>
      <c r="E9654" s="10" t="s">
        <v>8404</v>
      </c>
      <c r="F9654" s="59" t="s">
        <v>22330</v>
      </c>
    </row>
    <row r="9655" spans="3:6" x14ac:dyDescent="0.25">
      <c r="C9655" s="12" t="str">
        <f>IF(D9655=Inp_Gemeente,MAX($C$29:C9654)+1,"")</f>
        <v/>
      </c>
      <c r="D9655" s="10" t="s">
        <v>876</v>
      </c>
      <c r="E9655" s="10" t="s">
        <v>8405</v>
      </c>
      <c r="F9655" s="59" t="s">
        <v>22357</v>
      </c>
    </row>
    <row r="9656" spans="3:6" x14ac:dyDescent="0.25">
      <c r="C9656" s="12" t="str">
        <f>IF(D9656=Inp_Gemeente,MAX($C$29:C9655)+1,"")</f>
        <v/>
      </c>
      <c r="D9656" s="10" t="s">
        <v>876</v>
      </c>
      <c r="E9656" s="10" t="s">
        <v>8406</v>
      </c>
      <c r="F9656" s="59" t="s">
        <v>22310</v>
      </c>
    </row>
    <row r="9657" spans="3:6" x14ac:dyDescent="0.25">
      <c r="C9657" s="12" t="str">
        <f>IF(D9657=Inp_Gemeente,MAX($C$29:C9656)+1,"")</f>
        <v/>
      </c>
      <c r="D9657" s="10" t="s">
        <v>876</v>
      </c>
      <c r="E9657" s="10" t="s">
        <v>8407</v>
      </c>
      <c r="F9657" s="59" t="s">
        <v>22375</v>
      </c>
    </row>
    <row r="9658" spans="3:6" x14ac:dyDescent="0.25">
      <c r="C9658" s="12" t="str">
        <f>IF(D9658=Inp_Gemeente,MAX($C$29:C9657)+1,"")</f>
        <v/>
      </c>
      <c r="D9658" s="10" t="s">
        <v>876</v>
      </c>
      <c r="E9658" s="10" t="s">
        <v>8408</v>
      </c>
      <c r="F9658" s="59" t="s">
        <v>22391</v>
      </c>
    </row>
    <row r="9659" spans="3:6" x14ac:dyDescent="0.25">
      <c r="C9659" s="12" t="str">
        <f>IF(D9659=Inp_Gemeente,MAX($C$29:C9658)+1,"")</f>
        <v/>
      </c>
      <c r="D9659" s="10" t="s">
        <v>876</v>
      </c>
      <c r="E9659" s="10" t="s">
        <v>5244</v>
      </c>
      <c r="F9659" s="59" t="s">
        <v>22325</v>
      </c>
    </row>
    <row r="9660" spans="3:6" x14ac:dyDescent="0.25">
      <c r="C9660" s="12" t="str">
        <f>IF(D9660=Inp_Gemeente,MAX($C$29:C9659)+1,"")</f>
        <v/>
      </c>
      <c r="D9660" s="10" t="s">
        <v>876</v>
      </c>
      <c r="E9660" s="10" t="s">
        <v>8409</v>
      </c>
      <c r="F9660" s="59" t="s">
        <v>22356</v>
      </c>
    </row>
    <row r="9661" spans="3:6" x14ac:dyDescent="0.25">
      <c r="C9661" s="12" t="str">
        <f>IF(D9661=Inp_Gemeente,MAX($C$29:C9660)+1,"")</f>
        <v/>
      </c>
      <c r="D9661" s="10" t="s">
        <v>876</v>
      </c>
      <c r="E9661" s="10" t="s">
        <v>8410</v>
      </c>
      <c r="F9661" s="59" t="s">
        <v>22328</v>
      </c>
    </row>
    <row r="9662" spans="3:6" x14ac:dyDescent="0.25">
      <c r="C9662" s="12" t="str">
        <f>IF(D9662=Inp_Gemeente,MAX($C$29:C9661)+1,"")</f>
        <v/>
      </c>
      <c r="D9662" s="10" t="s">
        <v>876</v>
      </c>
      <c r="E9662" s="10" t="s">
        <v>8411</v>
      </c>
      <c r="F9662" s="59" t="s">
        <v>22387</v>
      </c>
    </row>
    <row r="9663" spans="3:6" x14ac:dyDescent="0.25">
      <c r="C9663" s="12" t="str">
        <f>IF(D9663=Inp_Gemeente,MAX($C$29:C9662)+1,"")</f>
        <v/>
      </c>
      <c r="D9663" s="10" t="s">
        <v>876</v>
      </c>
      <c r="E9663" s="10" t="s">
        <v>8412</v>
      </c>
      <c r="F9663" s="59" t="s">
        <v>22385</v>
      </c>
    </row>
    <row r="9664" spans="3:6" x14ac:dyDescent="0.25">
      <c r="C9664" s="12" t="str">
        <f>IF(D9664=Inp_Gemeente,MAX($C$29:C9663)+1,"")</f>
        <v/>
      </c>
      <c r="D9664" s="10" t="s">
        <v>876</v>
      </c>
      <c r="E9664" s="10" t="s">
        <v>2823</v>
      </c>
      <c r="F9664" s="59" t="s">
        <v>22333</v>
      </c>
    </row>
    <row r="9665" spans="3:6" x14ac:dyDescent="0.25">
      <c r="C9665" s="12" t="str">
        <f>IF(D9665=Inp_Gemeente,MAX($C$29:C9664)+1,"")</f>
        <v/>
      </c>
      <c r="D9665" s="10" t="s">
        <v>876</v>
      </c>
      <c r="E9665" s="10" t="s">
        <v>8413</v>
      </c>
      <c r="F9665" s="59" t="s">
        <v>22386</v>
      </c>
    </row>
    <row r="9666" spans="3:6" x14ac:dyDescent="0.25">
      <c r="C9666" s="12" t="str">
        <f>IF(D9666=Inp_Gemeente,MAX($C$29:C9665)+1,"")</f>
        <v/>
      </c>
      <c r="D9666" s="10" t="s">
        <v>876</v>
      </c>
      <c r="E9666" s="10" t="s">
        <v>8414</v>
      </c>
      <c r="F9666" s="59" t="s">
        <v>22327</v>
      </c>
    </row>
    <row r="9667" spans="3:6" x14ac:dyDescent="0.25">
      <c r="C9667" s="12" t="str">
        <f>IF(D9667=Inp_Gemeente,MAX($C$29:C9666)+1,"")</f>
        <v/>
      </c>
      <c r="D9667" s="10" t="s">
        <v>876</v>
      </c>
      <c r="E9667" s="10" t="s">
        <v>8415</v>
      </c>
      <c r="F9667" s="59" t="s">
        <v>22336</v>
      </c>
    </row>
    <row r="9668" spans="3:6" x14ac:dyDescent="0.25">
      <c r="C9668" s="12" t="str">
        <f>IF(D9668=Inp_Gemeente,MAX($C$29:C9667)+1,"")</f>
        <v/>
      </c>
      <c r="D9668" s="10" t="s">
        <v>876</v>
      </c>
      <c r="E9668" s="10" t="s">
        <v>8416</v>
      </c>
      <c r="F9668" s="59" t="s">
        <v>22352</v>
      </c>
    </row>
    <row r="9669" spans="3:6" x14ac:dyDescent="0.25">
      <c r="C9669" s="12" t="str">
        <f>IF(D9669=Inp_Gemeente,MAX($C$29:C9668)+1,"")</f>
        <v/>
      </c>
      <c r="D9669" s="10" t="s">
        <v>876</v>
      </c>
      <c r="E9669" s="10" t="s">
        <v>8417</v>
      </c>
      <c r="F9669" s="59" t="s">
        <v>22404</v>
      </c>
    </row>
    <row r="9670" spans="3:6" x14ac:dyDescent="0.25">
      <c r="C9670" s="12" t="str">
        <f>IF(D9670=Inp_Gemeente,MAX($C$29:C9669)+1,"")</f>
        <v/>
      </c>
      <c r="D9670" s="10" t="s">
        <v>876</v>
      </c>
      <c r="E9670" s="10" t="s">
        <v>8418</v>
      </c>
      <c r="F9670" s="59" t="s">
        <v>22355</v>
      </c>
    </row>
    <row r="9671" spans="3:6" x14ac:dyDescent="0.25">
      <c r="C9671" s="12" t="str">
        <f>IF(D9671=Inp_Gemeente,MAX($C$29:C9670)+1,"")</f>
        <v/>
      </c>
      <c r="D9671" s="10" t="s">
        <v>876</v>
      </c>
      <c r="E9671" s="10" t="s">
        <v>8419</v>
      </c>
      <c r="F9671" s="59" t="s">
        <v>22365</v>
      </c>
    </row>
    <row r="9672" spans="3:6" x14ac:dyDescent="0.25">
      <c r="C9672" s="12" t="str">
        <f>IF(D9672=Inp_Gemeente,MAX($C$29:C9671)+1,"")</f>
        <v/>
      </c>
      <c r="D9672" s="10" t="s">
        <v>876</v>
      </c>
      <c r="E9672" s="10" t="s">
        <v>7707</v>
      </c>
      <c r="F9672" s="59" t="s">
        <v>22344</v>
      </c>
    </row>
    <row r="9673" spans="3:6" x14ac:dyDescent="0.25">
      <c r="C9673" s="12" t="str">
        <f>IF(D9673=Inp_Gemeente,MAX($C$29:C9672)+1,"")</f>
        <v/>
      </c>
      <c r="D9673" s="10" t="s">
        <v>876</v>
      </c>
      <c r="E9673" s="10" t="s">
        <v>8420</v>
      </c>
      <c r="F9673" s="59" t="s">
        <v>22341</v>
      </c>
    </row>
    <row r="9674" spans="3:6" x14ac:dyDescent="0.25">
      <c r="C9674" s="12" t="str">
        <f>IF(D9674=Inp_Gemeente,MAX($C$29:C9673)+1,"")</f>
        <v/>
      </c>
      <c r="D9674" s="10" t="s">
        <v>876</v>
      </c>
      <c r="E9674" s="10" t="s">
        <v>8421</v>
      </c>
      <c r="F9674" s="59" t="s">
        <v>22379</v>
      </c>
    </row>
    <row r="9675" spans="3:6" x14ac:dyDescent="0.25">
      <c r="C9675" s="12" t="str">
        <f>IF(D9675=Inp_Gemeente,MAX($C$29:C9674)+1,"")</f>
        <v/>
      </c>
      <c r="D9675" s="10" t="s">
        <v>876</v>
      </c>
      <c r="E9675" s="10" t="s">
        <v>8422</v>
      </c>
      <c r="F9675" s="59" t="s">
        <v>22323</v>
      </c>
    </row>
    <row r="9676" spans="3:6" x14ac:dyDescent="0.25">
      <c r="C9676" s="12" t="str">
        <f>IF(D9676=Inp_Gemeente,MAX($C$29:C9675)+1,"")</f>
        <v/>
      </c>
      <c r="D9676" s="10" t="s">
        <v>876</v>
      </c>
      <c r="E9676" s="10" t="s">
        <v>8423</v>
      </c>
      <c r="F9676" s="59" t="s">
        <v>22339</v>
      </c>
    </row>
    <row r="9677" spans="3:6" x14ac:dyDescent="0.25">
      <c r="C9677" s="12" t="str">
        <f>IF(D9677=Inp_Gemeente,MAX($C$29:C9676)+1,"")</f>
        <v/>
      </c>
      <c r="D9677" s="10" t="s">
        <v>876</v>
      </c>
      <c r="E9677" s="10" t="s">
        <v>8424</v>
      </c>
      <c r="F9677" s="59" t="s">
        <v>22342</v>
      </c>
    </row>
    <row r="9678" spans="3:6" x14ac:dyDescent="0.25">
      <c r="C9678" s="12" t="str">
        <f>IF(D9678=Inp_Gemeente,MAX($C$29:C9677)+1,"")</f>
        <v/>
      </c>
      <c r="D9678" s="10" t="s">
        <v>876</v>
      </c>
      <c r="E9678" s="10" t="s">
        <v>8425</v>
      </c>
      <c r="F9678" s="59" t="s">
        <v>22329</v>
      </c>
    </row>
    <row r="9679" spans="3:6" x14ac:dyDescent="0.25">
      <c r="C9679" s="12" t="str">
        <f>IF(D9679=Inp_Gemeente,MAX($C$29:C9678)+1,"")</f>
        <v/>
      </c>
      <c r="D9679" s="10" t="s">
        <v>876</v>
      </c>
      <c r="E9679" s="10" t="s">
        <v>8426</v>
      </c>
      <c r="F9679" s="59" t="s">
        <v>22376</v>
      </c>
    </row>
    <row r="9680" spans="3:6" x14ac:dyDescent="0.25">
      <c r="C9680" s="12" t="str">
        <f>IF(D9680=Inp_Gemeente,MAX($C$29:C9679)+1,"")</f>
        <v/>
      </c>
      <c r="D9680" s="10" t="s">
        <v>876</v>
      </c>
      <c r="E9680" s="10" t="s">
        <v>8427</v>
      </c>
      <c r="F9680" s="59" t="s">
        <v>22384</v>
      </c>
    </row>
    <row r="9681" spans="3:6" x14ac:dyDescent="0.25">
      <c r="C9681" s="12" t="str">
        <f>IF(D9681=Inp_Gemeente,MAX($C$29:C9680)+1,"")</f>
        <v/>
      </c>
      <c r="D9681" s="10" t="s">
        <v>876</v>
      </c>
      <c r="E9681" s="10" t="s">
        <v>8428</v>
      </c>
      <c r="F9681" s="59" t="s">
        <v>22401</v>
      </c>
    </row>
    <row r="9682" spans="3:6" x14ac:dyDescent="0.25">
      <c r="C9682" s="12" t="str">
        <f>IF(D9682=Inp_Gemeente,MAX($C$29:C9681)+1,"")</f>
        <v/>
      </c>
      <c r="D9682" s="10" t="s">
        <v>876</v>
      </c>
      <c r="E9682" s="10" t="s">
        <v>8429</v>
      </c>
      <c r="F9682" s="59" t="s">
        <v>22348</v>
      </c>
    </row>
    <row r="9683" spans="3:6" x14ac:dyDescent="0.25">
      <c r="C9683" s="12" t="str">
        <f>IF(D9683=Inp_Gemeente,MAX($C$29:C9682)+1,"")</f>
        <v/>
      </c>
      <c r="D9683" s="10" t="s">
        <v>876</v>
      </c>
      <c r="E9683" s="10" t="s">
        <v>8430</v>
      </c>
      <c r="F9683" s="59" t="s">
        <v>22380</v>
      </c>
    </row>
    <row r="9684" spans="3:6" x14ac:dyDescent="0.25">
      <c r="C9684" s="12" t="str">
        <f>IF(D9684=Inp_Gemeente,MAX($C$29:C9683)+1,"")</f>
        <v/>
      </c>
      <c r="D9684" s="10" t="s">
        <v>876</v>
      </c>
      <c r="E9684" s="10" t="s">
        <v>8431</v>
      </c>
      <c r="F9684" s="59" t="s">
        <v>22314</v>
      </c>
    </row>
    <row r="9685" spans="3:6" x14ac:dyDescent="0.25">
      <c r="C9685" s="12" t="str">
        <f>IF(D9685=Inp_Gemeente,MAX($C$29:C9684)+1,"")</f>
        <v/>
      </c>
      <c r="D9685" s="10" t="s">
        <v>876</v>
      </c>
      <c r="E9685" s="10" t="s">
        <v>8432</v>
      </c>
      <c r="F9685" s="59" t="s">
        <v>22312</v>
      </c>
    </row>
    <row r="9686" spans="3:6" x14ac:dyDescent="0.25">
      <c r="C9686" s="12" t="str">
        <f>IF(D9686=Inp_Gemeente,MAX($C$29:C9685)+1,"")</f>
        <v/>
      </c>
      <c r="D9686" s="10" t="s">
        <v>876</v>
      </c>
      <c r="E9686" s="10" t="s">
        <v>8433</v>
      </c>
      <c r="F9686" s="59" t="s">
        <v>22353</v>
      </c>
    </row>
    <row r="9687" spans="3:6" x14ac:dyDescent="0.25">
      <c r="C9687" s="12" t="str">
        <f>IF(D9687=Inp_Gemeente,MAX($C$29:C9686)+1,"")</f>
        <v/>
      </c>
      <c r="D9687" s="10" t="s">
        <v>876</v>
      </c>
      <c r="E9687" s="10" t="s">
        <v>8434</v>
      </c>
      <c r="F9687" s="59" t="s">
        <v>22390</v>
      </c>
    </row>
    <row r="9688" spans="3:6" x14ac:dyDescent="0.25">
      <c r="C9688" s="12" t="str">
        <f>IF(D9688=Inp_Gemeente,MAX($C$29:C9687)+1,"")</f>
        <v/>
      </c>
      <c r="D9688" s="10" t="s">
        <v>876</v>
      </c>
      <c r="E9688" s="10" t="s">
        <v>8435</v>
      </c>
      <c r="F9688" s="59" t="s">
        <v>22393</v>
      </c>
    </row>
    <row r="9689" spans="3:6" x14ac:dyDescent="0.25">
      <c r="C9689" s="12" t="str">
        <f>IF(D9689=Inp_Gemeente,MAX($C$29:C9688)+1,"")</f>
        <v/>
      </c>
      <c r="D9689" s="10" t="s">
        <v>876</v>
      </c>
      <c r="E9689" s="10" t="s">
        <v>8436</v>
      </c>
      <c r="F9689" s="59" t="s">
        <v>22346</v>
      </c>
    </row>
    <row r="9690" spans="3:6" x14ac:dyDescent="0.25">
      <c r="C9690" s="12" t="str">
        <f>IF(D9690=Inp_Gemeente,MAX($C$29:C9689)+1,"")</f>
        <v/>
      </c>
      <c r="D9690" s="10" t="s">
        <v>876</v>
      </c>
      <c r="E9690" s="10" t="s">
        <v>8437</v>
      </c>
      <c r="F9690" s="59" t="s">
        <v>22345</v>
      </c>
    </row>
    <row r="9691" spans="3:6" x14ac:dyDescent="0.25">
      <c r="C9691" s="12" t="str">
        <f>IF(D9691=Inp_Gemeente,MAX($C$29:C9690)+1,"")</f>
        <v/>
      </c>
      <c r="D9691" s="10" t="s">
        <v>876</v>
      </c>
      <c r="E9691" s="10" t="s">
        <v>8438</v>
      </c>
      <c r="F9691" s="59" t="s">
        <v>22368</v>
      </c>
    </row>
    <row r="9692" spans="3:6" x14ac:dyDescent="0.25">
      <c r="C9692" s="12" t="str">
        <f>IF(D9692=Inp_Gemeente,MAX($C$29:C9691)+1,"")</f>
        <v/>
      </c>
      <c r="D9692" s="10" t="s">
        <v>876</v>
      </c>
      <c r="E9692" s="10" t="s">
        <v>8439</v>
      </c>
      <c r="F9692" s="59" t="s">
        <v>22400</v>
      </c>
    </row>
    <row r="9693" spans="3:6" x14ac:dyDescent="0.25">
      <c r="C9693" s="12" t="str">
        <f>IF(D9693=Inp_Gemeente,MAX($C$29:C9692)+1,"")</f>
        <v/>
      </c>
      <c r="D9693" s="10" t="s">
        <v>876</v>
      </c>
      <c r="E9693" s="10" t="s">
        <v>8440</v>
      </c>
      <c r="F9693" s="59" t="s">
        <v>22399</v>
      </c>
    </row>
    <row r="9694" spans="3:6" x14ac:dyDescent="0.25">
      <c r="C9694" s="12" t="str">
        <f>IF(D9694=Inp_Gemeente,MAX($C$29:C9693)+1,"")</f>
        <v/>
      </c>
      <c r="D9694" s="10" t="s">
        <v>876</v>
      </c>
      <c r="E9694" s="10" t="s">
        <v>8441</v>
      </c>
      <c r="F9694" s="59" t="s">
        <v>22351</v>
      </c>
    </row>
    <row r="9695" spans="3:6" x14ac:dyDescent="0.25">
      <c r="C9695" s="12" t="str">
        <f>IF(D9695=Inp_Gemeente,MAX($C$29:C9694)+1,"")</f>
        <v/>
      </c>
      <c r="D9695" s="10" t="s">
        <v>876</v>
      </c>
      <c r="E9695" s="10" t="s">
        <v>8442</v>
      </c>
      <c r="F9695" s="59" t="s">
        <v>22371</v>
      </c>
    </row>
    <row r="9696" spans="3:6" x14ac:dyDescent="0.25">
      <c r="C9696" s="12" t="str">
        <f>IF(D9696=Inp_Gemeente,MAX($C$29:C9695)+1,"")</f>
        <v/>
      </c>
      <c r="D9696" s="10" t="s">
        <v>876</v>
      </c>
      <c r="E9696" s="10" t="s">
        <v>8443</v>
      </c>
      <c r="F9696" s="59" t="s">
        <v>22324</v>
      </c>
    </row>
    <row r="9697" spans="3:6" x14ac:dyDescent="0.25">
      <c r="C9697" s="12" t="str">
        <f>IF(D9697=Inp_Gemeente,MAX($C$29:C9696)+1,"")</f>
        <v/>
      </c>
      <c r="D9697" s="10" t="s">
        <v>876</v>
      </c>
      <c r="E9697" s="10" t="s">
        <v>8444</v>
      </c>
      <c r="F9697" s="59" t="s">
        <v>22311</v>
      </c>
    </row>
    <row r="9698" spans="3:6" x14ac:dyDescent="0.25">
      <c r="C9698" s="12" t="str">
        <f>IF(D9698=Inp_Gemeente,MAX($C$29:C9697)+1,"")</f>
        <v/>
      </c>
      <c r="D9698" s="10" t="s">
        <v>876</v>
      </c>
      <c r="E9698" s="10" t="s">
        <v>8445</v>
      </c>
      <c r="F9698" s="59" t="s">
        <v>22388</v>
      </c>
    </row>
    <row r="9699" spans="3:6" x14ac:dyDescent="0.25">
      <c r="C9699" s="12" t="str">
        <f>IF(D9699=Inp_Gemeente,MAX($C$29:C9698)+1,"")</f>
        <v/>
      </c>
      <c r="D9699" s="10" t="s">
        <v>876</v>
      </c>
      <c r="E9699" s="10" t="s">
        <v>8446</v>
      </c>
      <c r="F9699" s="59" t="s">
        <v>22383</v>
      </c>
    </row>
    <row r="9700" spans="3:6" x14ac:dyDescent="0.25">
      <c r="C9700" s="12" t="str">
        <f>IF(D9700=Inp_Gemeente,MAX($C$29:C9699)+1,"")</f>
        <v/>
      </c>
      <c r="D9700" s="10" t="s">
        <v>876</v>
      </c>
      <c r="E9700" s="10" t="s">
        <v>8447</v>
      </c>
      <c r="F9700" s="59" t="s">
        <v>22397</v>
      </c>
    </row>
    <row r="9701" spans="3:6" x14ac:dyDescent="0.25">
      <c r="C9701" s="12" t="str">
        <f>IF(D9701=Inp_Gemeente,MAX($C$29:C9700)+1,"")</f>
        <v/>
      </c>
      <c r="D9701" s="10" t="s">
        <v>876</v>
      </c>
      <c r="E9701" s="10" t="s">
        <v>8448</v>
      </c>
      <c r="F9701" s="59" t="s">
        <v>22322</v>
      </c>
    </row>
    <row r="9702" spans="3:6" x14ac:dyDescent="0.25">
      <c r="C9702" s="12" t="str">
        <f>IF(D9702=Inp_Gemeente,MAX($C$29:C9701)+1,"")</f>
        <v/>
      </c>
      <c r="D9702" s="10" t="s">
        <v>876</v>
      </c>
      <c r="E9702" s="10" t="s">
        <v>8449</v>
      </c>
      <c r="F9702" s="59" t="s">
        <v>22315</v>
      </c>
    </row>
    <row r="9703" spans="3:6" x14ac:dyDescent="0.25">
      <c r="C9703" s="12" t="str">
        <f>IF(D9703=Inp_Gemeente,MAX($C$29:C9702)+1,"")</f>
        <v/>
      </c>
      <c r="D9703" s="10" t="s">
        <v>876</v>
      </c>
      <c r="E9703" s="10" t="s">
        <v>8450</v>
      </c>
      <c r="F9703" s="59" t="s">
        <v>22319</v>
      </c>
    </row>
    <row r="9704" spans="3:6" x14ac:dyDescent="0.25">
      <c r="C9704" s="12" t="str">
        <f>IF(D9704=Inp_Gemeente,MAX($C$29:C9703)+1,"")</f>
        <v/>
      </c>
      <c r="D9704" s="10" t="s">
        <v>876</v>
      </c>
      <c r="E9704" s="10" t="s">
        <v>8451</v>
      </c>
      <c r="F9704" s="59" t="s">
        <v>22382</v>
      </c>
    </row>
    <row r="9705" spans="3:6" x14ac:dyDescent="0.25">
      <c r="C9705" s="12" t="str">
        <f>IF(D9705=Inp_Gemeente,MAX($C$29:C9704)+1,"")</f>
        <v/>
      </c>
      <c r="D9705" s="10" t="s">
        <v>876</v>
      </c>
      <c r="E9705" s="10" t="s">
        <v>8452</v>
      </c>
      <c r="F9705" s="59" t="s">
        <v>22374</v>
      </c>
    </row>
    <row r="9706" spans="3:6" x14ac:dyDescent="0.25">
      <c r="C9706" s="12" t="str">
        <f>IF(D9706=Inp_Gemeente,MAX($C$29:C9705)+1,"")</f>
        <v/>
      </c>
      <c r="D9706" s="10" t="s">
        <v>876</v>
      </c>
      <c r="E9706" s="10" t="s">
        <v>8453</v>
      </c>
      <c r="F9706" s="59" t="s">
        <v>22308</v>
      </c>
    </row>
    <row r="9707" spans="3:6" x14ac:dyDescent="0.25">
      <c r="C9707" s="12" t="str">
        <f>IF(D9707=Inp_Gemeente,MAX($C$29:C9706)+1,"")</f>
        <v/>
      </c>
      <c r="D9707" s="10" t="s">
        <v>876</v>
      </c>
      <c r="E9707" s="10" t="s">
        <v>8454</v>
      </c>
      <c r="F9707" s="59" t="s">
        <v>22405</v>
      </c>
    </row>
    <row r="9708" spans="3:6" x14ac:dyDescent="0.25">
      <c r="C9708" s="12" t="str">
        <f>IF(D9708=Inp_Gemeente,MAX($C$29:C9707)+1,"")</f>
        <v/>
      </c>
      <c r="D9708" s="10" t="s">
        <v>876</v>
      </c>
      <c r="E9708" s="10" t="s">
        <v>8455</v>
      </c>
      <c r="F9708" s="59" t="s">
        <v>22326</v>
      </c>
    </row>
    <row r="9709" spans="3:6" x14ac:dyDescent="0.25">
      <c r="C9709" s="12" t="str">
        <f>IF(D9709=Inp_Gemeente,MAX($C$29:C9708)+1,"")</f>
        <v/>
      </c>
      <c r="D9709" s="10" t="s">
        <v>876</v>
      </c>
      <c r="E9709" s="10" t="s">
        <v>8456</v>
      </c>
      <c r="F9709" s="59" t="s">
        <v>22309</v>
      </c>
    </row>
    <row r="9710" spans="3:6" x14ac:dyDescent="0.25">
      <c r="C9710" s="12" t="str">
        <f>IF(D9710=Inp_Gemeente,MAX($C$29:C9709)+1,"")</f>
        <v/>
      </c>
      <c r="D9710" s="10" t="s">
        <v>876</v>
      </c>
      <c r="E9710" s="10" t="s">
        <v>8457</v>
      </c>
      <c r="F9710" s="59" t="s">
        <v>22349</v>
      </c>
    </row>
    <row r="9711" spans="3:6" x14ac:dyDescent="0.25">
      <c r="C9711" s="12" t="str">
        <f>IF(D9711=Inp_Gemeente,MAX($C$29:C9710)+1,"")</f>
        <v/>
      </c>
      <c r="D9711" s="10" t="s">
        <v>876</v>
      </c>
      <c r="E9711" s="10" t="s">
        <v>705</v>
      </c>
      <c r="F9711" s="59" t="s">
        <v>22331</v>
      </c>
    </row>
    <row r="9712" spans="3:6" x14ac:dyDescent="0.25">
      <c r="C9712" s="12" t="str">
        <f>IF(D9712=Inp_Gemeente,MAX($C$29:C9711)+1,"")</f>
        <v/>
      </c>
      <c r="D9712" s="10" t="s">
        <v>876</v>
      </c>
      <c r="E9712" s="10" t="s">
        <v>8458</v>
      </c>
      <c r="F9712" s="59" t="s">
        <v>22402</v>
      </c>
    </row>
    <row r="9713" spans="3:6" x14ac:dyDescent="0.25">
      <c r="C9713" s="12" t="str">
        <f>IF(D9713=Inp_Gemeente,MAX($C$29:C9712)+1,"")</f>
        <v/>
      </c>
      <c r="D9713" s="10" t="s">
        <v>876</v>
      </c>
      <c r="E9713" s="10" t="s">
        <v>8459</v>
      </c>
      <c r="F9713" s="59" t="s">
        <v>22394</v>
      </c>
    </row>
    <row r="9714" spans="3:6" x14ac:dyDescent="0.25">
      <c r="C9714" s="12" t="str">
        <f>IF(D9714=Inp_Gemeente,MAX($C$29:C9713)+1,"")</f>
        <v/>
      </c>
      <c r="D9714" s="10" t="s">
        <v>876</v>
      </c>
      <c r="E9714" s="10" t="s">
        <v>8460</v>
      </c>
      <c r="F9714" s="59" t="s">
        <v>22332</v>
      </c>
    </row>
    <row r="9715" spans="3:6" x14ac:dyDescent="0.25">
      <c r="C9715" s="12" t="str">
        <f>IF(D9715=Inp_Gemeente,MAX($C$29:C9714)+1,"")</f>
        <v/>
      </c>
      <c r="D9715" s="10" t="s">
        <v>876</v>
      </c>
      <c r="E9715" s="10" t="s">
        <v>8461</v>
      </c>
      <c r="F9715" s="59" t="s">
        <v>22304</v>
      </c>
    </row>
    <row r="9716" spans="3:6" x14ac:dyDescent="0.25">
      <c r="C9716" s="12" t="str">
        <f>IF(D9716=Inp_Gemeente,MAX($C$29:C9715)+1,"")</f>
        <v/>
      </c>
      <c r="D9716" s="10" t="s">
        <v>876</v>
      </c>
      <c r="E9716" s="10" t="s">
        <v>8462</v>
      </c>
      <c r="F9716" s="59" t="s">
        <v>22306</v>
      </c>
    </row>
    <row r="9717" spans="3:6" x14ac:dyDescent="0.25">
      <c r="C9717" s="12" t="str">
        <f>IF(D9717=Inp_Gemeente,MAX($C$29:C9716)+1,"")</f>
        <v/>
      </c>
      <c r="D9717" s="10" t="s">
        <v>876</v>
      </c>
      <c r="E9717" s="10" t="s">
        <v>8463</v>
      </c>
      <c r="F9717" s="59" t="s">
        <v>22358</v>
      </c>
    </row>
    <row r="9718" spans="3:6" x14ac:dyDescent="0.25">
      <c r="C9718" s="12" t="str">
        <f>IF(D9718=Inp_Gemeente,MAX($C$29:C9717)+1,"")</f>
        <v/>
      </c>
      <c r="D9718" s="10" t="s">
        <v>876</v>
      </c>
      <c r="E9718" s="10" t="s">
        <v>8464</v>
      </c>
      <c r="F9718" s="59" t="s">
        <v>22340</v>
      </c>
    </row>
    <row r="9719" spans="3:6" x14ac:dyDescent="0.25">
      <c r="C9719" s="12" t="str">
        <f>IF(D9719=Inp_Gemeente,MAX($C$29:C9718)+1,"")</f>
        <v/>
      </c>
      <c r="D9719" s="10" t="s">
        <v>876</v>
      </c>
      <c r="E9719" s="10" t="s">
        <v>709</v>
      </c>
      <c r="F9719" s="59" t="s">
        <v>22307</v>
      </c>
    </row>
    <row r="9720" spans="3:6" x14ac:dyDescent="0.25">
      <c r="C9720" s="12" t="str">
        <f>IF(D9720=Inp_Gemeente,MAX($C$29:C9719)+1,"")</f>
        <v/>
      </c>
      <c r="D9720" s="10" t="s">
        <v>876</v>
      </c>
      <c r="E9720" s="10" t="s">
        <v>8465</v>
      </c>
      <c r="F9720" s="59" t="s">
        <v>22335</v>
      </c>
    </row>
    <row r="9721" spans="3:6" x14ac:dyDescent="0.25">
      <c r="C9721" s="12" t="str">
        <f>IF(D9721=Inp_Gemeente,MAX($C$29:C9720)+1,"")</f>
        <v/>
      </c>
      <c r="D9721" s="10" t="s">
        <v>876</v>
      </c>
      <c r="E9721" s="10" t="s">
        <v>8466</v>
      </c>
      <c r="F9721" s="59" t="s">
        <v>22359</v>
      </c>
    </row>
    <row r="9722" spans="3:6" x14ac:dyDescent="0.25">
      <c r="C9722" s="12" t="str">
        <f>IF(D9722=Inp_Gemeente,MAX($C$29:C9721)+1,"")</f>
        <v/>
      </c>
      <c r="D9722" s="10" t="s">
        <v>876</v>
      </c>
      <c r="E9722" s="10" t="s">
        <v>8467</v>
      </c>
      <c r="F9722" s="59" t="s">
        <v>22334</v>
      </c>
    </row>
    <row r="9723" spans="3:6" x14ac:dyDescent="0.25">
      <c r="C9723" s="12" t="str">
        <f>IF(D9723=Inp_Gemeente,MAX($C$29:C9722)+1,"")</f>
        <v/>
      </c>
      <c r="D9723" s="10" t="s">
        <v>876</v>
      </c>
      <c r="E9723" s="10" t="s">
        <v>1025</v>
      </c>
      <c r="F9723" s="59" t="s">
        <v>22347</v>
      </c>
    </row>
    <row r="9724" spans="3:6" x14ac:dyDescent="0.25">
      <c r="C9724" s="12" t="str">
        <f>IF(D9724=Inp_Gemeente,MAX($C$29:C9723)+1,"")</f>
        <v/>
      </c>
      <c r="D9724" s="10" t="s">
        <v>876</v>
      </c>
      <c r="E9724" s="10" t="s">
        <v>8468</v>
      </c>
      <c r="F9724" s="59" t="s">
        <v>22320</v>
      </c>
    </row>
    <row r="9725" spans="3:6" x14ac:dyDescent="0.25">
      <c r="C9725" s="12" t="str">
        <f>IF(D9725=Inp_Gemeente,MAX($C$29:C9724)+1,"")</f>
        <v/>
      </c>
      <c r="D9725" s="10" t="s">
        <v>876</v>
      </c>
      <c r="E9725" s="10" t="s">
        <v>8469</v>
      </c>
      <c r="F9725" s="59" t="s">
        <v>22321</v>
      </c>
    </row>
    <row r="9726" spans="3:6" x14ac:dyDescent="0.25">
      <c r="C9726" s="12" t="str">
        <f>IF(D9726=Inp_Gemeente,MAX($C$29:C9725)+1,"")</f>
        <v/>
      </c>
      <c r="D9726" s="10" t="s">
        <v>876</v>
      </c>
      <c r="E9726" s="10" t="s">
        <v>8470</v>
      </c>
      <c r="F9726" s="59" t="s">
        <v>22338</v>
      </c>
    </row>
    <row r="9727" spans="3:6" x14ac:dyDescent="0.25">
      <c r="C9727" s="12" t="str">
        <f>IF(D9727=Inp_Gemeente,MAX($C$29:C9726)+1,"")</f>
        <v/>
      </c>
      <c r="D9727" s="10" t="s">
        <v>876</v>
      </c>
      <c r="E9727" s="10" t="s">
        <v>8471</v>
      </c>
      <c r="F9727" s="59" t="s">
        <v>22316</v>
      </c>
    </row>
    <row r="9728" spans="3:6" x14ac:dyDescent="0.25">
      <c r="C9728" s="12" t="str">
        <f>IF(D9728=Inp_Gemeente,MAX($C$29:C9727)+1,"")</f>
        <v/>
      </c>
      <c r="D9728" s="10" t="s">
        <v>876</v>
      </c>
      <c r="E9728" s="10" t="s">
        <v>8472</v>
      </c>
      <c r="F9728" s="59" t="s">
        <v>22317</v>
      </c>
    </row>
    <row r="9729" spans="3:6" x14ac:dyDescent="0.25">
      <c r="C9729" s="12" t="str">
        <f>IF(D9729=Inp_Gemeente,MAX($C$29:C9728)+1,"")</f>
        <v/>
      </c>
      <c r="D9729" s="10" t="s">
        <v>878</v>
      </c>
      <c r="E9729" s="10" t="s">
        <v>8473</v>
      </c>
      <c r="F9729" s="59" t="s">
        <v>23670</v>
      </c>
    </row>
    <row r="9730" spans="3:6" x14ac:dyDescent="0.25">
      <c r="C9730" s="12" t="str">
        <f>IF(D9730=Inp_Gemeente,MAX($C$29:C9729)+1,"")</f>
        <v/>
      </c>
      <c r="D9730" s="10" t="s">
        <v>878</v>
      </c>
      <c r="E9730" s="10" t="s">
        <v>8474</v>
      </c>
      <c r="F9730" s="59" t="s">
        <v>23661</v>
      </c>
    </row>
    <row r="9731" spans="3:6" x14ac:dyDescent="0.25">
      <c r="C9731" s="12" t="str">
        <f>IF(D9731=Inp_Gemeente,MAX($C$29:C9730)+1,"")</f>
        <v/>
      </c>
      <c r="D9731" s="10" t="s">
        <v>878</v>
      </c>
      <c r="E9731" s="10" t="s">
        <v>8475</v>
      </c>
      <c r="F9731" s="59" t="s">
        <v>23666</v>
      </c>
    </row>
    <row r="9732" spans="3:6" x14ac:dyDescent="0.25">
      <c r="C9732" s="12" t="str">
        <f>IF(D9732=Inp_Gemeente,MAX($C$29:C9731)+1,"")</f>
        <v/>
      </c>
      <c r="D9732" s="10" t="s">
        <v>878</v>
      </c>
      <c r="E9732" s="10" t="s">
        <v>8476</v>
      </c>
      <c r="F9732" s="59" t="s">
        <v>23685</v>
      </c>
    </row>
    <row r="9733" spans="3:6" x14ac:dyDescent="0.25">
      <c r="C9733" s="12" t="str">
        <f>IF(D9733=Inp_Gemeente,MAX($C$29:C9732)+1,"")</f>
        <v/>
      </c>
      <c r="D9733" s="10" t="s">
        <v>878</v>
      </c>
      <c r="E9733" s="10" t="s">
        <v>8477</v>
      </c>
      <c r="F9733" s="59" t="s">
        <v>23667</v>
      </c>
    </row>
    <row r="9734" spans="3:6" x14ac:dyDescent="0.25">
      <c r="C9734" s="12" t="str">
        <f>IF(D9734=Inp_Gemeente,MAX($C$29:C9733)+1,"")</f>
        <v/>
      </c>
      <c r="D9734" s="10" t="s">
        <v>878</v>
      </c>
      <c r="E9734" s="10" t="s">
        <v>8478</v>
      </c>
      <c r="F9734" s="59" t="s">
        <v>23669</v>
      </c>
    </row>
    <row r="9735" spans="3:6" x14ac:dyDescent="0.25">
      <c r="C9735" s="12" t="str">
        <f>IF(D9735=Inp_Gemeente,MAX($C$29:C9734)+1,"")</f>
        <v/>
      </c>
      <c r="D9735" s="10" t="s">
        <v>878</v>
      </c>
      <c r="E9735" s="10" t="s">
        <v>8479</v>
      </c>
      <c r="F9735" s="59" t="s">
        <v>23668</v>
      </c>
    </row>
    <row r="9736" spans="3:6" x14ac:dyDescent="0.25">
      <c r="C9736" s="12" t="str">
        <f>IF(D9736=Inp_Gemeente,MAX($C$29:C9735)+1,"")</f>
        <v/>
      </c>
      <c r="D9736" s="10" t="s">
        <v>878</v>
      </c>
      <c r="E9736" s="10" t="s">
        <v>8480</v>
      </c>
      <c r="F9736" s="59" t="s">
        <v>23679</v>
      </c>
    </row>
    <row r="9737" spans="3:6" x14ac:dyDescent="0.25">
      <c r="C9737" s="12" t="str">
        <f>IF(D9737=Inp_Gemeente,MAX($C$29:C9736)+1,"")</f>
        <v/>
      </c>
      <c r="D9737" s="10" t="s">
        <v>878</v>
      </c>
      <c r="E9737" s="10" t="s">
        <v>8481</v>
      </c>
      <c r="F9737" s="59" t="s">
        <v>23678</v>
      </c>
    </row>
    <row r="9738" spans="3:6" x14ac:dyDescent="0.25">
      <c r="C9738" s="12" t="str">
        <f>IF(D9738=Inp_Gemeente,MAX($C$29:C9737)+1,"")</f>
        <v/>
      </c>
      <c r="D9738" s="10" t="s">
        <v>878</v>
      </c>
      <c r="E9738" s="10" t="s">
        <v>8482</v>
      </c>
      <c r="F9738" s="59" t="s">
        <v>23684</v>
      </c>
    </row>
    <row r="9739" spans="3:6" x14ac:dyDescent="0.25">
      <c r="C9739" s="12" t="str">
        <f>IF(D9739=Inp_Gemeente,MAX($C$29:C9738)+1,"")</f>
        <v/>
      </c>
      <c r="D9739" s="10" t="s">
        <v>878</v>
      </c>
      <c r="E9739" s="10" t="s">
        <v>8483</v>
      </c>
      <c r="F9739" s="59" t="s">
        <v>23676</v>
      </c>
    </row>
    <row r="9740" spans="3:6" x14ac:dyDescent="0.25">
      <c r="C9740" s="12" t="str">
        <f>IF(D9740=Inp_Gemeente,MAX($C$29:C9739)+1,"")</f>
        <v/>
      </c>
      <c r="D9740" s="10" t="s">
        <v>878</v>
      </c>
      <c r="E9740" s="10" t="s">
        <v>8484</v>
      </c>
      <c r="F9740" s="59" t="s">
        <v>23677</v>
      </c>
    </row>
    <row r="9741" spans="3:6" x14ac:dyDescent="0.25">
      <c r="C9741" s="12" t="str">
        <f>IF(D9741=Inp_Gemeente,MAX($C$29:C9740)+1,"")</f>
        <v/>
      </c>
      <c r="D9741" s="10" t="s">
        <v>878</v>
      </c>
      <c r="E9741" s="10" t="s">
        <v>8485</v>
      </c>
      <c r="F9741" s="59" t="s">
        <v>23658</v>
      </c>
    </row>
    <row r="9742" spans="3:6" x14ac:dyDescent="0.25">
      <c r="C9742" s="12" t="str">
        <f>IF(D9742=Inp_Gemeente,MAX($C$29:C9741)+1,"")</f>
        <v/>
      </c>
      <c r="D9742" s="10" t="s">
        <v>878</v>
      </c>
      <c r="E9742" s="10" t="s">
        <v>8486</v>
      </c>
      <c r="F9742" s="59" t="s">
        <v>23660</v>
      </c>
    </row>
    <row r="9743" spans="3:6" x14ac:dyDescent="0.25">
      <c r="C9743" s="12" t="str">
        <f>IF(D9743=Inp_Gemeente,MAX($C$29:C9742)+1,"")</f>
        <v/>
      </c>
      <c r="D9743" s="10" t="s">
        <v>878</v>
      </c>
      <c r="E9743" s="10" t="s">
        <v>8487</v>
      </c>
      <c r="F9743" s="59" t="s">
        <v>23659</v>
      </c>
    </row>
    <row r="9744" spans="3:6" x14ac:dyDescent="0.25">
      <c r="C9744" s="12" t="str">
        <f>IF(D9744=Inp_Gemeente,MAX($C$29:C9743)+1,"")</f>
        <v/>
      </c>
      <c r="D9744" s="10" t="s">
        <v>878</v>
      </c>
      <c r="E9744" s="10" t="s">
        <v>8488</v>
      </c>
      <c r="F9744" s="59" t="s">
        <v>23662</v>
      </c>
    </row>
    <row r="9745" spans="3:6" x14ac:dyDescent="0.25">
      <c r="C9745" s="12" t="str">
        <f>IF(D9745=Inp_Gemeente,MAX($C$29:C9744)+1,"")</f>
        <v/>
      </c>
      <c r="D9745" s="10" t="s">
        <v>878</v>
      </c>
      <c r="E9745" s="10" t="s">
        <v>8489</v>
      </c>
      <c r="F9745" s="59" t="s">
        <v>23682</v>
      </c>
    </row>
    <row r="9746" spans="3:6" x14ac:dyDescent="0.25">
      <c r="C9746" s="12" t="str">
        <f>IF(D9746=Inp_Gemeente,MAX($C$29:C9745)+1,"")</f>
        <v/>
      </c>
      <c r="D9746" s="10" t="s">
        <v>878</v>
      </c>
      <c r="E9746" s="10" t="s">
        <v>8490</v>
      </c>
      <c r="F9746" s="59" t="s">
        <v>23675</v>
      </c>
    </row>
    <row r="9747" spans="3:6" x14ac:dyDescent="0.25">
      <c r="C9747" s="12" t="str">
        <f>IF(D9747=Inp_Gemeente,MAX($C$29:C9746)+1,"")</f>
        <v/>
      </c>
      <c r="D9747" s="10" t="s">
        <v>878</v>
      </c>
      <c r="E9747" s="10" t="s">
        <v>8491</v>
      </c>
      <c r="F9747" s="59" t="s">
        <v>23664</v>
      </c>
    </row>
    <row r="9748" spans="3:6" x14ac:dyDescent="0.25">
      <c r="C9748" s="12" t="str">
        <f>IF(D9748=Inp_Gemeente,MAX($C$29:C9747)+1,"")</f>
        <v/>
      </c>
      <c r="D9748" s="10" t="s">
        <v>878</v>
      </c>
      <c r="E9748" s="10" t="s">
        <v>8492</v>
      </c>
      <c r="F9748" s="59" t="s">
        <v>23672</v>
      </c>
    </row>
    <row r="9749" spans="3:6" x14ac:dyDescent="0.25">
      <c r="C9749" s="12" t="str">
        <f>IF(D9749=Inp_Gemeente,MAX($C$29:C9748)+1,"")</f>
        <v/>
      </c>
      <c r="D9749" s="10" t="s">
        <v>878</v>
      </c>
      <c r="E9749" s="10" t="s">
        <v>8493</v>
      </c>
      <c r="F9749" s="59" t="s">
        <v>23687</v>
      </c>
    </row>
    <row r="9750" spans="3:6" x14ac:dyDescent="0.25">
      <c r="C9750" s="12" t="str">
        <f>IF(D9750=Inp_Gemeente,MAX($C$29:C9749)+1,"")</f>
        <v/>
      </c>
      <c r="D9750" s="10" t="s">
        <v>878</v>
      </c>
      <c r="E9750" s="10" t="s">
        <v>8494</v>
      </c>
      <c r="F9750" s="59" t="s">
        <v>23671</v>
      </c>
    </row>
    <row r="9751" spans="3:6" x14ac:dyDescent="0.25">
      <c r="C9751" s="12" t="str">
        <f>IF(D9751=Inp_Gemeente,MAX($C$29:C9750)+1,"")</f>
        <v/>
      </c>
      <c r="D9751" s="10" t="s">
        <v>878</v>
      </c>
      <c r="E9751" s="10" t="s">
        <v>8495</v>
      </c>
      <c r="F9751" s="59" t="s">
        <v>23673</v>
      </c>
    </row>
    <row r="9752" spans="3:6" x14ac:dyDescent="0.25">
      <c r="C9752" s="12" t="str">
        <f>IF(D9752=Inp_Gemeente,MAX($C$29:C9751)+1,"")</f>
        <v/>
      </c>
      <c r="D9752" s="10" t="s">
        <v>878</v>
      </c>
      <c r="E9752" s="10" t="s">
        <v>8496</v>
      </c>
      <c r="F9752" s="59" t="s">
        <v>23681</v>
      </c>
    </row>
    <row r="9753" spans="3:6" x14ac:dyDescent="0.25">
      <c r="C9753" s="12" t="str">
        <f>IF(D9753=Inp_Gemeente,MAX($C$29:C9752)+1,"")</f>
        <v/>
      </c>
      <c r="D9753" s="10" t="s">
        <v>878</v>
      </c>
      <c r="E9753" s="10" t="s">
        <v>8497</v>
      </c>
      <c r="F9753" s="59" t="s">
        <v>23689</v>
      </c>
    </row>
    <row r="9754" spans="3:6" x14ac:dyDescent="0.25">
      <c r="C9754" s="12" t="str">
        <f>IF(D9754=Inp_Gemeente,MAX($C$29:C9753)+1,"")</f>
        <v/>
      </c>
      <c r="D9754" s="10" t="s">
        <v>878</v>
      </c>
      <c r="E9754" s="10" t="s">
        <v>8498</v>
      </c>
      <c r="F9754" s="59" t="s">
        <v>23680</v>
      </c>
    </row>
    <row r="9755" spans="3:6" x14ac:dyDescent="0.25">
      <c r="C9755" s="12" t="str">
        <f>IF(D9755=Inp_Gemeente,MAX($C$29:C9754)+1,"")</f>
        <v/>
      </c>
      <c r="D9755" s="10" t="s">
        <v>878</v>
      </c>
      <c r="E9755" s="10" t="s">
        <v>8499</v>
      </c>
      <c r="F9755" s="59" t="s">
        <v>23665</v>
      </c>
    </row>
    <row r="9756" spans="3:6" x14ac:dyDescent="0.25">
      <c r="C9756" s="12" t="str">
        <f>IF(D9756=Inp_Gemeente,MAX($C$29:C9755)+1,"")</f>
        <v/>
      </c>
      <c r="D9756" s="10" t="s">
        <v>878</v>
      </c>
      <c r="E9756" s="10" t="s">
        <v>8500</v>
      </c>
      <c r="F9756" s="59" t="s">
        <v>23663</v>
      </c>
    </row>
    <row r="9757" spans="3:6" x14ac:dyDescent="0.25">
      <c r="C9757" s="12" t="str">
        <f>IF(D9757=Inp_Gemeente,MAX($C$29:C9756)+1,"")</f>
        <v/>
      </c>
      <c r="D9757" s="10" t="s">
        <v>878</v>
      </c>
      <c r="E9757" s="10" t="s">
        <v>8501</v>
      </c>
      <c r="F9757" s="59" t="s">
        <v>23688</v>
      </c>
    </row>
    <row r="9758" spans="3:6" x14ac:dyDescent="0.25">
      <c r="C9758" s="12" t="str">
        <f>IF(D9758=Inp_Gemeente,MAX($C$29:C9757)+1,"")</f>
        <v/>
      </c>
      <c r="D9758" s="10" t="s">
        <v>878</v>
      </c>
      <c r="E9758" s="10" t="s">
        <v>8502</v>
      </c>
      <c r="F9758" s="59" t="s">
        <v>23674</v>
      </c>
    </row>
    <row r="9759" spans="3:6" x14ac:dyDescent="0.25">
      <c r="C9759" s="12" t="str">
        <f>IF(D9759=Inp_Gemeente,MAX($C$29:C9758)+1,"")</f>
        <v/>
      </c>
      <c r="D9759" s="10" t="s">
        <v>878</v>
      </c>
      <c r="E9759" s="10" t="s">
        <v>8503</v>
      </c>
      <c r="F9759" s="59" t="s">
        <v>23686</v>
      </c>
    </row>
    <row r="9760" spans="3:6" x14ac:dyDescent="0.25">
      <c r="C9760" s="12" t="str">
        <f>IF(D9760=Inp_Gemeente,MAX($C$29:C9759)+1,"")</f>
        <v/>
      </c>
      <c r="D9760" s="10" t="s">
        <v>878</v>
      </c>
      <c r="E9760" s="10" t="s">
        <v>8504</v>
      </c>
      <c r="F9760" s="59" t="s">
        <v>23683</v>
      </c>
    </row>
    <row r="9761" spans="3:6" x14ac:dyDescent="0.25">
      <c r="C9761" s="12" t="str">
        <f>IF(D9761=Inp_Gemeente,MAX($C$29:C9760)+1,"")</f>
        <v/>
      </c>
      <c r="D9761" s="10" t="s">
        <v>880</v>
      </c>
      <c r="E9761" s="10" t="s">
        <v>8505</v>
      </c>
      <c r="F9761" s="59" t="s">
        <v>18897</v>
      </c>
    </row>
    <row r="9762" spans="3:6" x14ac:dyDescent="0.25">
      <c r="C9762" s="12" t="str">
        <f>IF(D9762=Inp_Gemeente,MAX($C$29:C9761)+1,"")</f>
        <v/>
      </c>
      <c r="D9762" s="10" t="s">
        <v>880</v>
      </c>
      <c r="E9762" s="10" t="s">
        <v>8506</v>
      </c>
      <c r="F9762" s="59" t="s">
        <v>18898</v>
      </c>
    </row>
    <row r="9763" spans="3:6" x14ac:dyDescent="0.25">
      <c r="C9763" s="12" t="str">
        <f>IF(D9763=Inp_Gemeente,MAX($C$29:C9762)+1,"")</f>
        <v/>
      </c>
      <c r="D9763" s="10" t="s">
        <v>880</v>
      </c>
      <c r="E9763" s="10" t="s">
        <v>8507</v>
      </c>
      <c r="F9763" s="59" t="s">
        <v>18896</v>
      </c>
    </row>
    <row r="9764" spans="3:6" x14ac:dyDescent="0.25">
      <c r="C9764" s="12" t="str">
        <f>IF(D9764=Inp_Gemeente,MAX($C$29:C9763)+1,"")</f>
        <v/>
      </c>
      <c r="D9764" s="10" t="s">
        <v>880</v>
      </c>
      <c r="E9764" s="10" t="s">
        <v>8508</v>
      </c>
      <c r="F9764" s="59" t="s">
        <v>18901</v>
      </c>
    </row>
    <row r="9765" spans="3:6" x14ac:dyDescent="0.25">
      <c r="C9765" s="12" t="str">
        <f>IF(D9765=Inp_Gemeente,MAX($C$29:C9764)+1,"")</f>
        <v/>
      </c>
      <c r="D9765" s="10" t="s">
        <v>880</v>
      </c>
      <c r="E9765" s="10" t="s">
        <v>8509</v>
      </c>
      <c r="F9765" s="59" t="s">
        <v>18900</v>
      </c>
    </row>
    <row r="9766" spans="3:6" x14ac:dyDescent="0.25">
      <c r="C9766" s="12" t="str">
        <f>IF(D9766=Inp_Gemeente,MAX($C$29:C9765)+1,"")</f>
        <v/>
      </c>
      <c r="D9766" s="10" t="s">
        <v>880</v>
      </c>
      <c r="E9766" s="10" t="s">
        <v>8510</v>
      </c>
      <c r="F9766" s="59" t="s">
        <v>18899</v>
      </c>
    </row>
    <row r="9767" spans="3:6" x14ac:dyDescent="0.25">
      <c r="C9767" s="12" t="str">
        <f>IF(D9767=Inp_Gemeente,MAX($C$29:C9766)+1,"")</f>
        <v/>
      </c>
      <c r="D9767" s="10" t="s">
        <v>880</v>
      </c>
      <c r="E9767" s="10" t="s">
        <v>8511</v>
      </c>
      <c r="F9767" s="59" t="s">
        <v>18902</v>
      </c>
    </row>
    <row r="9768" spans="3:6" x14ac:dyDescent="0.25">
      <c r="C9768" s="12" t="str">
        <f>IF(D9768=Inp_Gemeente,MAX($C$29:C9767)+1,"")</f>
        <v/>
      </c>
      <c r="D9768" s="10" t="s">
        <v>882</v>
      </c>
      <c r="E9768" s="10" t="s">
        <v>8512</v>
      </c>
      <c r="F9768" s="59" t="s">
        <v>20342</v>
      </c>
    </row>
    <row r="9769" spans="3:6" x14ac:dyDescent="0.25">
      <c r="C9769" s="12" t="str">
        <f>IF(D9769=Inp_Gemeente,MAX($C$29:C9768)+1,"")</f>
        <v/>
      </c>
      <c r="D9769" s="10" t="s">
        <v>882</v>
      </c>
      <c r="E9769" s="10" t="s">
        <v>8513</v>
      </c>
      <c r="F9769" s="59" t="s">
        <v>20341</v>
      </c>
    </row>
    <row r="9770" spans="3:6" x14ac:dyDescent="0.25">
      <c r="C9770" s="12" t="str">
        <f>IF(D9770=Inp_Gemeente,MAX($C$29:C9769)+1,"")</f>
        <v/>
      </c>
      <c r="D9770" s="10" t="s">
        <v>882</v>
      </c>
      <c r="E9770" s="10" t="s">
        <v>8514</v>
      </c>
      <c r="F9770" s="59" t="s">
        <v>20354</v>
      </c>
    </row>
    <row r="9771" spans="3:6" x14ac:dyDescent="0.25">
      <c r="C9771" s="12" t="str">
        <f>IF(D9771=Inp_Gemeente,MAX($C$29:C9770)+1,"")</f>
        <v/>
      </c>
      <c r="D9771" s="10" t="s">
        <v>882</v>
      </c>
      <c r="E9771" s="10" t="s">
        <v>8515</v>
      </c>
      <c r="F9771" s="59" t="s">
        <v>20346</v>
      </c>
    </row>
    <row r="9772" spans="3:6" x14ac:dyDescent="0.25">
      <c r="C9772" s="12" t="str">
        <f>IF(D9772=Inp_Gemeente,MAX($C$29:C9771)+1,"")</f>
        <v/>
      </c>
      <c r="D9772" s="10" t="s">
        <v>882</v>
      </c>
      <c r="E9772" s="10" t="s">
        <v>8516</v>
      </c>
      <c r="F9772" s="59" t="s">
        <v>20339</v>
      </c>
    </row>
    <row r="9773" spans="3:6" x14ac:dyDescent="0.25">
      <c r="C9773" s="12" t="str">
        <f>IF(D9773=Inp_Gemeente,MAX($C$29:C9772)+1,"")</f>
        <v/>
      </c>
      <c r="D9773" s="10" t="s">
        <v>882</v>
      </c>
      <c r="E9773" s="10" t="s">
        <v>8517</v>
      </c>
      <c r="F9773" s="59" t="s">
        <v>20350</v>
      </c>
    </row>
    <row r="9774" spans="3:6" x14ac:dyDescent="0.25">
      <c r="C9774" s="12" t="str">
        <f>IF(D9774=Inp_Gemeente,MAX($C$29:C9773)+1,"")</f>
        <v/>
      </c>
      <c r="D9774" s="10" t="s">
        <v>882</v>
      </c>
      <c r="E9774" s="10" t="s">
        <v>8518</v>
      </c>
      <c r="F9774" s="59" t="s">
        <v>20338</v>
      </c>
    </row>
    <row r="9775" spans="3:6" x14ac:dyDescent="0.25">
      <c r="C9775" s="12" t="str">
        <f>IF(D9775=Inp_Gemeente,MAX($C$29:C9774)+1,"")</f>
        <v/>
      </c>
      <c r="D9775" s="10" t="s">
        <v>882</v>
      </c>
      <c r="E9775" s="10" t="s">
        <v>8519</v>
      </c>
      <c r="F9775" s="59" t="s">
        <v>20344</v>
      </c>
    </row>
    <row r="9776" spans="3:6" x14ac:dyDescent="0.25">
      <c r="C9776" s="12" t="str">
        <f>IF(D9776=Inp_Gemeente,MAX($C$29:C9775)+1,"")</f>
        <v/>
      </c>
      <c r="D9776" s="10" t="s">
        <v>882</v>
      </c>
      <c r="E9776" s="10" t="s">
        <v>8520</v>
      </c>
      <c r="F9776" s="59" t="s">
        <v>20340</v>
      </c>
    </row>
    <row r="9777" spans="3:6" x14ac:dyDescent="0.25">
      <c r="C9777" s="12" t="str">
        <f>IF(D9777=Inp_Gemeente,MAX($C$29:C9776)+1,"")</f>
        <v/>
      </c>
      <c r="D9777" s="10" t="s">
        <v>882</v>
      </c>
      <c r="E9777" s="10" t="s">
        <v>8521</v>
      </c>
      <c r="F9777" s="59" t="s">
        <v>20353</v>
      </c>
    </row>
    <row r="9778" spans="3:6" x14ac:dyDescent="0.25">
      <c r="C9778" s="12" t="str">
        <f>IF(D9778=Inp_Gemeente,MAX($C$29:C9777)+1,"")</f>
        <v/>
      </c>
      <c r="D9778" s="10" t="s">
        <v>882</v>
      </c>
      <c r="E9778" s="10" t="s">
        <v>8522</v>
      </c>
      <c r="F9778" s="59" t="s">
        <v>20343</v>
      </c>
    </row>
    <row r="9779" spans="3:6" x14ac:dyDescent="0.25">
      <c r="C9779" s="12" t="str">
        <f>IF(D9779=Inp_Gemeente,MAX($C$29:C9778)+1,"")</f>
        <v/>
      </c>
      <c r="D9779" s="10" t="s">
        <v>882</v>
      </c>
      <c r="E9779" s="10" t="s">
        <v>8523</v>
      </c>
      <c r="F9779" s="59" t="s">
        <v>20348</v>
      </c>
    </row>
    <row r="9780" spans="3:6" x14ac:dyDescent="0.25">
      <c r="C9780" s="12" t="str">
        <f>IF(D9780=Inp_Gemeente,MAX($C$29:C9779)+1,"")</f>
        <v/>
      </c>
      <c r="D9780" s="10" t="s">
        <v>882</v>
      </c>
      <c r="E9780" s="10" t="s">
        <v>8524</v>
      </c>
      <c r="F9780" s="59" t="s">
        <v>20345</v>
      </c>
    </row>
    <row r="9781" spans="3:6" x14ac:dyDescent="0.25">
      <c r="C9781" s="12" t="str">
        <f>IF(D9781=Inp_Gemeente,MAX($C$29:C9780)+1,"")</f>
        <v/>
      </c>
      <c r="D9781" s="10" t="s">
        <v>882</v>
      </c>
      <c r="E9781" s="10" t="s">
        <v>920</v>
      </c>
      <c r="F9781" s="59" t="s">
        <v>20349</v>
      </c>
    </row>
    <row r="9782" spans="3:6" x14ac:dyDescent="0.25">
      <c r="C9782" s="12" t="str">
        <f>IF(D9782=Inp_Gemeente,MAX($C$29:C9781)+1,"")</f>
        <v/>
      </c>
      <c r="D9782" s="10" t="s">
        <v>882</v>
      </c>
      <c r="E9782" s="10" t="s">
        <v>8525</v>
      </c>
      <c r="F9782" s="59" t="s">
        <v>20352</v>
      </c>
    </row>
    <row r="9783" spans="3:6" x14ac:dyDescent="0.25">
      <c r="C9783" s="12" t="str">
        <f>IF(D9783=Inp_Gemeente,MAX($C$29:C9782)+1,"")</f>
        <v/>
      </c>
      <c r="D9783" s="10" t="s">
        <v>882</v>
      </c>
      <c r="E9783" s="10" t="s">
        <v>8526</v>
      </c>
      <c r="F9783" s="59" t="s">
        <v>20355</v>
      </c>
    </row>
    <row r="9784" spans="3:6" x14ac:dyDescent="0.25">
      <c r="C9784" s="12" t="str">
        <f>IF(D9784=Inp_Gemeente,MAX($C$29:C9783)+1,"")</f>
        <v/>
      </c>
      <c r="D9784" s="10" t="s">
        <v>882</v>
      </c>
      <c r="E9784" s="10" t="s">
        <v>8527</v>
      </c>
      <c r="F9784" s="59" t="s">
        <v>20347</v>
      </c>
    </row>
    <row r="9785" spans="3:6" x14ac:dyDescent="0.25">
      <c r="C9785" s="12" t="str">
        <f>IF(D9785=Inp_Gemeente,MAX($C$29:C9784)+1,"")</f>
        <v/>
      </c>
      <c r="D9785" s="10" t="s">
        <v>882</v>
      </c>
      <c r="E9785" s="10" t="s">
        <v>7594</v>
      </c>
      <c r="F9785" s="59" t="s">
        <v>20351</v>
      </c>
    </row>
    <row r="9786" spans="3:6" x14ac:dyDescent="0.25">
      <c r="C9786" s="12" t="str">
        <f>IF(D9786=Inp_Gemeente,MAX($C$29:C9785)+1,"")</f>
        <v/>
      </c>
      <c r="D9786" s="10" t="s">
        <v>884</v>
      </c>
      <c r="E9786" s="10" t="s">
        <v>8528</v>
      </c>
      <c r="F9786" s="59" t="s">
        <v>25298</v>
      </c>
    </row>
    <row r="9787" spans="3:6" x14ac:dyDescent="0.25">
      <c r="C9787" s="12" t="str">
        <f>IF(D9787=Inp_Gemeente,MAX($C$29:C9786)+1,"")</f>
        <v/>
      </c>
      <c r="D9787" s="10" t="s">
        <v>884</v>
      </c>
      <c r="E9787" s="10" t="s">
        <v>7586</v>
      </c>
      <c r="F9787" s="59" t="s">
        <v>25306</v>
      </c>
    </row>
    <row r="9788" spans="3:6" x14ac:dyDescent="0.25">
      <c r="C9788" s="12" t="str">
        <f>IF(D9788=Inp_Gemeente,MAX($C$29:C9787)+1,"")</f>
        <v/>
      </c>
      <c r="D9788" s="10" t="s">
        <v>884</v>
      </c>
      <c r="E9788" s="10" t="s">
        <v>8529</v>
      </c>
      <c r="F9788" s="59" t="s">
        <v>25338</v>
      </c>
    </row>
    <row r="9789" spans="3:6" x14ac:dyDescent="0.25">
      <c r="C9789" s="12" t="str">
        <f>IF(D9789=Inp_Gemeente,MAX($C$29:C9788)+1,"")</f>
        <v/>
      </c>
      <c r="D9789" s="10" t="s">
        <v>884</v>
      </c>
      <c r="E9789" s="10" t="s">
        <v>8530</v>
      </c>
      <c r="F9789" s="59" t="s">
        <v>25299</v>
      </c>
    </row>
    <row r="9790" spans="3:6" x14ac:dyDescent="0.25">
      <c r="C9790" s="12" t="str">
        <f>IF(D9790=Inp_Gemeente,MAX($C$29:C9789)+1,"")</f>
        <v/>
      </c>
      <c r="D9790" s="10" t="s">
        <v>884</v>
      </c>
      <c r="E9790" s="10" t="s">
        <v>8531</v>
      </c>
      <c r="F9790" s="59" t="s">
        <v>25291</v>
      </c>
    </row>
    <row r="9791" spans="3:6" x14ac:dyDescent="0.25">
      <c r="C9791" s="12" t="str">
        <f>IF(D9791=Inp_Gemeente,MAX($C$29:C9790)+1,"")</f>
        <v/>
      </c>
      <c r="D9791" s="10" t="s">
        <v>884</v>
      </c>
      <c r="E9791" s="10" t="s">
        <v>8532</v>
      </c>
      <c r="F9791" s="59" t="s">
        <v>25333</v>
      </c>
    </row>
    <row r="9792" spans="3:6" x14ac:dyDescent="0.25">
      <c r="C9792" s="12" t="str">
        <f>IF(D9792=Inp_Gemeente,MAX($C$29:C9791)+1,"")</f>
        <v/>
      </c>
      <c r="D9792" s="10" t="s">
        <v>884</v>
      </c>
      <c r="E9792" s="10" t="s">
        <v>8533</v>
      </c>
      <c r="F9792" s="59" t="s">
        <v>25340</v>
      </c>
    </row>
    <row r="9793" spans="3:6" x14ac:dyDescent="0.25">
      <c r="C9793" s="12" t="str">
        <f>IF(D9793=Inp_Gemeente,MAX($C$29:C9792)+1,"")</f>
        <v/>
      </c>
      <c r="D9793" s="10" t="s">
        <v>884</v>
      </c>
      <c r="E9793" s="10" t="s">
        <v>8534</v>
      </c>
      <c r="F9793" s="59" t="s">
        <v>25335</v>
      </c>
    </row>
    <row r="9794" spans="3:6" x14ac:dyDescent="0.25">
      <c r="C9794" s="12" t="str">
        <f>IF(D9794=Inp_Gemeente,MAX($C$29:C9793)+1,"")</f>
        <v/>
      </c>
      <c r="D9794" s="10" t="s">
        <v>884</v>
      </c>
      <c r="E9794" s="10" t="s">
        <v>8535</v>
      </c>
      <c r="F9794" s="59" t="s">
        <v>25256</v>
      </c>
    </row>
    <row r="9795" spans="3:6" x14ac:dyDescent="0.25">
      <c r="C9795" s="12" t="str">
        <f>IF(D9795=Inp_Gemeente,MAX($C$29:C9794)+1,"")</f>
        <v/>
      </c>
      <c r="D9795" s="10" t="s">
        <v>884</v>
      </c>
      <c r="E9795" s="10" t="s">
        <v>8536</v>
      </c>
      <c r="F9795" s="59" t="s">
        <v>25313</v>
      </c>
    </row>
    <row r="9796" spans="3:6" x14ac:dyDescent="0.25">
      <c r="C9796" s="12" t="str">
        <f>IF(D9796=Inp_Gemeente,MAX($C$29:C9795)+1,"")</f>
        <v/>
      </c>
      <c r="D9796" s="10" t="s">
        <v>884</v>
      </c>
      <c r="E9796" s="10" t="s">
        <v>8537</v>
      </c>
      <c r="F9796" s="59" t="s">
        <v>25292</v>
      </c>
    </row>
    <row r="9797" spans="3:6" x14ac:dyDescent="0.25">
      <c r="C9797" s="12" t="str">
        <f>IF(D9797=Inp_Gemeente,MAX($C$29:C9796)+1,"")</f>
        <v/>
      </c>
      <c r="D9797" s="10" t="s">
        <v>884</v>
      </c>
      <c r="E9797" s="10" t="s">
        <v>8538</v>
      </c>
      <c r="F9797" s="59" t="s">
        <v>25295</v>
      </c>
    </row>
    <row r="9798" spans="3:6" x14ac:dyDescent="0.25">
      <c r="C9798" s="12" t="str">
        <f>IF(D9798=Inp_Gemeente,MAX($C$29:C9797)+1,"")</f>
        <v/>
      </c>
      <c r="D9798" s="10" t="s">
        <v>884</v>
      </c>
      <c r="E9798" s="10" t="s">
        <v>8539</v>
      </c>
      <c r="F9798" s="59" t="s">
        <v>25327</v>
      </c>
    </row>
    <row r="9799" spans="3:6" x14ac:dyDescent="0.25">
      <c r="C9799" s="12" t="str">
        <f>IF(D9799=Inp_Gemeente,MAX($C$29:C9798)+1,"")</f>
        <v/>
      </c>
      <c r="D9799" s="10" t="s">
        <v>884</v>
      </c>
      <c r="E9799" s="10" t="s">
        <v>8540</v>
      </c>
      <c r="F9799" s="59" t="s">
        <v>25328</v>
      </c>
    </row>
    <row r="9800" spans="3:6" x14ac:dyDescent="0.25">
      <c r="C9800" s="12" t="str">
        <f>IF(D9800=Inp_Gemeente,MAX($C$29:C9799)+1,"")</f>
        <v/>
      </c>
      <c r="D9800" s="10" t="s">
        <v>884</v>
      </c>
      <c r="E9800" s="10" t="s">
        <v>8541</v>
      </c>
      <c r="F9800" s="59" t="s">
        <v>25257</v>
      </c>
    </row>
    <row r="9801" spans="3:6" x14ac:dyDescent="0.25">
      <c r="C9801" s="12" t="str">
        <f>IF(D9801=Inp_Gemeente,MAX($C$29:C9800)+1,"")</f>
        <v/>
      </c>
      <c r="D9801" s="10" t="s">
        <v>884</v>
      </c>
      <c r="E9801" s="10" t="s">
        <v>8542</v>
      </c>
      <c r="F9801" s="59" t="s">
        <v>25331</v>
      </c>
    </row>
    <row r="9802" spans="3:6" x14ac:dyDescent="0.25">
      <c r="C9802" s="12" t="str">
        <f>IF(D9802=Inp_Gemeente,MAX($C$29:C9801)+1,"")</f>
        <v/>
      </c>
      <c r="D9802" s="10" t="s">
        <v>884</v>
      </c>
      <c r="E9802" s="10" t="s">
        <v>8543</v>
      </c>
      <c r="F9802" s="59" t="s">
        <v>25317</v>
      </c>
    </row>
    <row r="9803" spans="3:6" x14ac:dyDescent="0.25">
      <c r="C9803" s="12" t="str">
        <f>IF(D9803=Inp_Gemeente,MAX($C$29:C9802)+1,"")</f>
        <v/>
      </c>
      <c r="D9803" s="10" t="s">
        <v>884</v>
      </c>
      <c r="E9803" s="10" t="s">
        <v>8544</v>
      </c>
      <c r="F9803" s="59" t="s">
        <v>25283</v>
      </c>
    </row>
    <row r="9804" spans="3:6" x14ac:dyDescent="0.25">
      <c r="C9804" s="12" t="str">
        <f>IF(D9804=Inp_Gemeente,MAX($C$29:C9803)+1,"")</f>
        <v/>
      </c>
      <c r="D9804" s="10" t="s">
        <v>884</v>
      </c>
      <c r="E9804" s="10" t="s">
        <v>8545</v>
      </c>
      <c r="F9804" s="59" t="s">
        <v>25285</v>
      </c>
    </row>
    <row r="9805" spans="3:6" x14ac:dyDescent="0.25">
      <c r="C9805" s="12" t="str">
        <f>IF(D9805=Inp_Gemeente,MAX($C$29:C9804)+1,"")</f>
        <v/>
      </c>
      <c r="D9805" s="10" t="s">
        <v>884</v>
      </c>
      <c r="E9805" s="10" t="s">
        <v>8546</v>
      </c>
      <c r="F9805" s="59" t="s">
        <v>25315</v>
      </c>
    </row>
    <row r="9806" spans="3:6" x14ac:dyDescent="0.25">
      <c r="C9806" s="12" t="str">
        <f>IF(D9806=Inp_Gemeente,MAX($C$29:C9805)+1,"")</f>
        <v/>
      </c>
      <c r="D9806" s="10" t="s">
        <v>884</v>
      </c>
      <c r="E9806" s="10" t="s">
        <v>8547</v>
      </c>
      <c r="F9806" s="59" t="s">
        <v>25329</v>
      </c>
    </row>
    <row r="9807" spans="3:6" x14ac:dyDescent="0.25">
      <c r="C9807" s="12" t="str">
        <f>IF(D9807=Inp_Gemeente,MAX($C$29:C9806)+1,"")</f>
        <v/>
      </c>
      <c r="D9807" s="10" t="s">
        <v>884</v>
      </c>
      <c r="E9807" s="10" t="s">
        <v>8548</v>
      </c>
      <c r="F9807" s="59" t="s">
        <v>25310</v>
      </c>
    </row>
    <row r="9808" spans="3:6" x14ac:dyDescent="0.25">
      <c r="C9808" s="12" t="str">
        <f>IF(D9808=Inp_Gemeente,MAX($C$29:C9807)+1,"")</f>
        <v/>
      </c>
      <c r="D9808" s="10" t="s">
        <v>884</v>
      </c>
      <c r="E9808" s="10" t="s">
        <v>8549</v>
      </c>
      <c r="F9808" s="59" t="s">
        <v>25311</v>
      </c>
    </row>
    <row r="9809" spans="3:6" x14ac:dyDescent="0.25">
      <c r="C9809" s="12" t="str">
        <f>IF(D9809=Inp_Gemeente,MAX($C$29:C9808)+1,"")</f>
        <v/>
      </c>
      <c r="D9809" s="10" t="s">
        <v>884</v>
      </c>
      <c r="E9809" s="10" t="s">
        <v>8550</v>
      </c>
      <c r="F9809" s="59" t="s">
        <v>25273</v>
      </c>
    </row>
    <row r="9810" spans="3:6" x14ac:dyDescent="0.25">
      <c r="C9810" s="12" t="str">
        <f>IF(D9810=Inp_Gemeente,MAX($C$29:C9809)+1,"")</f>
        <v/>
      </c>
      <c r="D9810" s="10" t="s">
        <v>884</v>
      </c>
      <c r="E9810" s="10" t="s">
        <v>8551</v>
      </c>
      <c r="F9810" s="59" t="s">
        <v>25281</v>
      </c>
    </row>
    <row r="9811" spans="3:6" x14ac:dyDescent="0.25">
      <c r="C9811" s="12" t="str">
        <f>IF(D9811=Inp_Gemeente,MAX($C$29:C9810)+1,"")</f>
        <v/>
      </c>
      <c r="D9811" s="10" t="s">
        <v>884</v>
      </c>
      <c r="E9811" s="10" t="s">
        <v>8552</v>
      </c>
      <c r="F9811" s="59" t="s">
        <v>25322</v>
      </c>
    </row>
    <row r="9812" spans="3:6" x14ac:dyDescent="0.25">
      <c r="C9812" s="12" t="str">
        <f>IF(D9812=Inp_Gemeente,MAX($C$29:C9811)+1,"")</f>
        <v/>
      </c>
      <c r="D9812" s="10" t="s">
        <v>884</v>
      </c>
      <c r="E9812" s="10" t="s">
        <v>8553</v>
      </c>
      <c r="F9812" s="59" t="s">
        <v>25266</v>
      </c>
    </row>
    <row r="9813" spans="3:6" x14ac:dyDescent="0.25">
      <c r="C9813" s="12" t="str">
        <f>IF(D9813=Inp_Gemeente,MAX($C$29:C9812)+1,"")</f>
        <v/>
      </c>
      <c r="D9813" s="10" t="s">
        <v>884</v>
      </c>
      <c r="E9813" s="10" t="s">
        <v>8554</v>
      </c>
      <c r="F9813" s="59" t="s">
        <v>25271</v>
      </c>
    </row>
    <row r="9814" spans="3:6" x14ac:dyDescent="0.25">
      <c r="C9814" s="12" t="str">
        <f>IF(D9814=Inp_Gemeente,MAX($C$29:C9813)+1,"")</f>
        <v/>
      </c>
      <c r="D9814" s="10" t="s">
        <v>884</v>
      </c>
      <c r="E9814" s="10" t="s">
        <v>8555</v>
      </c>
      <c r="F9814" s="59" t="s">
        <v>25284</v>
      </c>
    </row>
    <row r="9815" spans="3:6" x14ac:dyDescent="0.25">
      <c r="C9815" s="12" t="str">
        <f>IF(D9815=Inp_Gemeente,MAX($C$29:C9814)+1,"")</f>
        <v/>
      </c>
      <c r="D9815" s="10" t="s">
        <v>884</v>
      </c>
      <c r="E9815" s="10" t="s">
        <v>8556</v>
      </c>
      <c r="F9815" s="59" t="s">
        <v>25300</v>
      </c>
    </row>
    <row r="9816" spans="3:6" x14ac:dyDescent="0.25">
      <c r="C9816" s="12" t="str">
        <f>IF(D9816=Inp_Gemeente,MAX($C$29:C9815)+1,"")</f>
        <v/>
      </c>
      <c r="D9816" s="10" t="s">
        <v>884</v>
      </c>
      <c r="E9816" s="10" t="s">
        <v>8557</v>
      </c>
      <c r="F9816" s="59" t="s">
        <v>25332</v>
      </c>
    </row>
    <row r="9817" spans="3:6" x14ac:dyDescent="0.25">
      <c r="C9817" s="12" t="str">
        <f>IF(D9817=Inp_Gemeente,MAX($C$29:C9816)+1,"")</f>
        <v/>
      </c>
      <c r="D9817" s="10" t="s">
        <v>884</v>
      </c>
      <c r="E9817" s="10" t="s">
        <v>8558</v>
      </c>
      <c r="F9817" s="59" t="s">
        <v>25260</v>
      </c>
    </row>
    <row r="9818" spans="3:6" x14ac:dyDescent="0.25">
      <c r="C9818" s="12" t="str">
        <f>IF(D9818=Inp_Gemeente,MAX($C$29:C9817)+1,"")</f>
        <v/>
      </c>
      <c r="D9818" s="10" t="s">
        <v>884</v>
      </c>
      <c r="E9818" s="10" t="s">
        <v>8559</v>
      </c>
      <c r="F9818" s="59" t="s">
        <v>25265</v>
      </c>
    </row>
    <row r="9819" spans="3:6" x14ac:dyDescent="0.25">
      <c r="C9819" s="12" t="str">
        <f>IF(D9819=Inp_Gemeente,MAX($C$29:C9818)+1,"")</f>
        <v/>
      </c>
      <c r="D9819" s="10" t="s">
        <v>884</v>
      </c>
      <c r="E9819" s="10" t="s">
        <v>8560</v>
      </c>
      <c r="F9819" s="59" t="s">
        <v>25255</v>
      </c>
    </row>
    <row r="9820" spans="3:6" x14ac:dyDescent="0.25">
      <c r="C9820" s="12" t="str">
        <f>IF(D9820=Inp_Gemeente,MAX($C$29:C9819)+1,"")</f>
        <v/>
      </c>
      <c r="D9820" s="10" t="s">
        <v>884</v>
      </c>
      <c r="E9820" s="10" t="s">
        <v>8561</v>
      </c>
      <c r="F9820" s="59" t="s">
        <v>25268</v>
      </c>
    </row>
    <row r="9821" spans="3:6" x14ac:dyDescent="0.25">
      <c r="C9821" s="12" t="str">
        <f>IF(D9821=Inp_Gemeente,MAX($C$29:C9820)+1,"")</f>
        <v/>
      </c>
      <c r="D9821" s="10" t="s">
        <v>884</v>
      </c>
      <c r="E9821" s="10" t="s">
        <v>8562</v>
      </c>
      <c r="F9821" s="59" t="s">
        <v>25261</v>
      </c>
    </row>
    <row r="9822" spans="3:6" x14ac:dyDescent="0.25">
      <c r="C9822" s="12" t="str">
        <f>IF(D9822=Inp_Gemeente,MAX($C$29:C9821)+1,"")</f>
        <v/>
      </c>
      <c r="D9822" s="10" t="s">
        <v>884</v>
      </c>
      <c r="E9822" s="10" t="s">
        <v>8563</v>
      </c>
      <c r="F9822" s="59" t="s">
        <v>25280</v>
      </c>
    </row>
    <row r="9823" spans="3:6" x14ac:dyDescent="0.25">
      <c r="C9823" s="12" t="str">
        <f>IF(D9823=Inp_Gemeente,MAX($C$29:C9822)+1,"")</f>
        <v/>
      </c>
      <c r="D9823" s="10" t="s">
        <v>884</v>
      </c>
      <c r="E9823" s="10" t="s">
        <v>1101</v>
      </c>
      <c r="F9823" s="59" t="s">
        <v>25277</v>
      </c>
    </row>
    <row r="9824" spans="3:6" x14ac:dyDescent="0.25">
      <c r="C9824" s="12" t="str">
        <f>IF(D9824=Inp_Gemeente,MAX($C$29:C9823)+1,"")</f>
        <v/>
      </c>
      <c r="D9824" s="10" t="s">
        <v>884</v>
      </c>
      <c r="E9824" s="10" t="s">
        <v>8564</v>
      </c>
      <c r="F9824" s="59" t="s">
        <v>25270</v>
      </c>
    </row>
    <row r="9825" spans="3:6" x14ac:dyDescent="0.25">
      <c r="C9825" s="12" t="str">
        <f>IF(D9825=Inp_Gemeente,MAX($C$29:C9824)+1,"")</f>
        <v/>
      </c>
      <c r="D9825" s="10" t="s">
        <v>884</v>
      </c>
      <c r="E9825" s="10" t="s">
        <v>8565</v>
      </c>
      <c r="F9825" s="59" t="s">
        <v>25264</v>
      </c>
    </row>
    <row r="9826" spans="3:6" x14ac:dyDescent="0.25">
      <c r="C9826" s="12" t="str">
        <f>IF(D9826=Inp_Gemeente,MAX($C$29:C9825)+1,"")</f>
        <v/>
      </c>
      <c r="D9826" s="10" t="s">
        <v>884</v>
      </c>
      <c r="E9826" s="10" t="s">
        <v>8566</v>
      </c>
      <c r="F9826" s="59" t="s">
        <v>25316</v>
      </c>
    </row>
    <row r="9827" spans="3:6" x14ac:dyDescent="0.25">
      <c r="C9827" s="12" t="str">
        <f>IF(D9827=Inp_Gemeente,MAX($C$29:C9826)+1,"")</f>
        <v/>
      </c>
      <c r="D9827" s="10" t="s">
        <v>884</v>
      </c>
      <c r="E9827" s="10" t="s">
        <v>8567</v>
      </c>
      <c r="F9827" s="59" t="s">
        <v>25302</v>
      </c>
    </row>
    <row r="9828" spans="3:6" x14ac:dyDescent="0.25">
      <c r="C9828" s="12" t="str">
        <f>IF(D9828=Inp_Gemeente,MAX($C$29:C9827)+1,"")</f>
        <v/>
      </c>
      <c r="D9828" s="10" t="s">
        <v>884</v>
      </c>
      <c r="E9828" s="10" t="s">
        <v>8568</v>
      </c>
      <c r="F9828" s="59" t="s">
        <v>25339</v>
      </c>
    </row>
    <row r="9829" spans="3:6" x14ac:dyDescent="0.25">
      <c r="C9829" s="12" t="str">
        <f>IF(D9829=Inp_Gemeente,MAX($C$29:C9828)+1,"")</f>
        <v/>
      </c>
      <c r="D9829" s="10" t="s">
        <v>884</v>
      </c>
      <c r="E9829" s="10" t="s">
        <v>8569</v>
      </c>
      <c r="F9829" s="59" t="s">
        <v>25312</v>
      </c>
    </row>
    <row r="9830" spans="3:6" x14ac:dyDescent="0.25">
      <c r="C9830" s="12" t="str">
        <f>IF(D9830=Inp_Gemeente,MAX($C$29:C9829)+1,"")</f>
        <v/>
      </c>
      <c r="D9830" s="10" t="s">
        <v>884</v>
      </c>
      <c r="E9830" s="10" t="s">
        <v>8570</v>
      </c>
      <c r="F9830" s="59" t="s">
        <v>25293</v>
      </c>
    </row>
    <row r="9831" spans="3:6" x14ac:dyDescent="0.25">
      <c r="C9831" s="12" t="str">
        <f>IF(D9831=Inp_Gemeente,MAX($C$29:C9830)+1,"")</f>
        <v/>
      </c>
      <c r="D9831" s="10" t="s">
        <v>884</v>
      </c>
      <c r="E9831" s="10" t="s">
        <v>8571</v>
      </c>
      <c r="F9831" s="59" t="s">
        <v>25296</v>
      </c>
    </row>
    <row r="9832" spans="3:6" x14ac:dyDescent="0.25">
      <c r="C9832" s="12" t="str">
        <f>IF(D9832=Inp_Gemeente,MAX($C$29:C9831)+1,"")</f>
        <v/>
      </c>
      <c r="D9832" s="10" t="s">
        <v>884</v>
      </c>
      <c r="E9832" s="10" t="s">
        <v>8572</v>
      </c>
      <c r="F9832" s="59" t="s">
        <v>25324</v>
      </c>
    </row>
    <row r="9833" spans="3:6" x14ac:dyDescent="0.25">
      <c r="C9833" s="12" t="str">
        <f>IF(D9833=Inp_Gemeente,MAX($C$29:C9832)+1,"")</f>
        <v/>
      </c>
      <c r="D9833" s="10" t="s">
        <v>884</v>
      </c>
      <c r="E9833" s="10" t="s">
        <v>8573</v>
      </c>
      <c r="F9833" s="59" t="s">
        <v>25282</v>
      </c>
    </row>
    <row r="9834" spans="3:6" x14ac:dyDescent="0.25">
      <c r="C9834" s="12" t="str">
        <f>IF(D9834=Inp_Gemeente,MAX($C$29:C9833)+1,"")</f>
        <v/>
      </c>
      <c r="D9834" s="10" t="s">
        <v>884</v>
      </c>
      <c r="E9834" s="10" t="s">
        <v>8574</v>
      </c>
      <c r="F9834" s="59" t="s">
        <v>25314</v>
      </c>
    </row>
    <row r="9835" spans="3:6" x14ac:dyDescent="0.25">
      <c r="C9835" s="12" t="str">
        <f>IF(D9835=Inp_Gemeente,MAX($C$29:C9834)+1,"")</f>
        <v/>
      </c>
      <c r="D9835" s="10" t="s">
        <v>884</v>
      </c>
      <c r="E9835" s="10" t="s">
        <v>8575</v>
      </c>
      <c r="F9835" s="59" t="s">
        <v>25289</v>
      </c>
    </row>
    <row r="9836" spans="3:6" x14ac:dyDescent="0.25">
      <c r="C9836" s="12" t="str">
        <f>IF(D9836=Inp_Gemeente,MAX($C$29:C9835)+1,"")</f>
        <v/>
      </c>
      <c r="D9836" s="10" t="s">
        <v>884</v>
      </c>
      <c r="E9836" s="10" t="s">
        <v>8576</v>
      </c>
      <c r="F9836" s="59" t="s">
        <v>25334</v>
      </c>
    </row>
    <row r="9837" spans="3:6" x14ac:dyDescent="0.25">
      <c r="C9837" s="12" t="str">
        <f>IF(D9837=Inp_Gemeente,MAX($C$29:C9836)+1,"")</f>
        <v/>
      </c>
      <c r="D9837" s="10" t="s">
        <v>884</v>
      </c>
      <c r="E9837" s="10" t="s">
        <v>8577</v>
      </c>
      <c r="F9837" s="59" t="s">
        <v>25259</v>
      </c>
    </row>
    <row r="9838" spans="3:6" x14ac:dyDescent="0.25">
      <c r="C9838" s="12" t="str">
        <f>IF(D9838=Inp_Gemeente,MAX($C$29:C9837)+1,"")</f>
        <v/>
      </c>
      <c r="D9838" s="10" t="s">
        <v>884</v>
      </c>
      <c r="E9838" s="10" t="s">
        <v>8578</v>
      </c>
      <c r="F9838" s="59" t="s">
        <v>25278</v>
      </c>
    </row>
    <row r="9839" spans="3:6" x14ac:dyDescent="0.25">
      <c r="C9839" s="12" t="str">
        <f>IF(D9839=Inp_Gemeente,MAX($C$29:C9838)+1,"")</f>
        <v/>
      </c>
      <c r="D9839" s="10" t="s">
        <v>884</v>
      </c>
      <c r="E9839" s="10" t="s">
        <v>8579</v>
      </c>
      <c r="F9839" s="59" t="s">
        <v>25320</v>
      </c>
    </row>
    <row r="9840" spans="3:6" x14ac:dyDescent="0.25">
      <c r="C9840" s="12" t="str">
        <f>IF(D9840=Inp_Gemeente,MAX($C$29:C9839)+1,"")</f>
        <v/>
      </c>
      <c r="D9840" s="10" t="s">
        <v>884</v>
      </c>
      <c r="E9840" s="10" t="s">
        <v>8580</v>
      </c>
      <c r="F9840" s="59" t="s">
        <v>25275</v>
      </c>
    </row>
    <row r="9841" spans="3:6" x14ac:dyDescent="0.25">
      <c r="C9841" s="12" t="str">
        <f>IF(D9841=Inp_Gemeente,MAX($C$29:C9840)+1,"")</f>
        <v/>
      </c>
      <c r="D9841" s="10" t="s">
        <v>884</v>
      </c>
      <c r="E9841" s="10" t="s">
        <v>1624</v>
      </c>
      <c r="F9841" s="59" t="s">
        <v>25288</v>
      </c>
    </row>
    <row r="9842" spans="3:6" x14ac:dyDescent="0.25">
      <c r="C9842" s="12" t="str">
        <f>IF(D9842=Inp_Gemeente,MAX($C$29:C9841)+1,"")</f>
        <v/>
      </c>
      <c r="D9842" s="10" t="s">
        <v>884</v>
      </c>
      <c r="E9842" s="10" t="s">
        <v>8581</v>
      </c>
      <c r="F9842" s="59" t="s">
        <v>25262</v>
      </c>
    </row>
    <row r="9843" spans="3:6" x14ac:dyDescent="0.25">
      <c r="C9843" s="12" t="str">
        <f>IF(D9843=Inp_Gemeente,MAX($C$29:C9842)+1,"")</f>
        <v/>
      </c>
      <c r="D9843" s="10" t="s">
        <v>884</v>
      </c>
      <c r="E9843" s="10" t="s">
        <v>8582</v>
      </c>
      <c r="F9843" s="59" t="s">
        <v>25325</v>
      </c>
    </row>
    <row r="9844" spans="3:6" x14ac:dyDescent="0.25">
      <c r="C9844" s="12" t="str">
        <f>IF(D9844=Inp_Gemeente,MAX($C$29:C9843)+1,"")</f>
        <v/>
      </c>
      <c r="D9844" s="10" t="s">
        <v>884</v>
      </c>
      <c r="E9844" s="10" t="s">
        <v>8583</v>
      </c>
      <c r="F9844" s="59" t="s">
        <v>25272</v>
      </c>
    </row>
    <row r="9845" spans="3:6" x14ac:dyDescent="0.25">
      <c r="C9845" s="12" t="str">
        <f>IF(D9845=Inp_Gemeente,MAX($C$29:C9844)+1,"")</f>
        <v/>
      </c>
      <c r="D9845" s="10" t="s">
        <v>884</v>
      </c>
      <c r="E9845" s="10" t="s">
        <v>8584</v>
      </c>
      <c r="F9845" s="59" t="s">
        <v>25269</v>
      </c>
    </row>
    <row r="9846" spans="3:6" x14ac:dyDescent="0.25">
      <c r="C9846" s="12" t="str">
        <f>IF(D9846=Inp_Gemeente,MAX($C$29:C9845)+1,"")</f>
        <v/>
      </c>
      <c r="D9846" s="10" t="s">
        <v>884</v>
      </c>
      <c r="E9846" s="10" t="s">
        <v>8585</v>
      </c>
      <c r="F9846" s="59" t="s">
        <v>25330</v>
      </c>
    </row>
    <row r="9847" spans="3:6" x14ac:dyDescent="0.25">
      <c r="C9847" s="12" t="str">
        <f>IF(D9847=Inp_Gemeente,MAX($C$29:C9846)+1,"")</f>
        <v/>
      </c>
      <c r="D9847" s="10" t="s">
        <v>884</v>
      </c>
      <c r="E9847" s="10" t="s">
        <v>8586</v>
      </c>
      <c r="F9847" s="59" t="s">
        <v>25341</v>
      </c>
    </row>
    <row r="9848" spans="3:6" x14ac:dyDescent="0.25">
      <c r="C9848" s="12" t="str">
        <f>IF(D9848=Inp_Gemeente,MAX($C$29:C9847)+1,"")</f>
        <v/>
      </c>
      <c r="D9848" s="10" t="s">
        <v>884</v>
      </c>
      <c r="E9848" s="10" t="s">
        <v>8587</v>
      </c>
      <c r="F9848" s="59" t="s">
        <v>25294</v>
      </c>
    </row>
    <row r="9849" spans="3:6" x14ac:dyDescent="0.25">
      <c r="C9849" s="12" t="str">
        <f>IF(D9849=Inp_Gemeente,MAX($C$29:C9848)+1,"")</f>
        <v/>
      </c>
      <c r="D9849" s="10" t="s">
        <v>884</v>
      </c>
      <c r="E9849" s="10" t="s">
        <v>8588</v>
      </c>
      <c r="F9849" s="59" t="s">
        <v>25323</v>
      </c>
    </row>
    <row r="9850" spans="3:6" x14ac:dyDescent="0.25">
      <c r="C9850" s="12" t="str">
        <f>IF(D9850=Inp_Gemeente,MAX($C$29:C9849)+1,"")</f>
        <v/>
      </c>
      <c r="D9850" s="10" t="s">
        <v>884</v>
      </c>
      <c r="E9850" s="10" t="s">
        <v>8589</v>
      </c>
      <c r="F9850" s="59" t="s">
        <v>25342</v>
      </c>
    </row>
    <row r="9851" spans="3:6" x14ac:dyDescent="0.25">
      <c r="C9851" s="12" t="str">
        <f>IF(D9851=Inp_Gemeente,MAX($C$29:C9850)+1,"")</f>
        <v/>
      </c>
      <c r="D9851" s="10" t="s">
        <v>884</v>
      </c>
      <c r="E9851" s="10" t="s">
        <v>8590</v>
      </c>
      <c r="F9851" s="59" t="s">
        <v>25305</v>
      </c>
    </row>
    <row r="9852" spans="3:6" x14ac:dyDescent="0.25">
      <c r="C9852" s="12" t="str">
        <f>IF(D9852=Inp_Gemeente,MAX($C$29:C9851)+1,"")</f>
        <v/>
      </c>
      <c r="D9852" s="10" t="s">
        <v>884</v>
      </c>
      <c r="E9852" s="10" t="s">
        <v>8591</v>
      </c>
      <c r="F9852" s="59" t="s">
        <v>25309</v>
      </c>
    </row>
    <row r="9853" spans="3:6" x14ac:dyDescent="0.25">
      <c r="C9853" s="12" t="str">
        <f>IF(D9853=Inp_Gemeente,MAX($C$29:C9852)+1,"")</f>
        <v/>
      </c>
      <c r="D9853" s="10" t="s">
        <v>884</v>
      </c>
      <c r="E9853" s="10" t="s">
        <v>8592</v>
      </c>
      <c r="F9853" s="59" t="s">
        <v>25279</v>
      </c>
    </row>
    <row r="9854" spans="3:6" x14ac:dyDescent="0.25">
      <c r="C9854" s="12" t="str">
        <f>IF(D9854=Inp_Gemeente,MAX($C$29:C9853)+1,"")</f>
        <v/>
      </c>
      <c r="D9854" s="10" t="s">
        <v>884</v>
      </c>
      <c r="E9854" s="10" t="s">
        <v>8593</v>
      </c>
      <c r="F9854" s="59" t="s">
        <v>25321</v>
      </c>
    </row>
    <row r="9855" spans="3:6" x14ac:dyDescent="0.25">
      <c r="C9855" s="12" t="str">
        <f>IF(D9855=Inp_Gemeente,MAX($C$29:C9854)+1,"")</f>
        <v/>
      </c>
      <c r="D9855" s="10" t="s">
        <v>884</v>
      </c>
      <c r="E9855" s="10" t="s">
        <v>8594</v>
      </c>
      <c r="F9855" s="59" t="s">
        <v>25319</v>
      </c>
    </row>
    <row r="9856" spans="3:6" x14ac:dyDescent="0.25">
      <c r="C9856" s="12" t="str">
        <f>IF(D9856=Inp_Gemeente,MAX($C$29:C9855)+1,"")</f>
        <v/>
      </c>
      <c r="D9856" s="10" t="s">
        <v>884</v>
      </c>
      <c r="E9856" s="10" t="s">
        <v>8595</v>
      </c>
      <c r="F9856" s="59" t="s">
        <v>25258</v>
      </c>
    </row>
    <row r="9857" spans="3:6" x14ac:dyDescent="0.25">
      <c r="C9857" s="12" t="str">
        <f>IF(D9857=Inp_Gemeente,MAX($C$29:C9856)+1,"")</f>
        <v/>
      </c>
      <c r="D9857" s="10" t="s">
        <v>884</v>
      </c>
      <c r="E9857" s="10" t="s">
        <v>8596</v>
      </c>
      <c r="F9857" s="59" t="s">
        <v>25308</v>
      </c>
    </row>
    <row r="9858" spans="3:6" x14ac:dyDescent="0.25">
      <c r="C9858" s="12" t="str">
        <f>IF(D9858=Inp_Gemeente,MAX($C$29:C9857)+1,"")</f>
        <v/>
      </c>
      <c r="D9858" s="10" t="s">
        <v>884</v>
      </c>
      <c r="E9858" s="10" t="s">
        <v>8597</v>
      </c>
      <c r="F9858" s="59" t="s">
        <v>25267</v>
      </c>
    </row>
    <row r="9859" spans="3:6" x14ac:dyDescent="0.25">
      <c r="C9859" s="12" t="str">
        <f>IF(D9859=Inp_Gemeente,MAX($C$29:C9858)+1,"")</f>
        <v/>
      </c>
      <c r="D9859" s="10" t="s">
        <v>884</v>
      </c>
      <c r="E9859" s="10" t="s">
        <v>8598</v>
      </c>
      <c r="F9859" s="59" t="s">
        <v>25286</v>
      </c>
    </row>
    <row r="9860" spans="3:6" x14ac:dyDescent="0.25">
      <c r="C9860" s="12" t="str">
        <f>IF(D9860=Inp_Gemeente,MAX($C$29:C9859)+1,"")</f>
        <v/>
      </c>
      <c r="D9860" s="10" t="s">
        <v>884</v>
      </c>
      <c r="E9860" s="10" t="s">
        <v>8599</v>
      </c>
      <c r="F9860" s="59" t="s">
        <v>25301</v>
      </c>
    </row>
    <row r="9861" spans="3:6" x14ac:dyDescent="0.25">
      <c r="C9861" s="12" t="str">
        <f>IF(D9861=Inp_Gemeente,MAX($C$29:C9860)+1,"")</f>
        <v/>
      </c>
      <c r="D9861" s="10" t="s">
        <v>884</v>
      </c>
      <c r="E9861" s="10" t="s">
        <v>8600</v>
      </c>
      <c r="F9861" s="59" t="s">
        <v>25337</v>
      </c>
    </row>
    <row r="9862" spans="3:6" x14ac:dyDescent="0.25">
      <c r="C9862" s="12" t="str">
        <f>IF(D9862=Inp_Gemeente,MAX($C$29:C9861)+1,"")</f>
        <v/>
      </c>
      <c r="D9862" s="10" t="s">
        <v>884</v>
      </c>
      <c r="E9862" s="10" t="s">
        <v>8601</v>
      </c>
      <c r="F9862" s="59" t="s">
        <v>25326</v>
      </c>
    </row>
    <row r="9863" spans="3:6" x14ac:dyDescent="0.25">
      <c r="C9863" s="12" t="str">
        <f>IF(D9863=Inp_Gemeente,MAX($C$29:C9862)+1,"")</f>
        <v/>
      </c>
      <c r="D9863" s="10" t="s">
        <v>884</v>
      </c>
      <c r="E9863" s="10" t="s">
        <v>8602</v>
      </c>
      <c r="F9863" s="59" t="s">
        <v>25290</v>
      </c>
    </row>
    <row r="9864" spans="3:6" x14ac:dyDescent="0.25">
      <c r="C9864" s="12" t="str">
        <f>IF(D9864=Inp_Gemeente,MAX($C$29:C9863)+1,"")</f>
        <v/>
      </c>
      <c r="D9864" s="10" t="s">
        <v>884</v>
      </c>
      <c r="E9864" s="10" t="s">
        <v>8603</v>
      </c>
      <c r="F9864" s="59" t="s">
        <v>25287</v>
      </c>
    </row>
    <row r="9865" spans="3:6" x14ac:dyDescent="0.25">
      <c r="C9865" s="12" t="str">
        <f>IF(D9865=Inp_Gemeente,MAX($C$29:C9864)+1,"")</f>
        <v/>
      </c>
      <c r="D9865" s="10" t="s">
        <v>884</v>
      </c>
      <c r="E9865" s="10" t="s">
        <v>8604</v>
      </c>
      <c r="F9865" s="59" t="s">
        <v>25318</v>
      </c>
    </row>
    <row r="9866" spans="3:6" x14ac:dyDescent="0.25">
      <c r="C9866" s="12" t="str">
        <f>IF(D9866=Inp_Gemeente,MAX($C$29:C9865)+1,"")</f>
        <v/>
      </c>
      <c r="D9866" s="10" t="s">
        <v>884</v>
      </c>
      <c r="E9866" s="10" t="s">
        <v>8605</v>
      </c>
      <c r="F9866" s="59" t="s">
        <v>25276</v>
      </c>
    </row>
    <row r="9867" spans="3:6" x14ac:dyDescent="0.25">
      <c r="C9867" s="12" t="str">
        <f>IF(D9867=Inp_Gemeente,MAX($C$29:C9866)+1,"")</f>
        <v/>
      </c>
      <c r="D9867" s="10" t="s">
        <v>884</v>
      </c>
      <c r="E9867" s="10" t="s">
        <v>709</v>
      </c>
      <c r="F9867" s="59" t="s">
        <v>25336</v>
      </c>
    </row>
    <row r="9868" spans="3:6" x14ac:dyDescent="0.25">
      <c r="C9868" s="12" t="str">
        <f>IF(D9868=Inp_Gemeente,MAX($C$29:C9867)+1,"")</f>
        <v/>
      </c>
      <c r="D9868" s="10" t="s">
        <v>884</v>
      </c>
      <c r="E9868" s="10" t="s">
        <v>8606</v>
      </c>
      <c r="F9868" s="59" t="s">
        <v>25263</v>
      </c>
    </row>
    <row r="9869" spans="3:6" x14ac:dyDescent="0.25">
      <c r="C9869" s="12" t="str">
        <f>IF(D9869=Inp_Gemeente,MAX($C$29:C9868)+1,"")</f>
        <v/>
      </c>
      <c r="D9869" s="10" t="s">
        <v>884</v>
      </c>
      <c r="E9869" s="10" t="s">
        <v>8607</v>
      </c>
      <c r="F9869" s="59" t="s">
        <v>25274</v>
      </c>
    </row>
    <row r="9870" spans="3:6" x14ac:dyDescent="0.25">
      <c r="C9870" s="12" t="str">
        <f>IF(D9870=Inp_Gemeente,MAX($C$29:C9869)+1,"")</f>
        <v/>
      </c>
      <c r="D9870" s="10" t="s">
        <v>884</v>
      </c>
      <c r="E9870" s="10" t="s">
        <v>8608</v>
      </c>
      <c r="F9870" s="59" t="s">
        <v>25297</v>
      </c>
    </row>
    <row r="9871" spans="3:6" x14ac:dyDescent="0.25">
      <c r="C9871" s="12" t="str">
        <f>IF(D9871=Inp_Gemeente,MAX($C$29:C9870)+1,"")</f>
        <v/>
      </c>
      <c r="D9871" s="10" t="s">
        <v>884</v>
      </c>
      <c r="E9871" s="10" t="s">
        <v>8609</v>
      </c>
      <c r="F9871" s="59" t="s">
        <v>25303</v>
      </c>
    </row>
    <row r="9872" spans="3:6" x14ac:dyDescent="0.25">
      <c r="C9872" s="12" t="str">
        <f>IF(D9872=Inp_Gemeente,MAX($C$29:C9871)+1,"")</f>
        <v/>
      </c>
      <c r="D9872" s="10" t="s">
        <v>884</v>
      </c>
      <c r="E9872" s="10" t="s">
        <v>8610</v>
      </c>
      <c r="F9872" s="59" t="s">
        <v>25304</v>
      </c>
    </row>
    <row r="9873" spans="3:6" x14ac:dyDescent="0.25">
      <c r="C9873" s="12" t="str">
        <f>IF(D9873=Inp_Gemeente,MAX($C$29:C9872)+1,"")</f>
        <v/>
      </c>
      <c r="D9873" s="10" t="s">
        <v>884</v>
      </c>
      <c r="E9873" s="10" t="s">
        <v>8611</v>
      </c>
      <c r="F9873" s="59" t="s">
        <v>25307</v>
      </c>
    </row>
    <row r="9874" spans="3:6" x14ac:dyDescent="0.25">
      <c r="C9874" s="12" t="str">
        <f>IF(D9874=Inp_Gemeente,MAX($C$29:C9873)+1,"")</f>
        <v/>
      </c>
      <c r="D9874" s="10" t="s">
        <v>885</v>
      </c>
      <c r="E9874" s="10" t="s">
        <v>11003</v>
      </c>
      <c r="F9874" s="59" t="s">
        <v>20365</v>
      </c>
    </row>
    <row r="9875" spans="3:6" x14ac:dyDescent="0.25">
      <c r="C9875" s="12" t="str">
        <f>IF(D9875=Inp_Gemeente,MAX($C$29:C9874)+1,"")</f>
        <v/>
      </c>
      <c r="D9875" s="10" t="s">
        <v>885</v>
      </c>
      <c r="E9875" s="10" t="s">
        <v>20401</v>
      </c>
      <c r="F9875" s="59" t="s">
        <v>20400</v>
      </c>
    </row>
    <row r="9876" spans="3:6" x14ac:dyDescent="0.25">
      <c r="C9876" s="12" t="str">
        <f>IF(D9876=Inp_Gemeente,MAX($C$29:C9875)+1,"")</f>
        <v/>
      </c>
      <c r="D9876" s="10" t="s">
        <v>885</v>
      </c>
      <c r="E9876" s="10" t="s">
        <v>20405</v>
      </c>
      <c r="F9876" s="59" t="s">
        <v>20404</v>
      </c>
    </row>
    <row r="9877" spans="3:6" x14ac:dyDescent="0.25">
      <c r="C9877" s="12" t="str">
        <f>IF(D9877=Inp_Gemeente,MAX($C$29:C9876)+1,"")</f>
        <v/>
      </c>
      <c r="D9877" s="10" t="s">
        <v>885</v>
      </c>
      <c r="E9877" s="10" t="s">
        <v>20389</v>
      </c>
      <c r="F9877" s="59" t="s">
        <v>20388</v>
      </c>
    </row>
    <row r="9878" spans="3:6" x14ac:dyDescent="0.25">
      <c r="C9878" s="12" t="str">
        <f>IF(D9878=Inp_Gemeente,MAX($C$29:C9877)+1,"")</f>
        <v/>
      </c>
      <c r="D9878" s="10" t="s">
        <v>885</v>
      </c>
      <c r="E9878" s="10" t="s">
        <v>20407</v>
      </c>
      <c r="F9878" s="59" t="s">
        <v>20406</v>
      </c>
    </row>
    <row r="9879" spans="3:6" x14ac:dyDescent="0.25">
      <c r="C9879" s="12" t="str">
        <f>IF(D9879=Inp_Gemeente,MAX($C$29:C9878)+1,"")</f>
        <v/>
      </c>
      <c r="D9879" s="10" t="s">
        <v>885</v>
      </c>
      <c r="E9879" s="10" t="s">
        <v>20367</v>
      </c>
      <c r="F9879" s="59" t="s">
        <v>20366</v>
      </c>
    </row>
    <row r="9880" spans="3:6" x14ac:dyDescent="0.25">
      <c r="C9880" s="12" t="str">
        <f>IF(D9880=Inp_Gemeente,MAX($C$29:C9879)+1,"")</f>
        <v/>
      </c>
      <c r="D9880" s="10" t="s">
        <v>885</v>
      </c>
      <c r="E9880" s="10" t="s">
        <v>20403</v>
      </c>
      <c r="F9880" s="59" t="s">
        <v>20402</v>
      </c>
    </row>
    <row r="9881" spans="3:6" x14ac:dyDescent="0.25">
      <c r="C9881" s="12" t="str">
        <f>IF(D9881=Inp_Gemeente,MAX($C$29:C9880)+1,"")</f>
        <v/>
      </c>
      <c r="D9881" s="10" t="s">
        <v>885</v>
      </c>
      <c r="E9881" s="10" t="s">
        <v>20386</v>
      </c>
      <c r="F9881" s="59" t="s">
        <v>20385</v>
      </c>
    </row>
    <row r="9882" spans="3:6" x14ac:dyDescent="0.25">
      <c r="C9882" s="12" t="str">
        <f>IF(D9882=Inp_Gemeente,MAX($C$29:C9881)+1,"")</f>
        <v/>
      </c>
      <c r="D9882" s="10" t="s">
        <v>885</v>
      </c>
      <c r="E9882" s="10" t="s">
        <v>541</v>
      </c>
      <c r="F9882" s="59" t="s">
        <v>20363</v>
      </c>
    </row>
    <row r="9883" spans="3:6" x14ac:dyDescent="0.25">
      <c r="C9883" s="12" t="str">
        <f>IF(D9883=Inp_Gemeente,MAX($C$29:C9882)+1,"")</f>
        <v/>
      </c>
      <c r="D9883" s="10" t="s">
        <v>885</v>
      </c>
      <c r="E9883" s="10" t="s">
        <v>8651</v>
      </c>
      <c r="F9883" s="59" t="s">
        <v>20356</v>
      </c>
    </row>
    <row r="9884" spans="3:6" x14ac:dyDescent="0.25">
      <c r="C9884" s="12" t="str">
        <f>IF(D9884=Inp_Gemeente,MAX($C$29:C9883)+1,"")</f>
        <v/>
      </c>
      <c r="D9884" s="10" t="s">
        <v>885</v>
      </c>
      <c r="E9884" s="10" t="s">
        <v>3340</v>
      </c>
      <c r="F9884" s="59" t="s">
        <v>20387</v>
      </c>
    </row>
    <row r="9885" spans="3:6" x14ac:dyDescent="0.25">
      <c r="C9885" s="12" t="str">
        <f>IF(D9885=Inp_Gemeente,MAX($C$29:C9884)+1,"")</f>
        <v/>
      </c>
      <c r="D9885" s="10" t="s">
        <v>885</v>
      </c>
      <c r="E9885" s="10" t="s">
        <v>20360</v>
      </c>
      <c r="F9885" s="59" t="s">
        <v>20359</v>
      </c>
    </row>
    <row r="9886" spans="3:6" x14ac:dyDescent="0.25">
      <c r="C9886" s="12" t="str">
        <f>IF(D9886=Inp_Gemeente,MAX($C$29:C9885)+1,"")</f>
        <v/>
      </c>
      <c r="D9886" s="10" t="s">
        <v>885</v>
      </c>
      <c r="E9886" s="10" t="s">
        <v>20411</v>
      </c>
      <c r="F9886" s="59" t="s">
        <v>20410</v>
      </c>
    </row>
    <row r="9887" spans="3:6" x14ac:dyDescent="0.25">
      <c r="C9887" s="12" t="str">
        <f>IF(D9887=Inp_Gemeente,MAX($C$29:C9886)+1,"")</f>
        <v/>
      </c>
      <c r="D9887" s="10" t="s">
        <v>885</v>
      </c>
      <c r="E9887" s="10" t="s">
        <v>4854</v>
      </c>
      <c r="F9887" s="59" t="s">
        <v>20361</v>
      </c>
    </row>
    <row r="9888" spans="3:6" x14ac:dyDescent="0.25">
      <c r="C9888" s="12" t="str">
        <f>IF(D9888=Inp_Gemeente,MAX($C$29:C9887)+1,"")</f>
        <v/>
      </c>
      <c r="D9888" s="10" t="s">
        <v>885</v>
      </c>
      <c r="E9888" s="10" t="s">
        <v>9167</v>
      </c>
      <c r="F9888" s="59" t="s">
        <v>20362</v>
      </c>
    </row>
    <row r="9889" spans="3:6" x14ac:dyDescent="0.25">
      <c r="C9889" s="12" t="str">
        <f>IF(D9889=Inp_Gemeente,MAX($C$29:C9888)+1,"")</f>
        <v/>
      </c>
      <c r="D9889" s="10" t="s">
        <v>885</v>
      </c>
      <c r="E9889" s="10" t="s">
        <v>6790</v>
      </c>
      <c r="F9889" s="59" t="s">
        <v>20376</v>
      </c>
    </row>
    <row r="9890" spans="3:6" x14ac:dyDescent="0.25">
      <c r="C9890" s="12" t="str">
        <f>IF(D9890=Inp_Gemeente,MAX($C$29:C9889)+1,"")</f>
        <v/>
      </c>
      <c r="D9890" s="10" t="s">
        <v>885</v>
      </c>
      <c r="E9890" s="10" t="s">
        <v>20371</v>
      </c>
      <c r="F9890" s="59" t="s">
        <v>20370</v>
      </c>
    </row>
    <row r="9891" spans="3:6" x14ac:dyDescent="0.25">
      <c r="C9891" s="12" t="str">
        <f>IF(D9891=Inp_Gemeente,MAX($C$29:C9890)+1,"")</f>
        <v/>
      </c>
      <c r="D9891" s="10" t="s">
        <v>885</v>
      </c>
      <c r="E9891" s="10" t="s">
        <v>20373</v>
      </c>
      <c r="F9891" s="59" t="s">
        <v>20372</v>
      </c>
    </row>
    <row r="9892" spans="3:6" x14ac:dyDescent="0.25">
      <c r="C9892" s="12" t="str">
        <f>IF(D9892=Inp_Gemeente,MAX($C$29:C9891)+1,"")</f>
        <v/>
      </c>
      <c r="D9892" s="10" t="s">
        <v>885</v>
      </c>
      <c r="E9892" s="10" t="s">
        <v>20397</v>
      </c>
      <c r="F9892" s="59" t="s">
        <v>20396</v>
      </c>
    </row>
    <row r="9893" spans="3:6" x14ac:dyDescent="0.25">
      <c r="C9893" s="12" t="str">
        <f>IF(D9893=Inp_Gemeente,MAX($C$29:C9892)+1,"")</f>
        <v/>
      </c>
      <c r="D9893" s="10" t="s">
        <v>885</v>
      </c>
      <c r="E9893" s="10" t="s">
        <v>20399</v>
      </c>
      <c r="F9893" s="59" t="s">
        <v>20398</v>
      </c>
    </row>
    <row r="9894" spans="3:6" x14ac:dyDescent="0.25">
      <c r="C9894" s="12" t="str">
        <f>IF(D9894=Inp_Gemeente,MAX($C$29:C9893)+1,"")</f>
        <v/>
      </c>
      <c r="D9894" s="10" t="s">
        <v>885</v>
      </c>
      <c r="E9894" s="10" t="s">
        <v>1039</v>
      </c>
      <c r="F9894" s="59" t="s">
        <v>20364</v>
      </c>
    </row>
    <row r="9895" spans="3:6" x14ac:dyDescent="0.25">
      <c r="C9895" s="12" t="str">
        <f>IF(D9895=Inp_Gemeente,MAX($C$29:C9894)+1,"")</f>
        <v/>
      </c>
      <c r="D9895" s="10" t="s">
        <v>885</v>
      </c>
      <c r="E9895" s="10" t="s">
        <v>20369</v>
      </c>
      <c r="F9895" s="59" t="s">
        <v>20368</v>
      </c>
    </row>
    <row r="9896" spans="3:6" x14ac:dyDescent="0.25">
      <c r="C9896" s="12" t="str">
        <f>IF(D9896=Inp_Gemeente,MAX($C$29:C9895)+1,"")</f>
        <v/>
      </c>
      <c r="D9896" s="10" t="s">
        <v>885</v>
      </c>
      <c r="E9896" s="10" t="s">
        <v>20395</v>
      </c>
      <c r="F9896" s="59" t="s">
        <v>20394</v>
      </c>
    </row>
    <row r="9897" spans="3:6" x14ac:dyDescent="0.25">
      <c r="C9897" s="12" t="str">
        <f>IF(D9897=Inp_Gemeente,MAX($C$29:C9896)+1,"")</f>
        <v/>
      </c>
      <c r="D9897" s="10" t="s">
        <v>885</v>
      </c>
      <c r="E9897" s="10" t="s">
        <v>20380</v>
      </c>
      <c r="F9897" s="59" t="s">
        <v>20379</v>
      </c>
    </row>
    <row r="9898" spans="3:6" x14ac:dyDescent="0.25">
      <c r="C9898" s="12" t="str">
        <f>IF(D9898=Inp_Gemeente,MAX($C$29:C9897)+1,"")</f>
        <v/>
      </c>
      <c r="D9898" s="10" t="s">
        <v>885</v>
      </c>
      <c r="E9898" s="10" t="s">
        <v>20375</v>
      </c>
      <c r="F9898" s="59" t="s">
        <v>20374</v>
      </c>
    </row>
    <row r="9899" spans="3:6" x14ac:dyDescent="0.25">
      <c r="C9899" s="12" t="str">
        <f>IF(D9899=Inp_Gemeente,MAX($C$29:C9898)+1,"")</f>
        <v/>
      </c>
      <c r="D9899" s="10" t="s">
        <v>885</v>
      </c>
      <c r="E9899" s="10" t="s">
        <v>701</v>
      </c>
      <c r="F9899" s="59" t="s">
        <v>20357</v>
      </c>
    </row>
    <row r="9900" spans="3:6" x14ac:dyDescent="0.25">
      <c r="C9900" s="12" t="str">
        <f>IF(D9900=Inp_Gemeente,MAX($C$29:C9899)+1,"")</f>
        <v/>
      </c>
      <c r="D9900" s="10" t="s">
        <v>885</v>
      </c>
      <c r="E9900" s="10" t="s">
        <v>703</v>
      </c>
      <c r="F9900" s="59" t="s">
        <v>20358</v>
      </c>
    </row>
    <row r="9901" spans="3:6" x14ac:dyDescent="0.25">
      <c r="C9901" s="12" t="str">
        <f>IF(D9901=Inp_Gemeente,MAX($C$29:C9900)+1,"")</f>
        <v/>
      </c>
      <c r="D9901" s="10" t="s">
        <v>885</v>
      </c>
      <c r="E9901" s="10" t="s">
        <v>20391</v>
      </c>
      <c r="F9901" s="59" t="s">
        <v>20390</v>
      </c>
    </row>
    <row r="9902" spans="3:6" x14ac:dyDescent="0.25">
      <c r="C9902" s="12" t="str">
        <f>IF(D9902=Inp_Gemeente,MAX($C$29:C9901)+1,"")</f>
        <v/>
      </c>
      <c r="D9902" s="10" t="s">
        <v>885</v>
      </c>
      <c r="E9902" s="10" t="s">
        <v>20409</v>
      </c>
      <c r="F9902" s="59" t="s">
        <v>20408</v>
      </c>
    </row>
    <row r="9903" spans="3:6" x14ac:dyDescent="0.25">
      <c r="C9903" s="12" t="str">
        <f>IF(D9903=Inp_Gemeente,MAX($C$29:C9902)+1,"")</f>
        <v/>
      </c>
      <c r="D9903" s="10" t="s">
        <v>885</v>
      </c>
      <c r="E9903" s="10" t="s">
        <v>705</v>
      </c>
      <c r="F9903" s="59" t="s">
        <v>20377</v>
      </c>
    </row>
    <row r="9904" spans="3:6" x14ac:dyDescent="0.25">
      <c r="C9904" s="12" t="str">
        <f>IF(D9904=Inp_Gemeente,MAX($C$29:C9903)+1,"")</f>
        <v/>
      </c>
      <c r="D9904" s="10" t="s">
        <v>885</v>
      </c>
      <c r="E9904" s="10" t="s">
        <v>20384</v>
      </c>
      <c r="F9904" s="59" t="s">
        <v>20383</v>
      </c>
    </row>
    <row r="9905" spans="3:6" x14ac:dyDescent="0.25">
      <c r="C9905" s="12" t="str">
        <f>IF(D9905=Inp_Gemeente,MAX($C$29:C9904)+1,"")</f>
        <v/>
      </c>
      <c r="D9905" s="10" t="s">
        <v>885</v>
      </c>
      <c r="E9905" s="10" t="s">
        <v>1150</v>
      </c>
      <c r="F9905" s="59" t="s">
        <v>20378</v>
      </c>
    </row>
    <row r="9906" spans="3:6" x14ac:dyDescent="0.25">
      <c r="C9906" s="12" t="str">
        <f>IF(D9906=Inp_Gemeente,MAX($C$29:C9905)+1,"")</f>
        <v/>
      </c>
      <c r="D9906" s="10" t="s">
        <v>885</v>
      </c>
      <c r="E9906" s="10" t="s">
        <v>20382</v>
      </c>
      <c r="F9906" s="59" t="s">
        <v>20381</v>
      </c>
    </row>
    <row r="9907" spans="3:6" x14ac:dyDescent="0.25">
      <c r="C9907" s="12" t="str">
        <f>IF(D9907=Inp_Gemeente,MAX($C$29:C9906)+1,"")</f>
        <v/>
      </c>
      <c r="D9907" s="10" t="s">
        <v>885</v>
      </c>
      <c r="E9907" s="10" t="s">
        <v>20393</v>
      </c>
      <c r="F9907" s="59" t="s">
        <v>20392</v>
      </c>
    </row>
    <row r="9908" spans="3:6" x14ac:dyDescent="0.25">
      <c r="C9908" s="12" t="str">
        <f>IF(D9908=Inp_Gemeente,MAX($C$29:C9907)+1,"")</f>
        <v/>
      </c>
      <c r="D9908" s="10" t="s">
        <v>887</v>
      </c>
      <c r="E9908" s="10" t="s">
        <v>8612</v>
      </c>
      <c r="F9908" s="59" t="s">
        <v>25927</v>
      </c>
    </row>
    <row r="9909" spans="3:6" x14ac:dyDescent="0.25">
      <c r="C9909" s="12" t="str">
        <f>IF(D9909=Inp_Gemeente,MAX($C$29:C9908)+1,"")</f>
        <v/>
      </c>
      <c r="D9909" s="10" t="s">
        <v>887</v>
      </c>
      <c r="E9909" s="10" t="s">
        <v>8613</v>
      </c>
      <c r="F9909" s="59" t="s">
        <v>25910</v>
      </c>
    </row>
    <row r="9910" spans="3:6" x14ac:dyDescent="0.25">
      <c r="C9910" s="12" t="str">
        <f>IF(D9910=Inp_Gemeente,MAX($C$29:C9909)+1,"")</f>
        <v/>
      </c>
      <c r="D9910" s="10" t="s">
        <v>887</v>
      </c>
      <c r="E9910" s="10" t="s">
        <v>8614</v>
      </c>
      <c r="F9910" s="59" t="s">
        <v>25929</v>
      </c>
    </row>
    <row r="9911" spans="3:6" x14ac:dyDescent="0.25">
      <c r="C9911" s="12" t="str">
        <f>IF(D9911=Inp_Gemeente,MAX($C$29:C9910)+1,"")</f>
        <v/>
      </c>
      <c r="D9911" s="10" t="s">
        <v>887</v>
      </c>
      <c r="E9911" s="10" t="s">
        <v>8615</v>
      </c>
      <c r="F9911" s="59" t="s">
        <v>25914</v>
      </c>
    </row>
    <row r="9912" spans="3:6" x14ac:dyDescent="0.25">
      <c r="C9912" s="12" t="str">
        <f>IF(D9912=Inp_Gemeente,MAX($C$29:C9911)+1,"")</f>
        <v/>
      </c>
      <c r="D9912" s="10" t="s">
        <v>887</v>
      </c>
      <c r="E9912" s="10" t="s">
        <v>8616</v>
      </c>
      <c r="F9912" s="59" t="s">
        <v>25906</v>
      </c>
    </row>
    <row r="9913" spans="3:6" x14ac:dyDescent="0.25">
      <c r="C9913" s="12" t="str">
        <f>IF(D9913=Inp_Gemeente,MAX($C$29:C9912)+1,"")</f>
        <v/>
      </c>
      <c r="D9913" s="10" t="s">
        <v>887</v>
      </c>
      <c r="E9913" s="10" t="s">
        <v>8617</v>
      </c>
      <c r="F9913" s="59" t="s">
        <v>25916</v>
      </c>
    </row>
    <row r="9914" spans="3:6" x14ac:dyDescent="0.25">
      <c r="C9914" s="12" t="str">
        <f>IF(D9914=Inp_Gemeente,MAX($C$29:C9913)+1,"")</f>
        <v/>
      </c>
      <c r="D9914" s="10" t="s">
        <v>887</v>
      </c>
      <c r="E9914" s="10" t="s">
        <v>8618</v>
      </c>
      <c r="F9914" s="59" t="s">
        <v>25912</v>
      </c>
    </row>
    <row r="9915" spans="3:6" x14ac:dyDescent="0.25">
      <c r="C9915" s="12" t="str">
        <f>IF(D9915=Inp_Gemeente,MAX($C$29:C9914)+1,"")</f>
        <v/>
      </c>
      <c r="D9915" s="10" t="s">
        <v>887</v>
      </c>
      <c r="E9915" s="10" t="s">
        <v>8619</v>
      </c>
      <c r="F9915" s="59" t="s">
        <v>25921</v>
      </c>
    </row>
    <row r="9916" spans="3:6" x14ac:dyDescent="0.25">
      <c r="C9916" s="12" t="str">
        <f>IF(D9916=Inp_Gemeente,MAX($C$29:C9915)+1,"")</f>
        <v/>
      </c>
      <c r="D9916" s="10" t="s">
        <v>887</v>
      </c>
      <c r="E9916" s="10" t="s">
        <v>8428</v>
      </c>
      <c r="F9916" s="59" t="s">
        <v>25919</v>
      </c>
    </row>
    <row r="9917" spans="3:6" x14ac:dyDescent="0.25">
      <c r="C9917" s="12" t="str">
        <f>IF(D9917=Inp_Gemeente,MAX($C$29:C9916)+1,"")</f>
        <v/>
      </c>
      <c r="D9917" s="10" t="s">
        <v>887</v>
      </c>
      <c r="E9917" s="10" t="s">
        <v>8620</v>
      </c>
      <c r="F9917" s="59" t="s">
        <v>25920</v>
      </c>
    </row>
    <row r="9918" spans="3:6" x14ac:dyDescent="0.25">
      <c r="C9918" s="12" t="str">
        <f>IF(D9918=Inp_Gemeente,MAX($C$29:C9917)+1,"")</f>
        <v/>
      </c>
      <c r="D9918" s="10" t="s">
        <v>887</v>
      </c>
      <c r="E9918" s="10" t="s">
        <v>8621</v>
      </c>
      <c r="F9918" s="59" t="s">
        <v>25918</v>
      </c>
    </row>
    <row r="9919" spans="3:6" x14ac:dyDescent="0.25">
      <c r="C9919" s="12" t="str">
        <f>IF(D9919=Inp_Gemeente,MAX($C$29:C9918)+1,"")</f>
        <v/>
      </c>
      <c r="D9919" s="10" t="s">
        <v>887</v>
      </c>
      <c r="E9919" s="10" t="s">
        <v>8622</v>
      </c>
      <c r="F9919" s="59" t="s">
        <v>25908</v>
      </c>
    </row>
    <row r="9920" spans="3:6" x14ac:dyDescent="0.25">
      <c r="C9920" s="12" t="str">
        <f>IF(D9920=Inp_Gemeente,MAX($C$29:C9919)+1,"")</f>
        <v/>
      </c>
      <c r="D9920" s="10" t="s">
        <v>887</v>
      </c>
      <c r="E9920" s="10" t="s">
        <v>8623</v>
      </c>
      <c r="F9920" s="59" t="s">
        <v>25907</v>
      </c>
    </row>
    <row r="9921" spans="3:6" x14ac:dyDescent="0.25">
      <c r="C9921" s="12" t="str">
        <f>IF(D9921=Inp_Gemeente,MAX($C$29:C9920)+1,"")</f>
        <v/>
      </c>
      <c r="D9921" s="10" t="s">
        <v>887</v>
      </c>
      <c r="E9921" s="10" t="s">
        <v>8624</v>
      </c>
      <c r="F9921" s="59" t="s">
        <v>25924</v>
      </c>
    </row>
    <row r="9922" spans="3:6" x14ac:dyDescent="0.25">
      <c r="C9922" s="12" t="str">
        <f>IF(D9922=Inp_Gemeente,MAX($C$29:C9921)+1,"")</f>
        <v/>
      </c>
      <c r="D9922" s="10" t="s">
        <v>887</v>
      </c>
      <c r="E9922" s="10" t="s">
        <v>8625</v>
      </c>
      <c r="F9922" s="59" t="s">
        <v>25932</v>
      </c>
    </row>
    <row r="9923" spans="3:6" x14ac:dyDescent="0.25">
      <c r="C9923" s="12" t="str">
        <f>IF(D9923=Inp_Gemeente,MAX($C$29:C9922)+1,"")</f>
        <v/>
      </c>
      <c r="D9923" s="10" t="s">
        <v>887</v>
      </c>
      <c r="E9923" s="10" t="s">
        <v>8626</v>
      </c>
      <c r="F9923" s="59" t="s">
        <v>25917</v>
      </c>
    </row>
    <row r="9924" spans="3:6" x14ac:dyDescent="0.25">
      <c r="C9924" s="12" t="str">
        <f>IF(D9924=Inp_Gemeente,MAX($C$29:C9923)+1,"")</f>
        <v/>
      </c>
      <c r="D9924" s="10" t="s">
        <v>887</v>
      </c>
      <c r="E9924" s="10" t="s">
        <v>8627</v>
      </c>
      <c r="F9924" s="59" t="s">
        <v>25911</v>
      </c>
    </row>
    <row r="9925" spans="3:6" x14ac:dyDescent="0.25">
      <c r="C9925" s="12" t="str">
        <f>IF(D9925=Inp_Gemeente,MAX($C$29:C9924)+1,"")</f>
        <v/>
      </c>
      <c r="D9925" s="10" t="s">
        <v>887</v>
      </c>
      <c r="E9925" s="10" t="s">
        <v>8628</v>
      </c>
      <c r="F9925" s="59" t="s">
        <v>25933</v>
      </c>
    </row>
    <row r="9926" spans="3:6" x14ac:dyDescent="0.25">
      <c r="C9926" s="12" t="str">
        <f>IF(D9926=Inp_Gemeente,MAX($C$29:C9925)+1,"")</f>
        <v/>
      </c>
      <c r="D9926" s="10" t="s">
        <v>887</v>
      </c>
      <c r="E9926" s="10" t="s">
        <v>8629</v>
      </c>
      <c r="F9926" s="59" t="s">
        <v>25928</v>
      </c>
    </row>
    <row r="9927" spans="3:6" x14ac:dyDescent="0.25">
      <c r="C9927" s="12" t="str">
        <f>IF(D9927=Inp_Gemeente,MAX($C$29:C9926)+1,"")</f>
        <v/>
      </c>
      <c r="D9927" s="10" t="s">
        <v>887</v>
      </c>
      <c r="E9927" s="10" t="s">
        <v>8630</v>
      </c>
      <c r="F9927" s="59" t="s">
        <v>25935</v>
      </c>
    </row>
    <row r="9928" spans="3:6" x14ac:dyDescent="0.25">
      <c r="C9928" s="12" t="str">
        <f>IF(D9928=Inp_Gemeente,MAX($C$29:C9927)+1,"")</f>
        <v/>
      </c>
      <c r="D9928" s="10" t="s">
        <v>887</v>
      </c>
      <c r="E9928" s="10" t="s">
        <v>8631</v>
      </c>
      <c r="F9928" s="59" t="s">
        <v>25937</v>
      </c>
    </row>
    <row r="9929" spans="3:6" x14ac:dyDescent="0.25">
      <c r="C9929" s="12" t="str">
        <f>IF(D9929=Inp_Gemeente,MAX($C$29:C9928)+1,"")</f>
        <v/>
      </c>
      <c r="D9929" s="10" t="s">
        <v>887</v>
      </c>
      <c r="E9929" s="10" t="s">
        <v>8632</v>
      </c>
      <c r="F9929" s="59" t="s">
        <v>25922</v>
      </c>
    </row>
    <row r="9930" spans="3:6" x14ac:dyDescent="0.25">
      <c r="C9930" s="12" t="str">
        <f>IF(D9930=Inp_Gemeente,MAX($C$29:C9929)+1,"")</f>
        <v/>
      </c>
      <c r="D9930" s="10" t="s">
        <v>887</v>
      </c>
      <c r="E9930" s="10" t="s">
        <v>8633</v>
      </c>
      <c r="F9930" s="59" t="s">
        <v>25923</v>
      </c>
    </row>
    <row r="9931" spans="3:6" x14ac:dyDescent="0.25">
      <c r="C9931" s="12" t="str">
        <f>IF(D9931=Inp_Gemeente,MAX($C$29:C9930)+1,"")</f>
        <v/>
      </c>
      <c r="D9931" s="10" t="s">
        <v>887</v>
      </c>
      <c r="E9931" s="10" t="s">
        <v>8634</v>
      </c>
      <c r="F9931" s="59" t="s">
        <v>25934</v>
      </c>
    </row>
    <row r="9932" spans="3:6" x14ac:dyDescent="0.25">
      <c r="C9932" s="12" t="str">
        <f>IF(D9932=Inp_Gemeente,MAX($C$29:C9931)+1,"")</f>
        <v/>
      </c>
      <c r="D9932" s="10" t="s">
        <v>887</v>
      </c>
      <c r="E9932" s="10" t="s">
        <v>8635</v>
      </c>
      <c r="F9932" s="59" t="s">
        <v>25930</v>
      </c>
    </row>
    <row r="9933" spans="3:6" x14ac:dyDescent="0.25">
      <c r="C9933" s="12" t="str">
        <f>IF(D9933=Inp_Gemeente,MAX($C$29:C9932)+1,"")</f>
        <v/>
      </c>
      <c r="D9933" s="10" t="s">
        <v>887</v>
      </c>
      <c r="E9933" s="10" t="s">
        <v>8636</v>
      </c>
      <c r="F9933" s="59" t="s">
        <v>25936</v>
      </c>
    </row>
    <row r="9934" spans="3:6" x14ac:dyDescent="0.25">
      <c r="C9934" s="12" t="str">
        <f>IF(D9934=Inp_Gemeente,MAX($C$29:C9933)+1,"")</f>
        <v/>
      </c>
      <c r="D9934" s="10" t="s">
        <v>887</v>
      </c>
      <c r="E9934" s="10" t="s">
        <v>8637</v>
      </c>
      <c r="F9934" s="59" t="s">
        <v>25926</v>
      </c>
    </row>
    <row r="9935" spans="3:6" x14ac:dyDescent="0.25">
      <c r="C9935" s="12" t="str">
        <f>IF(D9935=Inp_Gemeente,MAX($C$29:C9934)+1,"")</f>
        <v/>
      </c>
      <c r="D9935" s="10" t="s">
        <v>887</v>
      </c>
      <c r="E9935" s="10" t="s">
        <v>8638</v>
      </c>
      <c r="F9935" s="59" t="s">
        <v>25931</v>
      </c>
    </row>
    <row r="9936" spans="3:6" x14ac:dyDescent="0.25">
      <c r="C9936" s="12" t="str">
        <f>IF(D9936=Inp_Gemeente,MAX($C$29:C9935)+1,"")</f>
        <v/>
      </c>
      <c r="D9936" s="10" t="s">
        <v>887</v>
      </c>
      <c r="E9936" s="10" t="s">
        <v>8639</v>
      </c>
      <c r="F9936" s="59" t="s">
        <v>25925</v>
      </c>
    </row>
    <row r="9937" spans="3:6" x14ac:dyDescent="0.25">
      <c r="C9937" s="12" t="str">
        <f>IF(D9937=Inp_Gemeente,MAX($C$29:C9936)+1,"")</f>
        <v/>
      </c>
      <c r="D9937" s="10" t="s">
        <v>887</v>
      </c>
      <c r="E9937" s="10" t="s">
        <v>8640</v>
      </c>
      <c r="F9937" s="59" t="s">
        <v>25909</v>
      </c>
    </row>
    <row r="9938" spans="3:6" x14ac:dyDescent="0.25">
      <c r="C9938" s="12" t="str">
        <f>IF(D9938=Inp_Gemeente,MAX($C$29:C9937)+1,"")</f>
        <v/>
      </c>
      <c r="D9938" s="10" t="s">
        <v>887</v>
      </c>
      <c r="E9938" s="10" t="s">
        <v>8641</v>
      </c>
      <c r="F9938" s="59" t="s">
        <v>25913</v>
      </c>
    </row>
    <row r="9939" spans="3:6" x14ac:dyDescent="0.25">
      <c r="C9939" s="12" t="str">
        <f>IF(D9939=Inp_Gemeente,MAX($C$29:C9938)+1,"")</f>
        <v/>
      </c>
      <c r="D9939" s="10" t="s">
        <v>887</v>
      </c>
      <c r="E9939" s="10" t="s">
        <v>8642</v>
      </c>
      <c r="F9939" s="59" t="s">
        <v>25915</v>
      </c>
    </row>
    <row r="9940" spans="3:6" x14ac:dyDescent="0.25">
      <c r="C9940" s="12" t="str">
        <f>IF(D9940=Inp_Gemeente,MAX($C$29:C9939)+1,"")</f>
        <v/>
      </c>
      <c r="D9940" s="10" t="s">
        <v>889</v>
      </c>
      <c r="E9940" s="10" t="s">
        <v>8643</v>
      </c>
      <c r="F9940" s="59" t="s">
        <v>21632</v>
      </c>
    </row>
    <row r="9941" spans="3:6" x14ac:dyDescent="0.25">
      <c r="C9941" s="12" t="str">
        <f>IF(D9941=Inp_Gemeente,MAX($C$29:C9940)+1,"")</f>
        <v/>
      </c>
      <c r="D9941" s="10" t="s">
        <v>889</v>
      </c>
      <c r="E9941" s="10" t="s">
        <v>8644</v>
      </c>
      <c r="F9941" s="59" t="s">
        <v>21631</v>
      </c>
    </row>
    <row r="9942" spans="3:6" x14ac:dyDescent="0.25">
      <c r="C9942" s="12" t="str">
        <f>IF(D9942=Inp_Gemeente,MAX($C$29:C9941)+1,"")</f>
        <v/>
      </c>
      <c r="D9942" s="10" t="s">
        <v>889</v>
      </c>
      <c r="E9942" s="10" t="s">
        <v>8645</v>
      </c>
      <c r="F9942" s="59" t="s">
        <v>21629</v>
      </c>
    </row>
    <row r="9943" spans="3:6" x14ac:dyDescent="0.25">
      <c r="C9943" s="12" t="str">
        <f>IF(D9943=Inp_Gemeente,MAX($C$29:C9942)+1,"")</f>
        <v/>
      </c>
      <c r="D9943" s="10" t="s">
        <v>889</v>
      </c>
      <c r="E9943" s="10" t="s">
        <v>8646</v>
      </c>
      <c r="F9943" s="59" t="s">
        <v>21633</v>
      </c>
    </row>
    <row r="9944" spans="3:6" x14ac:dyDescent="0.25">
      <c r="C9944" s="12" t="str">
        <f>IF(D9944=Inp_Gemeente,MAX($C$29:C9943)+1,"")</f>
        <v/>
      </c>
      <c r="D9944" s="10" t="s">
        <v>889</v>
      </c>
      <c r="E9944" s="10" t="s">
        <v>8647</v>
      </c>
      <c r="F9944" s="59" t="s">
        <v>21630</v>
      </c>
    </row>
    <row r="9945" spans="3:6" x14ac:dyDescent="0.25">
      <c r="C9945" s="12" t="str">
        <f>IF(D9945=Inp_Gemeente,MAX($C$29:C9944)+1,"")</f>
        <v/>
      </c>
      <c r="D9945" s="10" t="s">
        <v>891</v>
      </c>
      <c r="E9945" s="10" t="s">
        <v>26645</v>
      </c>
      <c r="F9945" s="59" t="s">
        <v>26644</v>
      </c>
    </row>
    <row r="9946" spans="3:6" x14ac:dyDescent="0.25">
      <c r="C9946" s="12" t="str">
        <f>IF(D9946=Inp_Gemeente,MAX($C$29:C9945)+1,"")</f>
        <v/>
      </c>
      <c r="D9946" s="10" t="s">
        <v>891</v>
      </c>
      <c r="E9946" s="10" t="s">
        <v>8648</v>
      </c>
      <c r="F9946" s="59" t="s">
        <v>26643</v>
      </c>
    </row>
    <row r="9947" spans="3:6" x14ac:dyDescent="0.25">
      <c r="C9947" s="12" t="str">
        <f>IF(D9947=Inp_Gemeente,MAX($C$29:C9946)+1,"")</f>
        <v/>
      </c>
      <c r="D9947" s="10" t="s">
        <v>891</v>
      </c>
      <c r="E9947" s="10" t="s">
        <v>8649</v>
      </c>
      <c r="F9947" s="59" t="s">
        <v>26627</v>
      </c>
    </row>
    <row r="9948" spans="3:6" x14ac:dyDescent="0.25">
      <c r="C9948" s="12" t="str">
        <f>IF(D9948=Inp_Gemeente,MAX($C$29:C9947)+1,"")</f>
        <v/>
      </c>
      <c r="D9948" s="10" t="s">
        <v>891</v>
      </c>
      <c r="E9948" s="10" t="s">
        <v>8650</v>
      </c>
      <c r="F9948" s="59" t="s">
        <v>26650</v>
      </c>
    </row>
    <row r="9949" spans="3:6" x14ac:dyDescent="0.25">
      <c r="C9949" s="12" t="str">
        <f>IF(D9949=Inp_Gemeente,MAX($C$29:C9948)+1,"")</f>
        <v/>
      </c>
      <c r="D9949" s="10" t="s">
        <v>891</v>
      </c>
      <c r="E9949" s="10" t="s">
        <v>8651</v>
      </c>
      <c r="F9949" s="59" t="s">
        <v>26635</v>
      </c>
    </row>
    <row r="9950" spans="3:6" x14ac:dyDescent="0.25">
      <c r="C9950" s="12" t="str">
        <f>IF(D9950=Inp_Gemeente,MAX($C$29:C9949)+1,"")</f>
        <v/>
      </c>
      <c r="D9950" s="10" t="s">
        <v>891</v>
      </c>
      <c r="E9950" s="10" t="s">
        <v>1301</v>
      </c>
      <c r="F9950" s="59" t="s">
        <v>26636</v>
      </c>
    </row>
    <row r="9951" spans="3:6" x14ac:dyDescent="0.25">
      <c r="C9951" s="12" t="str">
        <f>IF(D9951=Inp_Gemeente,MAX($C$29:C9950)+1,"")</f>
        <v/>
      </c>
      <c r="D9951" s="10" t="s">
        <v>891</v>
      </c>
      <c r="E9951" s="10" t="s">
        <v>26648</v>
      </c>
      <c r="F9951" s="59" t="s">
        <v>26647</v>
      </c>
    </row>
    <row r="9952" spans="3:6" x14ac:dyDescent="0.25">
      <c r="C9952" s="12" t="str">
        <f>IF(D9952=Inp_Gemeente,MAX($C$29:C9951)+1,"")</f>
        <v/>
      </c>
      <c r="D9952" s="10" t="s">
        <v>891</v>
      </c>
      <c r="E9952" s="10" t="s">
        <v>8652</v>
      </c>
      <c r="F9952" s="59" t="s">
        <v>26646</v>
      </c>
    </row>
    <row r="9953" spans="3:6" x14ac:dyDescent="0.25">
      <c r="C9953" s="12" t="str">
        <f>IF(D9953=Inp_Gemeente,MAX($C$29:C9952)+1,"")</f>
        <v/>
      </c>
      <c r="D9953" s="10" t="s">
        <v>891</v>
      </c>
      <c r="E9953" s="10" t="s">
        <v>8653</v>
      </c>
      <c r="F9953" s="59" t="s">
        <v>26649</v>
      </c>
    </row>
    <row r="9954" spans="3:6" x14ac:dyDescent="0.25">
      <c r="C9954" s="12" t="str">
        <f>IF(D9954=Inp_Gemeente,MAX($C$29:C9953)+1,"")</f>
        <v/>
      </c>
      <c r="D9954" s="10" t="s">
        <v>891</v>
      </c>
      <c r="E9954" s="10" t="s">
        <v>8654</v>
      </c>
      <c r="F9954" s="59" t="s">
        <v>26655</v>
      </c>
    </row>
    <row r="9955" spans="3:6" x14ac:dyDescent="0.25">
      <c r="C9955" s="12" t="str">
        <f>IF(D9955=Inp_Gemeente,MAX($C$29:C9954)+1,"")</f>
        <v/>
      </c>
      <c r="D9955" s="10" t="s">
        <v>891</v>
      </c>
      <c r="E9955" s="10" t="s">
        <v>8655</v>
      </c>
      <c r="F9955" s="59" t="s">
        <v>26654</v>
      </c>
    </row>
    <row r="9956" spans="3:6" x14ac:dyDescent="0.25">
      <c r="C9956" s="12" t="str">
        <f>IF(D9956=Inp_Gemeente,MAX($C$29:C9955)+1,"")</f>
        <v/>
      </c>
      <c r="D9956" s="10" t="s">
        <v>891</v>
      </c>
      <c r="E9956" s="10" t="s">
        <v>8656</v>
      </c>
      <c r="F9956" s="59" t="s">
        <v>26656</v>
      </c>
    </row>
    <row r="9957" spans="3:6" x14ac:dyDescent="0.25">
      <c r="C9957" s="12" t="str">
        <f>IF(D9957=Inp_Gemeente,MAX($C$29:C9956)+1,"")</f>
        <v/>
      </c>
      <c r="D9957" s="10" t="s">
        <v>891</v>
      </c>
      <c r="E9957" s="10" t="s">
        <v>8657</v>
      </c>
      <c r="F9957" s="59" t="s">
        <v>26628</v>
      </c>
    </row>
    <row r="9958" spans="3:6" x14ac:dyDescent="0.25">
      <c r="C9958" s="12" t="str">
        <f>IF(D9958=Inp_Gemeente,MAX($C$29:C9957)+1,"")</f>
        <v/>
      </c>
      <c r="D9958" s="10" t="s">
        <v>891</v>
      </c>
      <c r="E9958" s="10" t="s">
        <v>8658</v>
      </c>
      <c r="F9958" s="59" t="s">
        <v>26629</v>
      </c>
    </row>
    <row r="9959" spans="3:6" x14ac:dyDescent="0.25">
      <c r="C9959" s="12" t="str">
        <f>IF(D9959=Inp_Gemeente,MAX($C$29:C9958)+1,"")</f>
        <v/>
      </c>
      <c r="D9959" s="10" t="s">
        <v>891</v>
      </c>
      <c r="E9959" s="10" t="s">
        <v>8659</v>
      </c>
      <c r="F9959" s="59" t="s">
        <v>26626</v>
      </c>
    </row>
    <row r="9960" spans="3:6" x14ac:dyDescent="0.25">
      <c r="C9960" s="12" t="str">
        <f>IF(D9960=Inp_Gemeente,MAX($C$29:C9959)+1,"")</f>
        <v/>
      </c>
      <c r="D9960" s="10" t="s">
        <v>891</v>
      </c>
      <c r="E9960" s="10" t="s">
        <v>8660</v>
      </c>
      <c r="F9960" s="59" t="s">
        <v>26624</v>
      </c>
    </row>
    <row r="9961" spans="3:6" x14ac:dyDescent="0.25">
      <c r="C9961" s="12" t="str">
        <f>IF(D9961=Inp_Gemeente,MAX($C$29:C9960)+1,"")</f>
        <v/>
      </c>
      <c r="D9961" s="10" t="s">
        <v>891</v>
      </c>
      <c r="E9961" s="10" t="s">
        <v>8661</v>
      </c>
      <c r="F9961" s="59" t="s">
        <v>26623</v>
      </c>
    </row>
    <row r="9962" spans="3:6" x14ac:dyDescent="0.25">
      <c r="C9962" s="12" t="str">
        <f>IF(D9962=Inp_Gemeente,MAX($C$29:C9961)+1,"")</f>
        <v/>
      </c>
      <c r="D9962" s="10" t="s">
        <v>891</v>
      </c>
      <c r="E9962" s="10" t="s">
        <v>8662</v>
      </c>
      <c r="F9962" s="59" t="s">
        <v>26660</v>
      </c>
    </row>
    <row r="9963" spans="3:6" x14ac:dyDescent="0.25">
      <c r="C9963" s="12" t="str">
        <f>IF(D9963=Inp_Gemeente,MAX($C$29:C9962)+1,"")</f>
        <v/>
      </c>
      <c r="D9963" s="10" t="s">
        <v>891</v>
      </c>
      <c r="E9963" s="10" t="s">
        <v>8663</v>
      </c>
      <c r="F9963" s="59" t="s">
        <v>26634</v>
      </c>
    </row>
    <row r="9964" spans="3:6" x14ac:dyDescent="0.25">
      <c r="C9964" s="12" t="str">
        <f>IF(D9964=Inp_Gemeente,MAX($C$29:C9963)+1,"")</f>
        <v/>
      </c>
      <c r="D9964" s="10" t="s">
        <v>891</v>
      </c>
      <c r="E9964" s="10" t="s">
        <v>26640</v>
      </c>
      <c r="F9964" s="59" t="s">
        <v>26639</v>
      </c>
    </row>
    <row r="9965" spans="3:6" x14ac:dyDescent="0.25">
      <c r="C9965" s="12" t="str">
        <f>IF(D9965=Inp_Gemeente,MAX($C$29:C9964)+1,"")</f>
        <v/>
      </c>
      <c r="D9965" s="10" t="s">
        <v>891</v>
      </c>
      <c r="E9965" s="10" t="s">
        <v>26652</v>
      </c>
      <c r="F9965" s="59" t="s">
        <v>26651</v>
      </c>
    </row>
    <row r="9966" spans="3:6" x14ac:dyDescent="0.25">
      <c r="C9966" s="12" t="str">
        <f>IF(D9966=Inp_Gemeente,MAX($C$29:C9965)+1,"")</f>
        <v/>
      </c>
      <c r="D9966" s="10" t="s">
        <v>891</v>
      </c>
      <c r="E9966" s="10" t="s">
        <v>8664</v>
      </c>
      <c r="F9966" s="59" t="s">
        <v>26653</v>
      </c>
    </row>
    <row r="9967" spans="3:6" x14ac:dyDescent="0.25">
      <c r="C9967" s="12" t="str">
        <f>IF(D9967=Inp_Gemeente,MAX($C$29:C9966)+1,"")</f>
        <v/>
      </c>
      <c r="D9967" s="10" t="s">
        <v>891</v>
      </c>
      <c r="E9967" s="10" t="s">
        <v>8665</v>
      </c>
      <c r="F9967" s="59" t="s">
        <v>26622</v>
      </c>
    </row>
    <row r="9968" spans="3:6" x14ac:dyDescent="0.25">
      <c r="C9968" s="12" t="str">
        <f>IF(D9968=Inp_Gemeente,MAX($C$29:C9967)+1,"")</f>
        <v/>
      </c>
      <c r="D9968" s="10" t="s">
        <v>891</v>
      </c>
      <c r="E9968" s="10" t="s">
        <v>8666</v>
      </c>
      <c r="F9968" s="59" t="s">
        <v>26633</v>
      </c>
    </row>
    <row r="9969" spans="3:6" x14ac:dyDescent="0.25">
      <c r="C9969" s="12" t="str">
        <f>IF(D9969=Inp_Gemeente,MAX($C$29:C9968)+1,"")</f>
        <v/>
      </c>
      <c r="D9969" s="10" t="s">
        <v>891</v>
      </c>
      <c r="E9969" s="10" t="s">
        <v>8667</v>
      </c>
      <c r="F9969" s="59" t="s">
        <v>26621</v>
      </c>
    </row>
    <row r="9970" spans="3:6" x14ac:dyDescent="0.25">
      <c r="C9970" s="12" t="str">
        <f>IF(D9970=Inp_Gemeente,MAX($C$29:C9969)+1,"")</f>
        <v/>
      </c>
      <c r="D9970" s="10" t="s">
        <v>891</v>
      </c>
      <c r="E9970" s="10" t="s">
        <v>26658</v>
      </c>
      <c r="F9970" s="59" t="s">
        <v>26657</v>
      </c>
    </row>
    <row r="9971" spans="3:6" x14ac:dyDescent="0.25">
      <c r="C9971" s="12" t="str">
        <f>IF(D9971=Inp_Gemeente,MAX($C$29:C9970)+1,"")</f>
        <v/>
      </c>
      <c r="D9971" s="10" t="s">
        <v>891</v>
      </c>
      <c r="E9971" s="10" t="s">
        <v>5188</v>
      </c>
      <c r="F9971" s="59" t="s">
        <v>26625</v>
      </c>
    </row>
    <row r="9972" spans="3:6" x14ac:dyDescent="0.25">
      <c r="C9972" s="12" t="str">
        <f>IF(D9972=Inp_Gemeente,MAX($C$29:C9971)+1,"")</f>
        <v/>
      </c>
      <c r="D9972" s="10" t="s">
        <v>891</v>
      </c>
      <c r="E9972" s="10" t="s">
        <v>26638</v>
      </c>
      <c r="F9972" s="59" t="s">
        <v>26637</v>
      </c>
    </row>
    <row r="9973" spans="3:6" x14ac:dyDescent="0.25">
      <c r="C9973" s="12" t="str">
        <f>IF(D9973=Inp_Gemeente,MAX($C$29:C9972)+1,"")</f>
        <v/>
      </c>
      <c r="D9973" s="10" t="s">
        <v>891</v>
      </c>
      <c r="E9973" s="10" t="s">
        <v>26631</v>
      </c>
      <c r="F9973" s="59" t="s">
        <v>26630</v>
      </c>
    </row>
    <row r="9974" spans="3:6" x14ac:dyDescent="0.25">
      <c r="C9974" s="12" t="str">
        <f>IF(D9974=Inp_Gemeente,MAX($C$29:C9973)+1,"")</f>
        <v/>
      </c>
      <c r="D9974" s="10" t="s">
        <v>891</v>
      </c>
      <c r="E9974" s="10" t="s">
        <v>26642</v>
      </c>
      <c r="F9974" s="59" t="s">
        <v>26641</v>
      </c>
    </row>
    <row r="9975" spans="3:6" x14ac:dyDescent="0.25">
      <c r="C9975" s="12" t="str">
        <f>IF(D9975=Inp_Gemeente,MAX($C$29:C9974)+1,"")</f>
        <v/>
      </c>
      <c r="D9975" s="10" t="s">
        <v>891</v>
      </c>
      <c r="E9975" s="10" t="s">
        <v>8668</v>
      </c>
      <c r="F9975" s="59" t="s">
        <v>26659</v>
      </c>
    </row>
    <row r="9976" spans="3:6" x14ac:dyDescent="0.25">
      <c r="C9976" s="12" t="str">
        <f>IF(D9976=Inp_Gemeente,MAX($C$29:C9975)+1,"")</f>
        <v/>
      </c>
      <c r="D9976" s="10" t="s">
        <v>891</v>
      </c>
      <c r="E9976" s="10" t="s">
        <v>8669</v>
      </c>
      <c r="F9976" s="59" t="s">
        <v>26632</v>
      </c>
    </row>
    <row r="9977" spans="3:6" x14ac:dyDescent="0.25">
      <c r="C9977" s="12" t="str">
        <f>IF(D9977=Inp_Gemeente,MAX($C$29:C9976)+1,"")</f>
        <v/>
      </c>
      <c r="D9977" s="10" t="s">
        <v>893</v>
      </c>
      <c r="E9977" s="10" t="s">
        <v>8670</v>
      </c>
      <c r="F9977" s="59" t="s">
        <v>18928</v>
      </c>
    </row>
    <row r="9978" spans="3:6" x14ac:dyDescent="0.25">
      <c r="C9978" s="12" t="str">
        <f>IF(D9978=Inp_Gemeente,MAX($C$29:C9977)+1,"")</f>
        <v/>
      </c>
      <c r="D9978" s="10" t="s">
        <v>893</v>
      </c>
      <c r="E9978" s="10" t="s">
        <v>8671</v>
      </c>
      <c r="F9978" s="59" t="s">
        <v>18927</v>
      </c>
    </row>
    <row r="9979" spans="3:6" x14ac:dyDescent="0.25">
      <c r="C9979" s="12" t="str">
        <f>IF(D9979=Inp_Gemeente,MAX($C$29:C9978)+1,"")</f>
        <v/>
      </c>
      <c r="D9979" s="10" t="s">
        <v>893</v>
      </c>
      <c r="E9979" s="10" t="s">
        <v>8672</v>
      </c>
      <c r="F9979" s="59" t="s">
        <v>18926</v>
      </c>
    </row>
    <row r="9980" spans="3:6" x14ac:dyDescent="0.25">
      <c r="C9980" s="12" t="str">
        <f>IF(D9980=Inp_Gemeente,MAX($C$29:C9979)+1,"")</f>
        <v/>
      </c>
      <c r="D9980" s="10" t="s">
        <v>893</v>
      </c>
      <c r="E9980" s="10" t="s">
        <v>8673</v>
      </c>
      <c r="F9980" s="59" t="s">
        <v>18920</v>
      </c>
    </row>
    <row r="9981" spans="3:6" x14ac:dyDescent="0.25">
      <c r="C9981" s="12" t="str">
        <f>IF(D9981=Inp_Gemeente,MAX($C$29:C9980)+1,"")</f>
        <v/>
      </c>
      <c r="D9981" s="10" t="s">
        <v>893</v>
      </c>
      <c r="E9981" s="10" t="s">
        <v>1583</v>
      </c>
      <c r="F9981" s="59" t="s">
        <v>18903</v>
      </c>
    </row>
    <row r="9982" spans="3:6" x14ac:dyDescent="0.25">
      <c r="C9982" s="12" t="str">
        <f>IF(D9982=Inp_Gemeente,MAX($C$29:C9981)+1,"")</f>
        <v/>
      </c>
      <c r="D9982" s="10" t="s">
        <v>893</v>
      </c>
      <c r="E9982" s="10" t="s">
        <v>8674</v>
      </c>
      <c r="F9982" s="59" t="s">
        <v>18919</v>
      </c>
    </row>
    <row r="9983" spans="3:6" x14ac:dyDescent="0.25">
      <c r="C9983" s="12" t="str">
        <f>IF(D9983=Inp_Gemeente,MAX($C$29:C9982)+1,"")</f>
        <v/>
      </c>
      <c r="D9983" s="10" t="s">
        <v>893</v>
      </c>
      <c r="E9983" s="10" t="s">
        <v>8675</v>
      </c>
      <c r="F9983" s="59" t="s">
        <v>18907</v>
      </c>
    </row>
    <row r="9984" spans="3:6" x14ac:dyDescent="0.25">
      <c r="C9984" s="12" t="str">
        <f>IF(D9984=Inp_Gemeente,MAX($C$29:C9983)+1,"")</f>
        <v/>
      </c>
      <c r="D9984" s="10" t="s">
        <v>893</v>
      </c>
      <c r="E9984" s="10" t="s">
        <v>8676</v>
      </c>
      <c r="F9984" s="59" t="s">
        <v>18913</v>
      </c>
    </row>
    <row r="9985" spans="3:6" x14ac:dyDescent="0.25">
      <c r="C9985" s="12" t="str">
        <f>IF(D9985=Inp_Gemeente,MAX($C$29:C9984)+1,"")</f>
        <v/>
      </c>
      <c r="D9985" s="10" t="s">
        <v>893</v>
      </c>
      <c r="E9985" s="10" t="s">
        <v>8677</v>
      </c>
      <c r="F9985" s="59" t="s">
        <v>18929</v>
      </c>
    </row>
    <row r="9986" spans="3:6" x14ac:dyDescent="0.25">
      <c r="C9986" s="12" t="str">
        <f>IF(D9986=Inp_Gemeente,MAX($C$29:C9985)+1,"")</f>
        <v/>
      </c>
      <c r="D9986" s="10" t="s">
        <v>893</v>
      </c>
      <c r="E9986" s="10" t="s">
        <v>8678</v>
      </c>
      <c r="F9986" s="59" t="s">
        <v>18921</v>
      </c>
    </row>
    <row r="9987" spans="3:6" x14ac:dyDescent="0.25">
      <c r="C9987" s="12" t="str">
        <f>IF(D9987=Inp_Gemeente,MAX($C$29:C9986)+1,"")</f>
        <v/>
      </c>
      <c r="D9987" s="10" t="s">
        <v>893</v>
      </c>
      <c r="E9987" s="10" t="s">
        <v>8679</v>
      </c>
      <c r="F9987" s="59" t="s">
        <v>18915</v>
      </c>
    </row>
    <row r="9988" spans="3:6" x14ac:dyDescent="0.25">
      <c r="C9988" s="12" t="str">
        <f>IF(D9988=Inp_Gemeente,MAX($C$29:C9987)+1,"")</f>
        <v/>
      </c>
      <c r="D9988" s="10" t="s">
        <v>893</v>
      </c>
      <c r="E9988" s="10" t="s">
        <v>8680</v>
      </c>
      <c r="F9988" s="59" t="s">
        <v>18914</v>
      </c>
    </row>
    <row r="9989" spans="3:6" x14ac:dyDescent="0.25">
      <c r="C9989" s="12" t="str">
        <f>IF(D9989=Inp_Gemeente,MAX($C$29:C9988)+1,"")</f>
        <v/>
      </c>
      <c r="D9989" s="10" t="s">
        <v>893</v>
      </c>
      <c r="E9989" s="10" t="s">
        <v>8681</v>
      </c>
      <c r="F9989" s="59" t="s">
        <v>18925</v>
      </c>
    </row>
    <row r="9990" spans="3:6" x14ac:dyDescent="0.25">
      <c r="C9990" s="12" t="str">
        <f>IF(D9990=Inp_Gemeente,MAX($C$29:C9989)+1,"")</f>
        <v/>
      </c>
      <c r="D9990" s="10" t="s">
        <v>893</v>
      </c>
      <c r="E9990" s="10" t="s">
        <v>8682</v>
      </c>
      <c r="F9990" s="59" t="s">
        <v>18918</v>
      </c>
    </row>
    <row r="9991" spans="3:6" x14ac:dyDescent="0.25">
      <c r="C9991" s="12" t="str">
        <f>IF(D9991=Inp_Gemeente,MAX($C$29:C9990)+1,"")</f>
        <v/>
      </c>
      <c r="D9991" s="10" t="s">
        <v>893</v>
      </c>
      <c r="E9991" s="10" t="s">
        <v>2018</v>
      </c>
      <c r="F9991" s="59" t="s">
        <v>18930</v>
      </c>
    </row>
    <row r="9992" spans="3:6" x14ac:dyDescent="0.25">
      <c r="C9992" s="12" t="str">
        <f>IF(D9992=Inp_Gemeente,MAX($C$29:C9991)+1,"")</f>
        <v/>
      </c>
      <c r="D9992" s="10" t="s">
        <v>893</v>
      </c>
      <c r="E9992" s="10" t="s">
        <v>8683</v>
      </c>
      <c r="F9992" s="59" t="s">
        <v>18910</v>
      </c>
    </row>
    <row r="9993" spans="3:6" x14ac:dyDescent="0.25">
      <c r="C9993" s="12" t="str">
        <f>IF(D9993=Inp_Gemeente,MAX($C$29:C9992)+1,"")</f>
        <v/>
      </c>
      <c r="D9993" s="10" t="s">
        <v>893</v>
      </c>
      <c r="E9993" s="10" t="s">
        <v>2019</v>
      </c>
      <c r="F9993" s="59" t="s">
        <v>18931</v>
      </c>
    </row>
    <row r="9994" spans="3:6" x14ac:dyDescent="0.25">
      <c r="C9994" s="12" t="str">
        <f>IF(D9994=Inp_Gemeente,MAX($C$29:C9993)+1,"")</f>
        <v/>
      </c>
      <c r="D9994" s="10" t="s">
        <v>893</v>
      </c>
      <c r="E9994" s="10" t="s">
        <v>8684</v>
      </c>
      <c r="F9994" s="59" t="s">
        <v>18916</v>
      </c>
    </row>
    <row r="9995" spans="3:6" x14ac:dyDescent="0.25">
      <c r="C9995" s="12" t="str">
        <f>IF(D9995=Inp_Gemeente,MAX($C$29:C9994)+1,"")</f>
        <v/>
      </c>
      <c r="D9995" s="10" t="s">
        <v>893</v>
      </c>
      <c r="E9995" s="10" t="s">
        <v>8685</v>
      </c>
      <c r="F9995" s="59" t="s">
        <v>18909</v>
      </c>
    </row>
    <row r="9996" spans="3:6" x14ac:dyDescent="0.25">
      <c r="C9996" s="12" t="str">
        <f>IF(D9996=Inp_Gemeente,MAX($C$29:C9995)+1,"")</f>
        <v/>
      </c>
      <c r="D9996" s="10" t="s">
        <v>893</v>
      </c>
      <c r="E9996" s="10" t="s">
        <v>8686</v>
      </c>
      <c r="F9996" s="59" t="s">
        <v>18906</v>
      </c>
    </row>
    <row r="9997" spans="3:6" x14ac:dyDescent="0.25">
      <c r="C9997" s="12" t="str">
        <f>IF(D9997=Inp_Gemeente,MAX($C$29:C9996)+1,"")</f>
        <v/>
      </c>
      <c r="D9997" s="10" t="s">
        <v>893</v>
      </c>
      <c r="E9997" s="10" t="s">
        <v>8687</v>
      </c>
      <c r="F9997" s="59" t="s">
        <v>18924</v>
      </c>
    </row>
    <row r="9998" spans="3:6" x14ac:dyDescent="0.25">
      <c r="C9998" s="12" t="str">
        <f>IF(D9998=Inp_Gemeente,MAX($C$29:C9997)+1,"")</f>
        <v/>
      </c>
      <c r="D9998" s="10" t="s">
        <v>893</v>
      </c>
      <c r="E9998" s="10" t="s">
        <v>8688</v>
      </c>
      <c r="F9998" s="59" t="s">
        <v>18922</v>
      </c>
    </row>
    <row r="9999" spans="3:6" x14ac:dyDescent="0.25">
      <c r="C9999" s="12" t="str">
        <f>IF(D9999=Inp_Gemeente,MAX($C$29:C9998)+1,"")</f>
        <v/>
      </c>
      <c r="D9999" s="10" t="s">
        <v>893</v>
      </c>
      <c r="E9999" s="10" t="s">
        <v>8689</v>
      </c>
      <c r="F9999" s="59" t="s">
        <v>18923</v>
      </c>
    </row>
    <row r="10000" spans="3:6" x14ac:dyDescent="0.25">
      <c r="C10000" s="12" t="str">
        <f>IF(D10000=Inp_Gemeente,MAX($C$29:C9999)+1,"")</f>
        <v/>
      </c>
      <c r="D10000" s="10" t="s">
        <v>893</v>
      </c>
      <c r="E10000" s="10" t="s">
        <v>2870</v>
      </c>
      <c r="F10000" s="59" t="s">
        <v>18904</v>
      </c>
    </row>
    <row r="10001" spans="3:6" x14ac:dyDescent="0.25">
      <c r="C10001" s="12" t="str">
        <f>IF(D10001=Inp_Gemeente,MAX($C$29:C10000)+1,"")</f>
        <v/>
      </c>
      <c r="D10001" s="10" t="s">
        <v>893</v>
      </c>
      <c r="E10001" s="10" t="s">
        <v>8690</v>
      </c>
      <c r="F10001" s="59" t="s">
        <v>18908</v>
      </c>
    </row>
    <row r="10002" spans="3:6" x14ac:dyDescent="0.25">
      <c r="C10002" s="12" t="str">
        <f>IF(D10002=Inp_Gemeente,MAX($C$29:C10001)+1,"")</f>
        <v/>
      </c>
      <c r="D10002" s="10" t="s">
        <v>893</v>
      </c>
      <c r="E10002" s="10" t="s">
        <v>8691</v>
      </c>
      <c r="F10002" s="59" t="s">
        <v>18917</v>
      </c>
    </row>
    <row r="10003" spans="3:6" x14ac:dyDescent="0.25">
      <c r="C10003" s="12" t="str">
        <f>IF(D10003=Inp_Gemeente,MAX($C$29:C10002)+1,"")</f>
        <v/>
      </c>
      <c r="D10003" s="10" t="s">
        <v>893</v>
      </c>
      <c r="E10003" s="10" t="s">
        <v>2020</v>
      </c>
      <c r="F10003" s="59" t="s">
        <v>18932</v>
      </c>
    </row>
    <row r="10004" spans="3:6" x14ac:dyDescent="0.25">
      <c r="C10004" s="12" t="str">
        <f>IF(D10004=Inp_Gemeente,MAX($C$29:C10003)+1,"")</f>
        <v/>
      </c>
      <c r="D10004" s="10" t="s">
        <v>893</v>
      </c>
      <c r="E10004" s="10" t="s">
        <v>8692</v>
      </c>
      <c r="F10004" s="59" t="s">
        <v>18912</v>
      </c>
    </row>
    <row r="10005" spans="3:6" x14ac:dyDescent="0.25">
      <c r="C10005" s="12" t="str">
        <f>IF(D10005=Inp_Gemeente,MAX($C$29:C10004)+1,"")</f>
        <v/>
      </c>
      <c r="D10005" s="10" t="s">
        <v>893</v>
      </c>
      <c r="E10005" s="10" t="s">
        <v>8693</v>
      </c>
      <c r="F10005" s="59" t="s">
        <v>18911</v>
      </c>
    </row>
    <row r="10006" spans="3:6" x14ac:dyDescent="0.25">
      <c r="C10006" s="12" t="str">
        <f>IF(D10006=Inp_Gemeente,MAX($C$29:C10005)+1,"")</f>
        <v/>
      </c>
      <c r="D10006" s="10" t="s">
        <v>893</v>
      </c>
      <c r="E10006" s="10" t="s">
        <v>8095</v>
      </c>
      <c r="F10006" s="59" t="s">
        <v>18905</v>
      </c>
    </row>
    <row r="10007" spans="3:6" x14ac:dyDescent="0.25">
      <c r="C10007" s="12" t="str">
        <f>IF(D10007=Inp_Gemeente,MAX($C$29:C10006)+1,"")</f>
        <v/>
      </c>
      <c r="D10007" s="10" t="s">
        <v>893</v>
      </c>
      <c r="E10007" s="10" t="s">
        <v>18934</v>
      </c>
      <c r="F10007" s="59" t="s">
        <v>18933</v>
      </c>
    </row>
    <row r="10008" spans="3:6" x14ac:dyDescent="0.25">
      <c r="C10008" s="12" t="str">
        <f>IF(D10008=Inp_Gemeente,MAX($C$29:C10007)+1,"")</f>
        <v/>
      </c>
      <c r="D10008" s="10" t="s">
        <v>894</v>
      </c>
      <c r="E10008" s="10" t="s">
        <v>8694</v>
      </c>
      <c r="F10008" s="59" t="s">
        <v>15885</v>
      </c>
    </row>
    <row r="10009" spans="3:6" x14ac:dyDescent="0.25">
      <c r="C10009" s="12" t="str">
        <f>IF(D10009=Inp_Gemeente,MAX($C$29:C10008)+1,"")</f>
        <v/>
      </c>
      <c r="D10009" s="10" t="s">
        <v>894</v>
      </c>
      <c r="E10009" s="10" t="s">
        <v>8695</v>
      </c>
      <c r="F10009" s="59" t="s">
        <v>15875</v>
      </c>
    </row>
    <row r="10010" spans="3:6" x14ac:dyDescent="0.25">
      <c r="C10010" s="12" t="str">
        <f>IF(D10010=Inp_Gemeente,MAX($C$29:C10009)+1,"")</f>
        <v/>
      </c>
      <c r="D10010" s="10" t="s">
        <v>894</v>
      </c>
      <c r="E10010" s="10" t="s">
        <v>8696</v>
      </c>
      <c r="F10010" s="59" t="s">
        <v>15877</v>
      </c>
    </row>
    <row r="10011" spans="3:6" x14ac:dyDescent="0.25">
      <c r="C10011" s="12" t="str">
        <f>IF(D10011=Inp_Gemeente,MAX($C$29:C10010)+1,"")</f>
        <v/>
      </c>
      <c r="D10011" s="10" t="s">
        <v>894</v>
      </c>
      <c r="E10011" s="10" t="s">
        <v>8697</v>
      </c>
      <c r="F10011" s="59" t="s">
        <v>15879</v>
      </c>
    </row>
    <row r="10012" spans="3:6" x14ac:dyDescent="0.25">
      <c r="C10012" s="12" t="str">
        <f>IF(D10012=Inp_Gemeente,MAX($C$29:C10011)+1,"")</f>
        <v/>
      </c>
      <c r="D10012" s="10" t="s">
        <v>894</v>
      </c>
      <c r="E10012" s="10" t="s">
        <v>8698</v>
      </c>
      <c r="F10012" s="59" t="s">
        <v>15876</v>
      </c>
    </row>
    <row r="10013" spans="3:6" x14ac:dyDescent="0.25">
      <c r="C10013" s="12" t="str">
        <f>IF(D10013=Inp_Gemeente,MAX($C$29:C10012)+1,"")</f>
        <v/>
      </c>
      <c r="D10013" s="10" t="s">
        <v>894</v>
      </c>
      <c r="E10013" s="10" t="s">
        <v>8699</v>
      </c>
      <c r="F10013" s="59" t="s">
        <v>15878</v>
      </c>
    </row>
    <row r="10014" spans="3:6" x14ac:dyDescent="0.25">
      <c r="C10014" s="12" t="str">
        <f>IF(D10014=Inp_Gemeente,MAX($C$29:C10013)+1,"")</f>
        <v/>
      </c>
      <c r="D10014" s="10" t="s">
        <v>894</v>
      </c>
      <c r="E10014" s="10" t="s">
        <v>4299</v>
      </c>
      <c r="F10014" s="59" t="s">
        <v>15887</v>
      </c>
    </row>
    <row r="10015" spans="3:6" x14ac:dyDescent="0.25">
      <c r="C10015" s="12" t="str">
        <f>IF(D10015=Inp_Gemeente,MAX($C$29:C10014)+1,"")</f>
        <v/>
      </c>
      <c r="D10015" s="10" t="s">
        <v>894</v>
      </c>
      <c r="E10015" s="10" t="s">
        <v>8700</v>
      </c>
      <c r="F10015" s="59" t="s">
        <v>15882</v>
      </c>
    </row>
    <row r="10016" spans="3:6" x14ac:dyDescent="0.25">
      <c r="C10016" s="12" t="str">
        <f>IF(D10016=Inp_Gemeente,MAX($C$29:C10015)+1,"")</f>
        <v/>
      </c>
      <c r="D10016" s="10" t="s">
        <v>894</v>
      </c>
      <c r="E10016" s="10" t="s">
        <v>8701</v>
      </c>
      <c r="F10016" s="59" t="s">
        <v>15880</v>
      </c>
    </row>
    <row r="10017" spans="3:6" x14ac:dyDescent="0.25">
      <c r="C10017" s="12" t="str">
        <f>IF(D10017=Inp_Gemeente,MAX($C$29:C10016)+1,"")</f>
        <v/>
      </c>
      <c r="D10017" s="10" t="s">
        <v>894</v>
      </c>
      <c r="E10017" s="10" t="s">
        <v>8702</v>
      </c>
      <c r="F10017" s="59" t="s">
        <v>15881</v>
      </c>
    </row>
    <row r="10018" spans="3:6" x14ac:dyDescent="0.25">
      <c r="C10018" s="12" t="str">
        <f>IF(D10018=Inp_Gemeente,MAX($C$29:C10017)+1,"")</f>
        <v/>
      </c>
      <c r="D10018" s="10" t="s">
        <v>894</v>
      </c>
      <c r="E10018" s="10" t="s">
        <v>8703</v>
      </c>
      <c r="F10018" s="59" t="s">
        <v>15886</v>
      </c>
    </row>
    <row r="10019" spans="3:6" x14ac:dyDescent="0.25">
      <c r="C10019" s="12" t="str">
        <f>IF(D10019=Inp_Gemeente,MAX($C$29:C10018)+1,"")</f>
        <v/>
      </c>
      <c r="D10019" s="10" t="s">
        <v>894</v>
      </c>
      <c r="E10019" s="10" t="s">
        <v>8704</v>
      </c>
      <c r="F10019" s="59" t="s">
        <v>15883</v>
      </c>
    </row>
    <row r="10020" spans="3:6" x14ac:dyDescent="0.25">
      <c r="C10020" s="12" t="str">
        <f>IF(D10020=Inp_Gemeente,MAX($C$29:C10019)+1,"")</f>
        <v/>
      </c>
      <c r="D10020" s="10" t="s">
        <v>894</v>
      </c>
      <c r="E10020" s="10" t="s">
        <v>8705</v>
      </c>
      <c r="F10020" s="59" t="s">
        <v>15884</v>
      </c>
    </row>
    <row r="10021" spans="3:6" x14ac:dyDescent="0.25">
      <c r="C10021" s="12" t="str">
        <f>IF(D10021=Inp_Gemeente,MAX($C$29:C10020)+1,"")</f>
        <v/>
      </c>
      <c r="D10021" s="10" t="s">
        <v>895</v>
      </c>
      <c r="E10021" s="10" t="s">
        <v>8706</v>
      </c>
      <c r="F10021" s="59" t="s">
        <v>14634</v>
      </c>
    </row>
    <row r="10022" spans="3:6" x14ac:dyDescent="0.25">
      <c r="C10022" s="12" t="str">
        <f>IF(D10022=Inp_Gemeente,MAX($C$29:C10021)+1,"")</f>
        <v/>
      </c>
      <c r="D10022" s="10" t="s">
        <v>895</v>
      </c>
      <c r="E10022" s="10" t="s">
        <v>8707</v>
      </c>
      <c r="F10022" s="59" t="s">
        <v>14603</v>
      </c>
    </row>
    <row r="10023" spans="3:6" x14ac:dyDescent="0.25">
      <c r="C10023" s="12" t="str">
        <f>IF(D10023=Inp_Gemeente,MAX($C$29:C10022)+1,"")</f>
        <v/>
      </c>
      <c r="D10023" s="10" t="s">
        <v>895</v>
      </c>
      <c r="E10023" s="10" t="s">
        <v>8708</v>
      </c>
      <c r="F10023" s="59" t="s">
        <v>14628</v>
      </c>
    </row>
    <row r="10024" spans="3:6" x14ac:dyDescent="0.25">
      <c r="C10024" s="12" t="str">
        <f>IF(D10024=Inp_Gemeente,MAX($C$29:C10023)+1,"")</f>
        <v/>
      </c>
      <c r="D10024" s="10" t="s">
        <v>895</v>
      </c>
      <c r="E10024" s="10" t="s">
        <v>8709</v>
      </c>
      <c r="F10024" s="59" t="s">
        <v>14629</v>
      </c>
    </row>
    <row r="10025" spans="3:6" x14ac:dyDescent="0.25">
      <c r="C10025" s="12" t="str">
        <f>IF(D10025=Inp_Gemeente,MAX($C$29:C10024)+1,"")</f>
        <v/>
      </c>
      <c r="D10025" s="10" t="s">
        <v>895</v>
      </c>
      <c r="E10025" s="10" t="s">
        <v>8710</v>
      </c>
      <c r="F10025" s="59" t="s">
        <v>14627</v>
      </c>
    </row>
    <row r="10026" spans="3:6" x14ac:dyDescent="0.25">
      <c r="C10026" s="12" t="str">
        <f>IF(D10026=Inp_Gemeente,MAX($C$29:C10025)+1,"")</f>
        <v/>
      </c>
      <c r="D10026" s="10" t="s">
        <v>895</v>
      </c>
      <c r="E10026" s="10" t="s">
        <v>8711</v>
      </c>
      <c r="F10026" s="59" t="s">
        <v>14635</v>
      </c>
    </row>
    <row r="10027" spans="3:6" x14ac:dyDescent="0.25">
      <c r="C10027" s="12" t="str">
        <f>IF(D10027=Inp_Gemeente,MAX($C$29:C10026)+1,"")</f>
        <v/>
      </c>
      <c r="D10027" s="10" t="s">
        <v>895</v>
      </c>
      <c r="E10027" s="10" t="s">
        <v>8712</v>
      </c>
      <c r="F10027" s="59" t="s">
        <v>14639</v>
      </c>
    </row>
    <row r="10028" spans="3:6" x14ac:dyDescent="0.25">
      <c r="C10028" s="12" t="str">
        <f>IF(D10028=Inp_Gemeente,MAX($C$29:C10027)+1,"")</f>
        <v/>
      </c>
      <c r="D10028" s="10" t="s">
        <v>895</v>
      </c>
      <c r="E10028" s="10" t="s">
        <v>8713</v>
      </c>
      <c r="F10028" s="59" t="s">
        <v>14637</v>
      </c>
    </row>
    <row r="10029" spans="3:6" x14ac:dyDescent="0.25">
      <c r="C10029" s="12" t="str">
        <f>IF(D10029=Inp_Gemeente,MAX($C$29:C10028)+1,"")</f>
        <v/>
      </c>
      <c r="D10029" s="10" t="s">
        <v>895</v>
      </c>
      <c r="E10029" s="10" t="s">
        <v>8714</v>
      </c>
      <c r="F10029" s="59" t="s">
        <v>14621</v>
      </c>
    </row>
    <row r="10030" spans="3:6" x14ac:dyDescent="0.25">
      <c r="C10030" s="12" t="str">
        <f>IF(D10030=Inp_Gemeente,MAX($C$29:C10029)+1,"")</f>
        <v/>
      </c>
      <c r="D10030" s="10" t="s">
        <v>895</v>
      </c>
      <c r="E10030" s="10" t="s">
        <v>8715</v>
      </c>
      <c r="F10030" s="59" t="s">
        <v>14623</v>
      </c>
    </row>
    <row r="10031" spans="3:6" x14ac:dyDescent="0.25">
      <c r="C10031" s="12" t="str">
        <f>IF(D10031=Inp_Gemeente,MAX($C$29:C10030)+1,"")</f>
        <v/>
      </c>
      <c r="D10031" s="10" t="s">
        <v>895</v>
      </c>
      <c r="E10031" s="10" t="s">
        <v>8716</v>
      </c>
      <c r="F10031" s="59" t="s">
        <v>14625</v>
      </c>
    </row>
    <row r="10032" spans="3:6" x14ac:dyDescent="0.25">
      <c r="C10032" s="12" t="str">
        <f>IF(D10032=Inp_Gemeente,MAX($C$29:C10031)+1,"")</f>
        <v/>
      </c>
      <c r="D10032" s="10" t="s">
        <v>895</v>
      </c>
      <c r="E10032" s="10" t="s">
        <v>8717</v>
      </c>
      <c r="F10032" s="59" t="s">
        <v>14619</v>
      </c>
    </row>
    <row r="10033" spans="3:6" x14ac:dyDescent="0.25">
      <c r="C10033" s="12" t="str">
        <f>IF(D10033=Inp_Gemeente,MAX($C$29:C10032)+1,"")</f>
        <v/>
      </c>
      <c r="D10033" s="10" t="s">
        <v>895</v>
      </c>
      <c r="E10033" s="10" t="s">
        <v>8718</v>
      </c>
      <c r="F10033" s="59" t="s">
        <v>14611</v>
      </c>
    </row>
    <row r="10034" spans="3:6" x14ac:dyDescent="0.25">
      <c r="C10034" s="12" t="str">
        <f>IF(D10034=Inp_Gemeente,MAX($C$29:C10033)+1,"")</f>
        <v/>
      </c>
      <c r="D10034" s="10" t="s">
        <v>895</v>
      </c>
      <c r="E10034" s="10" t="s">
        <v>8719</v>
      </c>
      <c r="F10034" s="59" t="s">
        <v>14618</v>
      </c>
    </row>
    <row r="10035" spans="3:6" x14ac:dyDescent="0.25">
      <c r="C10035" s="12" t="str">
        <f>IF(D10035=Inp_Gemeente,MAX($C$29:C10034)+1,"")</f>
        <v/>
      </c>
      <c r="D10035" s="10" t="s">
        <v>895</v>
      </c>
      <c r="E10035" s="10" t="s">
        <v>2457</v>
      </c>
      <c r="F10035" s="59" t="s">
        <v>14631</v>
      </c>
    </row>
    <row r="10036" spans="3:6" x14ac:dyDescent="0.25">
      <c r="C10036" s="12" t="str">
        <f>IF(D10036=Inp_Gemeente,MAX($C$29:C10035)+1,"")</f>
        <v/>
      </c>
      <c r="D10036" s="10" t="s">
        <v>895</v>
      </c>
      <c r="E10036" s="10" t="s">
        <v>8720</v>
      </c>
      <c r="F10036" s="59" t="s">
        <v>14606</v>
      </c>
    </row>
    <row r="10037" spans="3:6" x14ac:dyDescent="0.25">
      <c r="C10037" s="12" t="str">
        <f>IF(D10037=Inp_Gemeente,MAX($C$29:C10036)+1,"")</f>
        <v/>
      </c>
      <c r="D10037" s="10" t="s">
        <v>895</v>
      </c>
      <c r="E10037" s="10" t="s">
        <v>8721</v>
      </c>
      <c r="F10037" s="59" t="s">
        <v>14609</v>
      </c>
    </row>
    <row r="10038" spans="3:6" x14ac:dyDescent="0.25">
      <c r="C10038" s="12" t="str">
        <f>IF(D10038=Inp_Gemeente,MAX($C$29:C10037)+1,"")</f>
        <v/>
      </c>
      <c r="D10038" s="10" t="s">
        <v>895</v>
      </c>
      <c r="E10038" s="10" t="s">
        <v>8722</v>
      </c>
      <c r="F10038" s="59" t="s">
        <v>14617</v>
      </c>
    </row>
    <row r="10039" spans="3:6" x14ac:dyDescent="0.25">
      <c r="C10039" s="12" t="str">
        <f>IF(D10039=Inp_Gemeente,MAX($C$29:C10038)+1,"")</f>
        <v/>
      </c>
      <c r="D10039" s="10" t="s">
        <v>895</v>
      </c>
      <c r="E10039" s="10" t="s">
        <v>8723</v>
      </c>
      <c r="F10039" s="59" t="s">
        <v>14604</v>
      </c>
    </row>
    <row r="10040" spans="3:6" x14ac:dyDescent="0.25">
      <c r="C10040" s="12" t="str">
        <f>IF(D10040=Inp_Gemeente,MAX($C$29:C10039)+1,"")</f>
        <v/>
      </c>
      <c r="D10040" s="10" t="s">
        <v>895</v>
      </c>
      <c r="E10040" s="10" t="s">
        <v>8724</v>
      </c>
      <c r="F10040" s="59" t="s">
        <v>14616</v>
      </c>
    </row>
    <row r="10041" spans="3:6" x14ac:dyDescent="0.25">
      <c r="C10041" s="12" t="str">
        <f>IF(D10041=Inp_Gemeente,MAX($C$29:C10040)+1,"")</f>
        <v/>
      </c>
      <c r="D10041" s="10" t="s">
        <v>895</v>
      </c>
      <c r="E10041" s="10" t="s">
        <v>8725</v>
      </c>
      <c r="F10041" s="59" t="s">
        <v>14607</v>
      </c>
    </row>
    <row r="10042" spans="3:6" x14ac:dyDescent="0.25">
      <c r="C10042" s="12" t="str">
        <f>IF(D10042=Inp_Gemeente,MAX($C$29:C10041)+1,"")</f>
        <v/>
      </c>
      <c r="D10042" s="10" t="s">
        <v>895</v>
      </c>
      <c r="E10042" s="10" t="s">
        <v>8726</v>
      </c>
      <c r="F10042" s="59" t="s">
        <v>14626</v>
      </c>
    </row>
    <row r="10043" spans="3:6" x14ac:dyDescent="0.25">
      <c r="C10043" s="12" t="str">
        <f>IF(D10043=Inp_Gemeente,MAX($C$29:C10042)+1,"")</f>
        <v/>
      </c>
      <c r="D10043" s="10" t="s">
        <v>895</v>
      </c>
      <c r="E10043" s="10" t="s">
        <v>8727</v>
      </c>
      <c r="F10043" s="59" t="s">
        <v>14630</v>
      </c>
    </row>
    <row r="10044" spans="3:6" x14ac:dyDescent="0.25">
      <c r="C10044" s="12" t="str">
        <f>IF(D10044=Inp_Gemeente,MAX($C$29:C10043)+1,"")</f>
        <v/>
      </c>
      <c r="D10044" s="10" t="s">
        <v>895</v>
      </c>
      <c r="E10044" s="10" t="s">
        <v>8728</v>
      </c>
      <c r="F10044" s="59" t="s">
        <v>14632</v>
      </c>
    </row>
    <row r="10045" spans="3:6" x14ac:dyDescent="0.25">
      <c r="C10045" s="12" t="str">
        <f>IF(D10045=Inp_Gemeente,MAX($C$29:C10044)+1,"")</f>
        <v/>
      </c>
      <c r="D10045" s="10" t="s">
        <v>895</v>
      </c>
      <c r="E10045" s="10" t="s">
        <v>8729</v>
      </c>
      <c r="F10045" s="59" t="s">
        <v>14614</v>
      </c>
    </row>
    <row r="10046" spans="3:6" x14ac:dyDescent="0.25">
      <c r="C10046" s="12" t="str">
        <f>IF(D10046=Inp_Gemeente,MAX($C$29:C10045)+1,"")</f>
        <v/>
      </c>
      <c r="D10046" s="10" t="s">
        <v>895</v>
      </c>
      <c r="E10046" s="10" t="s">
        <v>8730</v>
      </c>
      <c r="F10046" s="59" t="s">
        <v>14612</v>
      </c>
    </row>
    <row r="10047" spans="3:6" x14ac:dyDescent="0.25">
      <c r="C10047" s="12" t="str">
        <f>IF(D10047=Inp_Gemeente,MAX($C$29:C10046)+1,"")</f>
        <v/>
      </c>
      <c r="D10047" s="10" t="s">
        <v>895</v>
      </c>
      <c r="E10047" s="10" t="s">
        <v>8731</v>
      </c>
      <c r="F10047" s="59" t="s">
        <v>14613</v>
      </c>
    </row>
    <row r="10048" spans="3:6" x14ac:dyDescent="0.25">
      <c r="C10048" s="12" t="str">
        <f>IF(D10048=Inp_Gemeente,MAX($C$29:C10047)+1,"")</f>
        <v/>
      </c>
      <c r="D10048" s="10" t="s">
        <v>895</v>
      </c>
      <c r="E10048" s="10" t="s">
        <v>8732</v>
      </c>
      <c r="F10048" s="59" t="s">
        <v>14633</v>
      </c>
    </row>
    <row r="10049" spans="3:6" x14ac:dyDescent="0.25">
      <c r="C10049" s="12" t="str">
        <f>IF(D10049=Inp_Gemeente,MAX($C$29:C10048)+1,"")</f>
        <v/>
      </c>
      <c r="D10049" s="10" t="s">
        <v>895</v>
      </c>
      <c r="E10049" s="10" t="s">
        <v>8733</v>
      </c>
      <c r="F10049" s="59" t="s">
        <v>14638</v>
      </c>
    </row>
    <row r="10050" spans="3:6" x14ac:dyDescent="0.25">
      <c r="C10050" s="12" t="str">
        <f>IF(D10050=Inp_Gemeente,MAX($C$29:C10049)+1,"")</f>
        <v/>
      </c>
      <c r="D10050" s="10" t="s">
        <v>895</v>
      </c>
      <c r="E10050" s="10" t="s">
        <v>8734</v>
      </c>
      <c r="F10050" s="59" t="s">
        <v>14608</v>
      </c>
    </row>
    <row r="10051" spans="3:6" x14ac:dyDescent="0.25">
      <c r="C10051" s="12" t="str">
        <f>IF(D10051=Inp_Gemeente,MAX($C$29:C10050)+1,"")</f>
        <v/>
      </c>
      <c r="D10051" s="10" t="s">
        <v>895</v>
      </c>
      <c r="E10051" s="10" t="s">
        <v>8735</v>
      </c>
      <c r="F10051" s="59" t="s">
        <v>14636</v>
      </c>
    </row>
    <row r="10052" spans="3:6" x14ac:dyDescent="0.25">
      <c r="C10052" s="12" t="str">
        <f>IF(D10052=Inp_Gemeente,MAX($C$29:C10051)+1,"")</f>
        <v/>
      </c>
      <c r="D10052" s="10" t="s">
        <v>895</v>
      </c>
      <c r="E10052" s="10" t="s">
        <v>8736</v>
      </c>
      <c r="F10052" s="59" t="s">
        <v>14620</v>
      </c>
    </row>
    <row r="10053" spans="3:6" x14ac:dyDescent="0.25">
      <c r="C10053" s="12" t="str">
        <f>IF(D10053=Inp_Gemeente,MAX($C$29:C10052)+1,"")</f>
        <v/>
      </c>
      <c r="D10053" s="10" t="s">
        <v>895</v>
      </c>
      <c r="E10053" s="10" t="s">
        <v>8737</v>
      </c>
      <c r="F10053" s="59" t="s">
        <v>14622</v>
      </c>
    </row>
    <row r="10054" spans="3:6" x14ac:dyDescent="0.25">
      <c r="C10054" s="12" t="str">
        <f>IF(D10054=Inp_Gemeente,MAX($C$29:C10053)+1,"")</f>
        <v/>
      </c>
      <c r="D10054" s="10" t="s">
        <v>895</v>
      </c>
      <c r="E10054" s="10" t="s">
        <v>8738</v>
      </c>
      <c r="F10054" s="59" t="s">
        <v>14624</v>
      </c>
    </row>
    <row r="10055" spans="3:6" x14ac:dyDescent="0.25">
      <c r="C10055" s="12" t="str">
        <f>IF(D10055=Inp_Gemeente,MAX($C$29:C10054)+1,"")</f>
        <v/>
      </c>
      <c r="D10055" s="10" t="s">
        <v>895</v>
      </c>
      <c r="E10055" s="10" t="s">
        <v>8739</v>
      </c>
      <c r="F10055" s="59" t="s">
        <v>14602</v>
      </c>
    </row>
    <row r="10056" spans="3:6" x14ac:dyDescent="0.25">
      <c r="C10056" s="12" t="str">
        <f>IF(D10056=Inp_Gemeente,MAX($C$29:C10055)+1,"")</f>
        <v/>
      </c>
      <c r="D10056" s="10" t="s">
        <v>895</v>
      </c>
      <c r="E10056" s="10" t="s">
        <v>8740</v>
      </c>
      <c r="F10056" s="59" t="s">
        <v>14615</v>
      </c>
    </row>
    <row r="10057" spans="3:6" x14ac:dyDescent="0.25">
      <c r="C10057" s="12" t="str">
        <f>IF(D10057=Inp_Gemeente,MAX($C$29:C10056)+1,"")</f>
        <v/>
      </c>
      <c r="D10057" s="10" t="s">
        <v>895</v>
      </c>
      <c r="E10057" s="10" t="s">
        <v>8741</v>
      </c>
      <c r="F10057" s="59" t="s">
        <v>14610</v>
      </c>
    </row>
    <row r="10058" spans="3:6" x14ac:dyDescent="0.25">
      <c r="C10058" s="12" t="str">
        <f>IF(D10058=Inp_Gemeente,MAX($C$29:C10057)+1,"")</f>
        <v/>
      </c>
      <c r="D10058" s="10" t="s">
        <v>895</v>
      </c>
      <c r="E10058" s="10" t="s">
        <v>2171</v>
      </c>
      <c r="F10058" s="59" t="s">
        <v>14605</v>
      </c>
    </row>
    <row r="10059" spans="3:6" x14ac:dyDescent="0.25">
      <c r="C10059" s="12" t="str">
        <f>IF(D10059=Inp_Gemeente,MAX($C$29:C10058)+1,"")</f>
        <v/>
      </c>
      <c r="D10059" s="10" t="s">
        <v>897</v>
      </c>
      <c r="E10059" s="10" t="s">
        <v>8742</v>
      </c>
      <c r="F10059" s="59" t="s">
        <v>21224</v>
      </c>
    </row>
    <row r="10060" spans="3:6" x14ac:dyDescent="0.25">
      <c r="C10060" s="12" t="str">
        <f>IF(D10060=Inp_Gemeente,MAX($C$29:C10059)+1,"")</f>
        <v/>
      </c>
      <c r="D10060" s="10" t="s">
        <v>897</v>
      </c>
      <c r="E10060" s="10" t="s">
        <v>8743</v>
      </c>
      <c r="F10060" s="59" t="s">
        <v>21225</v>
      </c>
    </row>
    <row r="10061" spans="3:6" x14ac:dyDescent="0.25">
      <c r="C10061" s="12" t="str">
        <f>IF(D10061=Inp_Gemeente,MAX($C$29:C10060)+1,"")</f>
        <v/>
      </c>
      <c r="D10061" s="10" t="s">
        <v>897</v>
      </c>
      <c r="E10061" s="10" t="s">
        <v>8744</v>
      </c>
      <c r="F10061" s="59" t="s">
        <v>21211</v>
      </c>
    </row>
    <row r="10062" spans="3:6" x14ac:dyDescent="0.25">
      <c r="C10062" s="12" t="str">
        <f>IF(D10062=Inp_Gemeente,MAX($C$29:C10061)+1,"")</f>
        <v/>
      </c>
      <c r="D10062" s="10" t="s">
        <v>897</v>
      </c>
      <c r="E10062" s="10" t="s">
        <v>8745</v>
      </c>
      <c r="F10062" s="59" t="s">
        <v>21212</v>
      </c>
    </row>
    <row r="10063" spans="3:6" x14ac:dyDescent="0.25">
      <c r="C10063" s="12" t="str">
        <f>IF(D10063=Inp_Gemeente,MAX($C$29:C10062)+1,"")</f>
        <v/>
      </c>
      <c r="D10063" s="10" t="s">
        <v>897</v>
      </c>
      <c r="E10063" s="10" t="s">
        <v>8746</v>
      </c>
      <c r="F10063" s="59" t="s">
        <v>21213</v>
      </c>
    </row>
    <row r="10064" spans="3:6" x14ac:dyDescent="0.25">
      <c r="C10064" s="12" t="str">
        <f>IF(D10064=Inp_Gemeente,MAX($C$29:C10063)+1,"")</f>
        <v/>
      </c>
      <c r="D10064" s="10" t="s">
        <v>897</v>
      </c>
      <c r="E10064" s="10" t="s">
        <v>8747</v>
      </c>
      <c r="F10064" s="59" t="s">
        <v>21214</v>
      </c>
    </row>
    <row r="10065" spans="3:6" x14ac:dyDescent="0.25">
      <c r="C10065" s="12" t="str">
        <f>IF(D10065=Inp_Gemeente,MAX($C$29:C10064)+1,"")</f>
        <v/>
      </c>
      <c r="D10065" s="10" t="s">
        <v>897</v>
      </c>
      <c r="E10065" s="10" t="s">
        <v>8748</v>
      </c>
      <c r="F10065" s="59" t="s">
        <v>21206</v>
      </c>
    </row>
    <row r="10066" spans="3:6" x14ac:dyDescent="0.25">
      <c r="C10066" s="12" t="str">
        <f>IF(D10066=Inp_Gemeente,MAX($C$29:C10065)+1,"")</f>
        <v/>
      </c>
      <c r="D10066" s="10" t="s">
        <v>897</v>
      </c>
      <c r="E10066" s="10" t="s">
        <v>8749</v>
      </c>
      <c r="F10066" s="59" t="s">
        <v>21208</v>
      </c>
    </row>
    <row r="10067" spans="3:6" x14ac:dyDescent="0.25">
      <c r="C10067" s="12" t="str">
        <f>IF(D10067=Inp_Gemeente,MAX($C$29:C10066)+1,"")</f>
        <v/>
      </c>
      <c r="D10067" s="10" t="s">
        <v>897</v>
      </c>
      <c r="E10067" s="10" t="s">
        <v>8750</v>
      </c>
      <c r="F10067" s="59" t="s">
        <v>21209</v>
      </c>
    </row>
    <row r="10068" spans="3:6" x14ac:dyDescent="0.25">
      <c r="C10068" s="12" t="str">
        <f>IF(D10068=Inp_Gemeente,MAX($C$29:C10067)+1,"")</f>
        <v/>
      </c>
      <c r="D10068" s="10" t="s">
        <v>897</v>
      </c>
      <c r="E10068" s="10" t="s">
        <v>8751</v>
      </c>
      <c r="F10068" s="59" t="s">
        <v>21207</v>
      </c>
    </row>
    <row r="10069" spans="3:6" x14ac:dyDescent="0.25">
      <c r="C10069" s="12" t="str">
        <f>IF(D10069=Inp_Gemeente,MAX($C$29:C10068)+1,"")</f>
        <v/>
      </c>
      <c r="D10069" s="10" t="s">
        <v>897</v>
      </c>
      <c r="E10069" s="10" t="s">
        <v>8752</v>
      </c>
      <c r="F10069" s="59" t="s">
        <v>21227</v>
      </c>
    </row>
    <row r="10070" spans="3:6" x14ac:dyDescent="0.25">
      <c r="C10070" s="12" t="str">
        <f>IF(D10070=Inp_Gemeente,MAX($C$29:C10069)+1,"")</f>
        <v/>
      </c>
      <c r="D10070" s="10" t="s">
        <v>897</v>
      </c>
      <c r="E10070" s="10" t="s">
        <v>8753</v>
      </c>
      <c r="F10070" s="59" t="s">
        <v>21220</v>
      </c>
    </row>
    <row r="10071" spans="3:6" x14ac:dyDescent="0.25">
      <c r="C10071" s="12" t="str">
        <f>IF(D10071=Inp_Gemeente,MAX($C$29:C10070)+1,"")</f>
        <v/>
      </c>
      <c r="D10071" s="10" t="s">
        <v>897</v>
      </c>
      <c r="E10071" s="10" t="s">
        <v>8754</v>
      </c>
      <c r="F10071" s="59" t="s">
        <v>21222</v>
      </c>
    </row>
    <row r="10072" spans="3:6" x14ac:dyDescent="0.25">
      <c r="C10072" s="12" t="str">
        <f>IF(D10072=Inp_Gemeente,MAX($C$29:C10071)+1,"")</f>
        <v/>
      </c>
      <c r="D10072" s="10" t="s">
        <v>897</v>
      </c>
      <c r="E10072" s="10" t="s">
        <v>8755</v>
      </c>
      <c r="F10072" s="59" t="s">
        <v>21218</v>
      </c>
    </row>
    <row r="10073" spans="3:6" x14ac:dyDescent="0.25">
      <c r="C10073" s="12" t="str">
        <f>IF(D10073=Inp_Gemeente,MAX($C$29:C10072)+1,"")</f>
        <v/>
      </c>
      <c r="D10073" s="10" t="s">
        <v>897</v>
      </c>
      <c r="E10073" s="10" t="s">
        <v>8756</v>
      </c>
      <c r="F10073" s="59" t="s">
        <v>21221</v>
      </c>
    </row>
    <row r="10074" spans="3:6" x14ac:dyDescent="0.25">
      <c r="C10074" s="12" t="str">
        <f>IF(D10074=Inp_Gemeente,MAX($C$29:C10073)+1,"")</f>
        <v/>
      </c>
      <c r="D10074" s="10" t="s">
        <v>897</v>
      </c>
      <c r="E10074" s="10" t="s">
        <v>8757</v>
      </c>
      <c r="F10074" s="59" t="s">
        <v>21219</v>
      </c>
    </row>
    <row r="10075" spans="3:6" x14ac:dyDescent="0.25">
      <c r="C10075" s="12" t="str">
        <f>IF(D10075=Inp_Gemeente,MAX($C$29:C10074)+1,"")</f>
        <v/>
      </c>
      <c r="D10075" s="10" t="s">
        <v>897</v>
      </c>
      <c r="E10075" s="10" t="s">
        <v>8758</v>
      </c>
      <c r="F10075" s="59" t="s">
        <v>21226</v>
      </c>
    </row>
    <row r="10076" spans="3:6" x14ac:dyDescent="0.25">
      <c r="C10076" s="12" t="str">
        <f>IF(D10076=Inp_Gemeente,MAX($C$29:C10075)+1,"")</f>
        <v/>
      </c>
      <c r="D10076" s="10" t="s">
        <v>897</v>
      </c>
      <c r="E10076" s="10" t="s">
        <v>8759</v>
      </c>
      <c r="F10076" s="59" t="s">
        <v>21215</v>
      </c>
    </row>
    <row r="10077" spans="3:6" x14ac:dyDescent="0.25">
      <c r="C10077" s="12" t="str">
        <f>IF(D10077=Inp_Gemeente,MAX($C$29:C10076)+1,"")</f>
        <v/>
      </c>
      <c r="D10077" s="10" t="s">
        <v>897</v>
      </c>
      <c r="E10077" s="10" t="s">
        <v>8760</v>
      </c>
      <c r="F10077" s="59" t="s">
        <v>21210</v>
      </c>
    </row>
    <row r="10078" spans="3:6" x14ac:dyDescent="0.25">
      <c r="C10078" s="12" t="str">
        <f>IF(D10078=Inp_Gemeente,MAX($C$29:C10077)+1,"")</f>
        <v/>
      </c>
      <c r="D10078" s="10" t="s">
        <v>897</v>
      </c>
      <c r="E10078" s="10" t="s">
        <v>8761</v>
      </c>
      <c r="F10078" s="59" t="s">
        <v>21228</v>
      </c>
    </row>
    <row r="10079" spans="3:6" x14ac:dyDescent="0.25">
      <c r="C10079" s="12" t="str">
        <f>IF(D10079=Inp_Gemeente,MAX($C$29:C10078)+1,"")</f>
        <v/>
      </c>
      <c r="D10079" s="10" t="s">
        <v>897</v>
      </c>
      <c r="E10079" s="10" t="s">
        <v>8762</v>
      </c>
      <c r="F10079" s="59" t="s">
        <v>21223</v>
      </c>
    </row>
    <row r="10080" spans="3:6" x14ac:dyDescent="0.25">
      <c r="C10080" s="12" t="str">
        <f>IF(D10080=Inp_Gemeente,MAX($C$29:C10079)+1,"")</f>
        <v/>
      </c>
      <c r="D10080" s="10" t="s">
        <v>897</v>
      </c>
      <c r="E10080" s="10" t="s">
        <v>8763</v>
      </c>
      <c r="F10080" s="59" t="s">
        <v>21217</v>
      </c>
    </row>
    <row r="10081" spans="3:6" x14ac:dyDescent="0.25">
      <c r="C10081" s="12" t="str">
        <f>IF(D10081=Inp_Gemeente,MAX($C$29:C10080)+1,"")</f>
        <v/>
      </c>
      <c r="D10081" s="10" t="s">
        <v>897</v>
      </c>
      <c r="E10081" s="10" t="s">
        <v>8764</v>
      </c>
      <c r="F10081" s="59" t="s">
        <v>21205</v>
      </c>
    </row>
    <row r="10082" spans="3:6" x14ac:dyDescent="0.25">
      <c r="C10082" s="12" t="str">
        <f>IF(D10082=Inp_Gemeente,MAX($C$29:C10081)+1,"")</f>
        <v/>
      </c>
      <c r="D10082" s="10" t="s">
        <v>897</v>
      </c>
      <c r="E10082" s="10" t="s">
        <v>348</v>
      </c>
      <c r="F10082" s="59" t="s">
        <v>21216</v>
      </c>
    </row>
    <row r="10083" spans="3:6" x14ac:dyDescent="0.25">
      <c r="C10083" s="12" t="str">
        <f>IF(D10083=Inp_Gemeente,MAX($C$29:C10082)+1,"")</f>
        <v/>
      </c>
      <c r="D10083" s="10" t="s">
        <v>897</v>
      </c>
      <c r="E10083" s="10" t="s">
        <v>8765</v>
      </c>
      <c r="F10083" s="59" t="s">
        <v>21201</v>
      </c>
    </row>
    <row r="10084" spans="3:6" x14ac:dyDescent="0.25">
      <c r="C10084" s="12" t="str">
        <f>IF(D10084=Inp_Gemeente,MAX($C$29:C10083)+1,"")</f>
        <v/>
      </c>
      <c r="D10084" s="10" t="s">
        <v>897</v>
      </c>
      <c r="E10084" s="10" t="s">
        <v>8766</v>
      </c>
      <c r="F10084" s="59" t="s">
        <v>21204</v>
      </c>
    </row>
    <row r="10085" spans="3:6" x14ac:dyDescent="0.25">
      <c r="C10085" s="12" t="str">
        <f>IF(D10085=Inp_Gemeente,MAX($C$29:C10084)+1,"")</f>
        <v/>
      </c>
      <c r="D10085" s="10" t="s">
        <v>897</v>
      </c>
      <c r="E10085" s="10" t="s">
        <v>8767</v>
      </c>
      <c r="F10085" s="59" t="s">
        <v>21203</v>
      </c>
    </row>
    <row r="10086" spans="3:6" x14ac:dyDescent="0.25">
      <c r="C10086" s="12" t="str">
        <f>IF(D10086=Inp_Gemeente,MAX($C$29:C10085)+1,"")</f>
        <v/>
      </c>
      <c r="D10086" s="10" t="s">
        <v>897</v>
      </c>
      <c r="E10086" s="10" t="s">
        <v>8768</v>
      </c>
      <c r="F10086" s="59" t="s">
        <v>21202</v>
      </c>
    </row>
    <row r="10087" spans="3:6" x14ac:dyDescent="0.25">
      <c r="C10087" s="12" t="str">
        <f>IF(D10087=Inp_Gemeente,MAX($C$29:C10086)+1,"")</f>
        <v/>
      </c>
      <c r="D10087" s="10" t="s">
        <v>899</v>
      </c>
      <c r="E10087" s="10" t="s">
        <v>8769</v>
      </c>
      <c r="F10087" s="59" t="s">
        <v>15902</v>
      </c>
    </row>
    <row r="10088" spans="3:6" x14ac:dyDescent="0.25">
      <c r="C10088" s="12" t="str">
        <f>IF(D10088=Inp_Gemeente,MAX($C$29:C10087)+1,"")</f>
        <v/>
      </c>
      <c r="D10088" s="10" t="s">
        <v>899</v>
      </c>
      <c r="E10088" s="10" t="s">
        <v>8770</v>
      </c>
      <c r="F10088" s="59" t="s">
        <v>15896</v>
      </c>
    </row>
    <row r="10089" spans="3:6" x14ac:dyDescent="0.25">
      <c r="C10089" s="12" t="str">
        <f>IF(D10089=Inp_Gemeente,MAX($C$29:C10088)+1,"")</f>
        <v/>
      </c>
      <c r="D10089" s="10" t="s">
        <v>899</v>
      </c>
      <c r="E10089" s="10" t="s">
        <v>8771</v>
      </c>
      <c r="F10089" s="59" t="s">
        <v>15932</v>
      </c>
    </row>
    <row r="10090" spans="3:6" x14ac:dyDescent="0.25">
      <c r="C10090" s="12" t="str">
        <f>IF(D10090=Inp_Gemeente,MAX($C$29:C10089)+1,"")</f>
        <v/>
      </c>
      <c r="D10090" s="10" t="s">
        <v>899</v>
      </c>
      <c r="E10090" s="10" t="s">
        <v>8772</v>
      </c>
      <c r="F10090" s="59" t="s">
        <v>15936</v>
      </c>
    </row>
    <row r="10091" spans="3:6" x14ac:dyDescent="0.25">
      <c r="C10091" s="12" t="str">
        <f>IF(D10091=Inp_Gemeente,MAX($C$29:C10090)+1,"")</f>
        <v/>
      </c>
      <c r="D10091" s="10" t="s">
        <v>899</v>
      </c>
      <c r="E10091" s="10" t="s">
        <v>8773</v>
      </c>
      <c r="F10091" s="59" t="s">
        <v>15930</v>
      </c>
    </row>
    <row r="10092" spans="3:6" x14ac:dyDescent="0.25">
      <c r="C10092" s="12" t="str">
        <f>IF(D10092=Inp_Gemeente,MAX($C$29:C10091)+1,"")</f>
        <v/>
      </c>
      <c r="D10092" s="10" t="s">
        <v>899</v>
      </c>
      <c r="E10092" s="10" t="s">
        <v>8774</v>
      </c>
      <c r="F10092" s="59" t="s">
        <v>15910</v>
      </c>
    </row>
    <row r="10093" spans="3:6" x14ac:dyDescent="0.25">
      <c r="C10093" s="12" t="str">
        <f>IF(D10093=Inp_Gemeente,MAX($C$29:C10092)+1,"")</f>
        <v/>
      </c>
      <c r="D10093" s="10" t="s">
        <v>899</v>
      </c>
      <c r="E10093" s="10" t="s">
        <v>8775</v>
      </c>
      <c r="F10093" s="59" t="s">
        <v>15923</v>
      </c>
    </row>
    <row r="10094" spans="3:6" x14ac:dyDescent="0.25">
      <c r="C10094" s="12" t="str">
        <f>IF(D10094=Inp_Gemeente,MAX($C$29:C10093)+1,"")</f>
        <v/>
      </c>
      <c r="D10094" s="10" t="s">
        <v>899</v>
      </c>
      <c r="E10094" s="10" t="s">
        <v>8776</v>
      </c>
      <c r="F10094" s="59" t="s">
        <v>15922</v>
      </c>
    </row>
    <row r="10095" spans="3:6" x14ac:dyDescent="0.25">
      <c r="C10095" s="12" t="str">
        <f>IF(D10095=Inp_Gemeente,MAX($C$29:C10094)+1,"")</f>
        <v/>
      </c>
      <c r="D10095" s="10" t="s">
        <v>899</v>
      </c>
      <c r="E10095" s="10" t="s">
        <v>8777</v>
      </c>
      <c r="F10095" s="59" t="s">
        <v>15914</v>
      </c>
    </row>
    <row r="10096" spans="3:6" x14ac:dyDescent="0.25">
      <c r="C10096" s="12" t="str">
        <f>IF(D10096=Inp_Gemeente,MAX($C$29:C10095)+1,"")</f>
        <v/>
      </c>
      <c r="D10096" s="10" t="s">
        <v>899</v>
      </c>
      <c r="E10096" s="10" t="s">
        <v>8778</v>
      </c>
      <c r="F10096" s="59" t="s">
        <v>15940</v>
      </c>
    </row>
    <row r="10097" spans="3:6" x14ac:dyDescent="0.25">
      <c r="C10097" s="12" t="str">
        <f>IF(D10097=Inp_Gemeente,MAX($C$29:C10096)+1,"")</f>
        <v/>
      </c>
      <c r="D10097" s="10" t="s">
        <v>899</v>
      </c>
      <c r="E10097" s="10" t="s">
        <v>8718</v>
      </c>
      <c r="F10097" s="59" t="s">
        <v>15892</v>
      </c>
    </row>
    <row r="10098" spans="3:6" x14ac:dyDescent="0.25">
      <c r="C10098" s="12" t="str">
        <f>IF(D10098=Inp_Gemeente,MAX($C$29:C10097)+1,"")</f>
        <v/>
      </c>
      <c r="D10098" s="10" t="s">
        <v>899</v>
      </c>
      <c r="E10098" s="10" t="s">
        <v>7700</v>
      </c>
      <c r="F10098" s="59" t="s">
        <v>15909</v>
      </c>
    </row>
    <row r="10099" spans="3:6" x14ac:dyDescent="0.25">
      <c r="C10099" s="12" t="str">
        <f>IF(D10099=Inp_Gemeente,MAX($C$29:C10098)+1,"")</f>
        <v/>
      </c>
      <c r="D10099" s="10" t="s">
        <v>899</v>
      </c>
      <c r="E10099" s="10" t="s">
        <v>8779</v>
      </c>
      <c r="F10099" s="59" t="s">
        <v>15912</v>
      </c>
    </row>
    <row r="10100" spans="3:6" x14ac:dyDescent="0.25">
      <c r="C10100" s="12" t="str">
        <f>IF(D10100=Inp_Gemeente,MAX($C$29:C10099)+1,"")</f>
        <v/>
      </c>
      <c r="D10100" s="10" t="s">
        <v>899</v>
      </c>
      <c r="E10100" s="10" t="s">
        <v>8780</v>
      </c>
      <c r="F10100" s="59" t="s">
        <v>15939</v>
      </c>
    </row>
    <row r="10101" spans="3:6" x14ac:dyDescent="0.25">
      <c r="C10101" s="12" t="str">
        <f>IF(D10101=Inp_Gemeente,MAX($C$29:C10100)+1,"")</f>
        <v/>
      </c>
      <c r="D10101" s="10" t="s">
        <v>899</v>
      </c>
      <c r="E10101" s="10" t="s">
        <v>8781</v>
      </c>
      <c r="F10101" s="59" t="s">
        <v>15921</v>
      </c>
    </row>
    <row r="10102" spans="3:6" x14ac:dyDescent="0.25">
      <c r="C10102" s="12" t="str">
        <f>IF(D10102=Inp_Gemeente,MAX($C$29:C10101)+1,"")</f>
        <v/>
      </c>
      <c r="D10102" s="10" t="s">
        <v>899</v>
      </c>
      <c r="E10102" s="10" t="s">
        <v>8782</v>
      </c>
      <c r="F10102" s="59" t="s">
        <v>15919</v>
      </c>
    </row>
    <row r="10103" spans="3:6" x14ac:dyDescent="0.25">
      <c r="C10103" s="12" t="str">
        <f>IF(D10103=Inp_Gemeente,MAX($C$29:C10102)+1,"")</f>
        <v/>
      </c>
      <c r="D10103" s="10" t="s">
        <v>899</v>
      </c>
      <c r="E10103" s="10" t="s">
        <v>8783</v>
      </c>
      <c r="F10103" s="59" t="s">
        <v>15918</v>
      </c>
    </row>
    <row r="10104" spans="3:6" x14ac:dyDescent="0.25">
      <c r="C10104" s="12" t="str">
        <f>IF(D10104=Inp_Gemeente,MAX($C$29:C10103)+1,"")</f>
        <v/>
      </c>
      <c r="D10104" s="10" t="s">
        <v>899</v>
      </c>
      <c r="E10104" s="10" t="s">
        <v>8784</v>
      </c>
      <c r="F10104" s="59" t="s">
        <v>15908</v>
      </c>
    </row>
    <row r="10105" spans="3:6" x14ac:dyDescent="0.25">
      <c r="C10105" s="12" t="str">
        <f>IF(D10105=Inp_Gemeente,MAX($C$29:C10104)+1,"")</f>
        <v/>
      </c>
      <c r="D10105" s="10" t="s">
        <v>899</v>
      </c>
      <c r="E10105" s="10" t="s">
        <v>8785</v>
      </c>
      <c r="F10105" s="59" t="s">
        <v>15938</v>
      </c>
    </row>
    <row r="10106" spans="3:6" x14ac:dyDescent="0.25">
      <c r="C10106" s="12" t="str">
        <f>IF(D10106=Inp_Gemeente,MAX($C$29:C10105)+1,"")</f>
        <v/>
      </c>
      <c r="D10106" s="10" t="s">
        <v>899</v>
      </c>
      <c r="E10106" s="10" t="s">
        <v>8786</v>
      </c>
      <c r="F10106" s="59" t="s">
        <v>15916</v>
      </c>
    </row>
    <row r="10107" spans="3:6" x14ac:dyDescent="0.25">
      <c r="C10107" s="12" t="str">
        <f>IF(D10107=Inp_Gemeente,MAX($C$29:C10106)+1,"")</f>
        <v/>
      </c>
      <c r="D10107" s="10" t="s">
        <v>899</v>
      </c>
      <c r="E10107" s="10" t="s">
        <v>8787</v>
      </c>
      <c r="F10107" s="59" t="s">
        <v>15898</v>
      </c>
    </row>
    <row r="10108" spans="3:6" x14ac:dyDescent="0.25">
      <c r="C10108" s="12" t="str">
        <f>IF(D10108=Inp_Gemeente,MAX($C$29:C10107)+1,"")</f>
        <v/>
      </c>
      <c r="D10108" s="10" t="s">
        <v>899</v>
      </c>
      <c r="E10108" s="10" t="s">
        <v>8788</v>
      </c>
      <c r="F10108" s="59" t="s">
        <v>15893</v>
      </c>
    </row>
    <row r="10109" spans="3:6" x14ac:dyDescent="0.25">
      <c r="C10109" s="12" t="str">
        <f>IF(D10109=Inp_Gemeente,MAX($C$29:C10108)+1,"")</f>
        <v/>
      </c>
      <c r="D10109" s="10" t="s">
        <v>899</v>
      </c>
      <c r="E10109" s="10" t="s">
        <v>8789</v>
      </c>
      <c r="F10109" s="59" t="s">
        <v>15889</v>
      </c>
    </row>
    <row r="10110" spans="3:6" x14ac:dyDescent="0.25">
      <c r="C10110" s="12" t="str">
        <f>IF(D10110=Inp_Gemeente,MAX($C$29:C10109)+1,"")</f>
        <v/>
      </c>
      <c r="D10110" s="10" t="s">
        <v>899</v>
      </c>
      <c r="E10110" s="10" t="s">
        <v>8790</v>
      </c>
      <c r="F10110" s="59" t="s">
        <v>15903</v>
      </c>
    </row>
    <row r="10111" spans="3:6" x14ac:dyDescent="0.25">
      <c r="C10111" s="12" t="str">
        <f>IF(D10111=Inp_Gemeente,MAX($C$29:C10110)+1,"")</f>
        <v/>
      </c>
      <c r="D10111" s="10" t="s">
        <v>899</v>
      </c>
      <c r="E10111" s="10" t="s">
        <v>8791</v>
      </c>
      <c r="F10111" s="59" t="s">
        <v>15926</v>
      </c>
    </row>
    <row r="10112" spans="3:6" x14ac:dyDescent="0.25">
      <c r="C10112" s="12" t="str">
        <f>IF(D10112=Inp_Gemeente,MAX($C$29:C10111)+1,"")</f>
        <v/>
      </c>
      <c r="D10112" s="10" t="s">
        <v>899</v>
      </c>
      <c r="E10112" s="10" t="s">
        <v>8792</v>
      </c>
      <c r="F10112" s="59" t="s">
        <v>15917</v>
      </c>
    </row>
    <row r="10113" spans="3:6" x14ac:dyDescent="0.25">
      <c r="C10113" s="12" t="str">
        <f>IF(D10113=Inp_Gemeente,MAX($C$29:C10112)+1,"")</f>
        <v/>
      </c>
      <c r="D10113" s="10" t="s">
        <v>899</v>
      </c>
      <c r="E10113" s="10" t="s">
        <v>8793</v>
      </c>
      <c r="F10113" s="59" t="s">
        <v>15925</v>
      </c>
    </row>
    <row r="10114" spans="3:6" x14ac:dyDescent="0.25">
      <c r="C10114" s="12" t="str">
        <f>IF(D10114=Inp_Gemeente,MAX($C$29:C10113)+1,"")</f>
        <v/>
      </c>
      <c r="D10114" s="10" t="s">
        <v>899</v>
      </c>
      <c r="E10114" s="10" t="s">
        <v>8794</v>
      </c>
      <c r="F10114" s="59" t="s">
        <v>15895</v>
      </c>
    </row>
    <row r="10115" spans="3:6" x14ac:dyDescent="0.25">
      <c r="C10115" s="12" t="str">
        <f>IF(D10115=Inp_Gemeente,MAX($C$29:C10114)+1,"")</f>
        <v/>
      </c>
      <c r="D10115" s="10" t="s">
        <v>899</v>
      </c>
      <c r="E10115" s="10" t="s">
        <v>8795</v>
      </c>
      <c r="F10115" s="59" t="s">
        <v>15907</v>
      </c>
    </row>
    <row r="10116" spans="3:6" x14ac:dyDescent="0.25">
      <c r="C10116" s="12" t="str">
        <f>IF(D10116=Inp_Gemeente,MAX($C$29:C10115)+1,"")</f>
        <v/>
      </c>
      <c r="D10116" s="10" t="s">
        <v>899</v>
      </c>
      <c r="E10116" s="10" t="s">
        <v>8796</v>
      </c>
      <c r="F10116" s="59" t="s">
        <v>15924</v>
      </c>
    </row>
    <row r="10117" spans="3:6" x14ac:dyDescent="0.25">
      <c r="C10117" s="12" t="str">
        <f>IF(D10117=Inp_Gemeente,MAX($C$29:C10116)+1,"")</f>
        <v/>
      </c>
      <c r="D10117" s="10" t="s">
        <v>899</v>
      </c>
      <c r="E10117" s="10" t="s">
        <v>8797</v>
      </c>
      <c r="F10117" s="59" t="s">
        <v>15888</v>
      </c>
    </row>
    <row r="10118" spans="3:6" x14ac:dyDescent="0.25">
      <c r="C10118" s="12" t="str">
        <f>IF(D10118=Inp_Gemeente,MAX($C$29:C10117)+1,"")</f>
        <v/>
      </c>
      <c r="D10118" s="10" t="s">
        <v>899</v>
      </c>
      <c r="E10118" s="10" t="s">
        <v>8798</v>
      </c>
      <c r="F10118" s="59" t="s">
        <v>15904</v>
      </c>
    </row>
    <row r="10119" spans="3:6" x14ac:dyDescent="0.25">
      <c r="C10119" s="12" t="str">
        <f>IF(D10119=Inp_Gemeente,MAX($C$29:C10118)+1,"")</f>
        <v/>
      </c>
      <c r="D10119" s="10" t="s">
        <v>899</v>
      </c>
      <c r="E10119" s="10" t="s">
        <v>8799</v>
      </c>
      <c r="F10119" s="59" t="s">
        <v>15894</v>
      </c>
    </row>
    <row r="10120" spans="3:6" x14ac:dyDescent="0.25">
      <c r="C10120" s="12" t="str">
        <f>IF(D10120=Inp_Gemeente,MAX($C$29:C10119)+1,"")</f>
        <v/>
      </c>
      <c r="D10120" s="10" t="s">
        <v>899</v>
      </c>
      <c r="E10120" s="10" t="s">
        <v>8800</v>
      </c>
      <c r="F10120" s="59" t="s">
        <v>15920</v>
      </c>
    </row>
    <row r="10121" spans="3:6" x14ac:dyDescent="0.25">
      <c r="C10121" s="12" t="str">
        <f>IF(D10121=Inp_Gemeente,MAX($C$29:C10120)+1,"")</f>
        <v/>
      </c>
      <c r="D10121" s="10" t="s">
        <v>899</v>
      </c>
      <c r="E10121" s="10" t="s">
        <v>1261</v>
      </c>
      <c r="F10121" s="59" t="s">
        <v>15905</v>
      </c>
    </row>
    <row r="10122" spans="3:6" x14ac:dyDescent="0.25">
      <c r="C10122" s="12" t="str">
        <f>IF(D10122=Inp_Gemeente,MAX($C$29:C10121)+1,"")</f>
        <v/>
      </c>
      <c r="D10122" s="10" t="s">
        <v>899</v>
      </c>
      <c r="E10122" s="10" t="s">
        <v>1699</v>
      </c>
      <c r="F10122" s="59" t="s">
        <v>15935</v>
      </c>
    </row>
    <row r="10123" spans="3:6" x14ac:dyDescent="0.25">
      <c r="C10123" s="12" t="str">
        <f>IF(D10123=Inp_Gemeente,MAX($C$29:C10122)+1,"")</f>
        <v/>
      </c>
      <c r="D10123" s="10" t="s">
        <v>899</v>
      </c>
      <c r="E10123" s="10" t="s">
        <v>8801</v>
      </c>
      <c r="F10123" s="59" t="s">
        <v>15913</v>
      </c>
    </row>
    <row r="10124" spans="3:6" x14ac:dyDescent="0.25">
      <c r="C10124" s="12" t="str">
        <f>IF(D10124=Inp_Gemeente,MAX($C$29:C10123)+1,"")</f>
        <v/>
      </c>
      <c r="D10124" s="10" t="s">
        <v>899</v>
      </c>
      <c r="E10124" s="10" t="s">
        <v>684</v>
      </c>
      <c r="F10124" s="59" t="s">
        <v>15933</v>
      </c>
    </row>
    <row r="10125" spans="3:6" x14ac:dyDescent="0.25">
      <c r="C10125" s="12" t="str">
        <f>IF(D10125=Inp_Gemeente,MAX($C$29:C10124)+1,"")</f>
        <v/>
      </c>
      <c r="D10125" s="10" t="s">
        <v>899</v>
      </c>
      <c r="E10125" s="10" t="s">
        <v>8802</v>
      </c>
      <c r="F10125" s="59" t="s">
        <v>15890</v>
      </c>
    </row>
    <row r="10126" spans="3:6" x14ac:dyDescent="0.25">
      <c r="C10126" s="12" t="str">
        <f>IF(D10126=Inp_Gemeente,MAX($C$29:C10125)+1,"")</f>
        <v/>
      </c>
      <c r="D10126" s="10" t="s">
        <v>899</v>
      </c>
      <c r="E10126" s="10" t="s">
        <v>8803</v>
      </c>
      <c r="F10126" s="59" t="s">
        <v>15931</v>
      </c>
    </row>
    <row r="10127" spans="3:6" x14ac:dyDescent="0.25">
      <c r="C10127" s="12" t="str">
        <f>IF(D10127=Inp_Gemeente,MAX($C$29:C10126)+1,"")</f>
        <v/>
      </c>
      <c r="D10127" s="10" t="s">
        <v>899</v>
      </c>
      <c r="E10127" s="10" t="s">
        <v>8804</v>
      </c>
      <c r="F10127" s="59" t="s">
        <v>15899</v>
      </c>
    </row>
    <row r="10128" spans="3:6" x14ac:dyDescent="0.25">
      <c r="C10128" s="12" t="str">
        <f>IF(D10128=Inp_Gemeente,MAX($C$29:C10127)+1,"")</f>
        <v/>
      </c>
      <c r="D10128" s="10" t="s">
        <v>899</v>
      </c>
      <c r="E10128" s="10" t="s">
        <v>8805</v>
      </c>
      <c r="F10128" s="59" t="s">
        <v>15915</v>
      </c>
    </row>
    <row r="10129" spans="3:6" x14ac:dyDescent="0.25">
      <c r="C10129" s="12" t="str">
        <f>IF(D10129=Inp_Gemeente,MAX($C$29:C10128)+1,"")</f>
        <v/>
      </c>
      <c r="D10129" s="10" t="s">
        <v>899</v>
      </c>
      <c r="E10129" s="10" t="s">
        <v>8806</v>
      </c>
      <c r="F10129" s="59" t="s">
        <v>15891</v>
      </c>
    </row>
    <row r="10130" spans="3:6" x14ac:dyDescent="0.25">
      <c r="C10130" s="12" t="str">
        <f>IF(D10130=Inp_Gemeente,MAX($C$29:C10129)+1,"")</f>
        <v/>
      </c>
      <c r="D10130" s="10" t="s">
        <v>899</v>
      </c>
      <c r="E10130" s="10" t="s">
        <v>8807</v>
      </c>
      <c r="F10130" s="59" t="s">
        <v>15900</v>
      </c>
    </row>
    <row r="10131" spans="3:6" x14ac:dyDescent="0.25">
      <c r="C10131" s="12" t="str">
        <f>IF(D10131=Inp_Gemeente,MAX($C$29:C10130)+1,"")</f>
        <v/>
      </c>
      <c r="D10131" s="10" t="s">
        <v>899</v>
      </c>
      <c r="E10131" s="10" t="s">
        <v>8808</v>
      </c>
      <c r="F10131" s="59" t="s">
        <v>15897</v>
      </c>
    </row>
    <row r="10132" spans="3:6" x14ac:dyDescent="0.25">
      <c r="C10132" s="12" t="str">
        <f>IF(D10132=Inp_Gemeente,MAX($C$29:C10131)+1,"")</f>
        <v/>
      </c>
      <c r="D10132" s="10" t="s">
        <v>899</v>
      </c>
      <c r="E10132" s="10" t="s">
        <v>6098</v>
      </c>
      <c r="F10132" s="59" t="s">
        <v>15929</v>
      </c>
    </row>
    <row r="10133" spans="3:6" x14ac:dyDescent="0.25">
      <c r="C10133" s="12" t="str">
        <f>IF(D10133=Inp_Gemeente,MAX($C$29:C10132)+1,"")</f>
        <v/>
      </c>
      <c r="D10133" s="10" t="s">
        <v>899</v>
      </c>
      <c r="E10133" s="10" t="s">
        <v>8809</v>
      </c>
      <c r="F10133" s="59" t="s">
        <v>15934</v>
      </c>
    </row>
    <row r="10134" spans="3:6" x14ac:dyDescent="0.25">
      <c r="C10134" s="12" t="str">
        <f>IF(D10134=Inp_Gemeente,MAX($C$29:C10133)+1,"")</f>
        <v/>
      </c>
      <c r="D10134" s="10" t="s">
        <v>899</v>
      </c>
      <c r="E10134" s="10" t="s">
        <v>8810</v>
      </c>
      <c r="F10134" s="59" t="s">
        <v>15941</v>
      </c>
    </row>
    <row r="10135" spans="3:6" x14ac:dyDescent="0.25">
      <c r="C10135" s="12" t="str">
        <f>IF(D10135=Inp_Gemeente,MAX($C$29:C10134)+1,"")</f>
        <v/>
      </c>
      <c r="D10135" s="10" t="s">
        <v>899</v>
      </c>
      <c r="E10135" s="10" t="s">
        <v>1875</v>
      </c>
      <c r="F10135" s="59" t="s">
        <v>15937</v>
      </c>
    </row>
    <row r="10136" spans="3:6" x14ac:dyDescent="0.25">
      <c r="C10136" s="12" t="str">
        <f>IF(D10136=Inp_Gemeente,MAX($C$29:C10135)+1,"")</f>
        <v/>
      </c>
      <c r="D10136" s="10" t="s">
        <v>899</v>
      </c>
      <c r="E10136" s="10" t="s">
        <v>2612</v>
      </c>
      <c r="F10136" s="59" t="s">
        <v>15927</v>
      </c>
    </row>
    <row r="10137" spans="3:6" x14ac:dyDescent="0.25">
      <c r="C10137" s="12" t="str">
        <f>IF(D10137=Inp_Gemeente,MAX($C$29:C10136)+1,"")</f>
        <v/>
      </c>
      <c r="D10137" s="10" t="s">
        <v>899</v>
      </c>
      <c r="E10137" s="10" t="s">
        <v>8811</v>
      </c>
      <c r="F10137" s="59" t="s">
        <v>15901</v>
      </c>
    </row>
    <row r="10138" spans="3:6" x14ac:dyDescent="0.25">
      <c r="C10138" s="12" t="str">
        <f>IF(D10138=Inp_Gemeente,MAX($C$29:C10137)+1,"")</f>
        <v/>
      </c>
      <c r="D10138" s="10" t="s">
        <v>899</v>
      </c>
      <c r="E10138" s="10" t="s">
        <v>1878</v>
      </c>
      <c r="F10138" s="59" t="s">
        <v>15906</v>
      </c>
    </row>
    <row r="10139" spans="3:6" x14ac:dyDescent="0.25">
      <c r="C10139" s="12" t="str">
        <f>IF(D10139=Inp_Gemeente,MAX($C$29:C10138)+1,"")</f>
        <v/>
      </c>
      <c r="D10139" s="10" t="s">
        <v>899</v>
      </c>
      <c r="E10139" s="10" t="s">
        <v>8812</v>
      </c>
      <c r="F10139" s="59" t="s">
        <v>15928</v>
      </c>
    </row>
    <row r="10140" spans="3:6" x14ac:dyDescent="0.25">
      <c r="C10140" s="12" t="str">
        <f>IF(D10140=Inp_Gemeente,MAX($C$29:C10139)+1,"")</f>
        <v/>
      </c>
      <c r="D10140" s="10" t="s">
        <v>899</v>
      </c>
      <c r="E10140" s="10" t="s">
        <v>8813</v>
      </c>
      <c r="F10140" s="59" t="s">
        <v>15911</v>
      </c>
    </row>
    <row r="10141" spans="3:6" x14ac:dyDescent="0.25">
      <c r="C10141" s="12" t="str">
        <f>IF(D10141=Inp_Gemeente,MAX($C$29:C10140)+1,"")</f>
        <v/>
      </c>
      <c r="D10141" s="10" t="s">
        <v>901</v>
      </c>
      <c r="E10141" s="10" t="s">
        <v>901</v>
      </c>
      <c r="F10141" s="59" t="s">
        <v>16710</v>
      </c>
    </row>
    <row r="10142" spans="3:6" x14ac:dyDescent="0.25">
      <c r="C10142" s="12" t="str">
        <f>IF(D10142=Inp_Gemeente,MAX($C$29:C10141)+1,"")</f>
        <v/>
      </c>
      <c r="D10142" s="10" t="s">
        <v>901</v>
      </c>
      <c r="E10142" s="10" t="s">
        <v>2016</v>
      </c>
      <c r="F10142" s="59" t="s">
        <v>16711</v>
      </c>
    </row>
    <row r="10143" spans="3:6" x14ac:dyDescent="0.25">
      <c r="C10143" s="12" t="str">
        <f>IF(D10143=Inp_Gemeente,MAX($C$29:C10142)+1,"")</f>
        <v/>
      </c>
      <c r="D10143" s="10" t="s">
        <v>903</v>
      </c>
      <c r="E10143" s="10" t="s">
        <v>8814</v>
      </c>
      <c r="F10143" s="59" t="s">
        <v>24088</v>
      </c>
    </row>
    <row r="10144" spans="3:6" x14ac:dyDescent="0.25">
      <c r="C10144" s="12" t="str">
        <f>IF(D10144=Inp_Gemeente,MAX($C$29:C10143)+1,"")</f>
        <v/>
      </c>
      <c r="D10144" s="10" t="s">
        <v>903</v>
      </c>
      <c r="E10144" s="10" t="s">
        <v>8815</v>
      </c>
      <c r="F10144" s="59" t="s">
        <v>24089</v>
      </c>
    </row>
    <row r="10145" spans="3:6" x14ac:dyDescent="0.25">
      <c r="C10145" s="12" t="str">
        <f>IF(D10145=Inp_Gemeente,MAX($C$29:C10144)+1,"")</f>
        <v/>
      </c>
      <c r="D10145" s="10" t="s">
        <v>903</v>
      </c>
      <c r="E10145" s="10" t="s">
        <v>8816</v>
      </c>
      <c r="F10145" s="59" t="s">
        <v>24087</v>
      </c>
    </row>
    <row r="10146" spans="3:6" x14ac:dyDescent="0.25">
      <c r="C10146" s="12" t="str">
        <f>IF(D10146=Inp_Gemeente,MAX($C$29:C10145)+1,"")</f>
        <v/>
      </c>
      <c r="D10146" s="10" t="s">
        <v>903</v>
      </c>
      <c r="E10146" s="10" t="s">
        <v>8817</v>
      </c>
      <c r="F10146" s="59" t="s">
        <v>24090</v>
      </c>
    </row>
    <row r="10147" spans="3:6" x14ac:dyDescent="0.25">
      <c r="C10147" s="12" t="str">
        <f>IF(D10147=Inp_Gemeente,MAX($C$29:C10146)+1,"")</f>
        <v/>
      </c>
      <c r="D10147" s="10" t="s">
        <v>903</v>
      </c>
      <c r="E10147" s="10" t="s">
        <v>8818</v>
      </c>
      <c r="F10147" s="59" t="s">
        <v>24094</v>
      </c>
    </row>
    <row r="10148" spans="3:6" x14ac:dyDescent="0.25">
      <c r="C10148" s="12" t="str">
        <f>IF(D10148=Inp_Gemeente,MAX($C$29:C10147)+1,"")</f>
        <v/>
      </c>
      <c r="D10148" s="10" t="s">
        <v>903</v>
      </c>
      <c r="E10148" s="10" t="s">
        <v>8819</v>
      </c>
      <c r="F10148" s="59" t="s">
        <v>24092</v>
      </c>
    </row>
    <row r="10149" spans="3:6" x14ac:dyDescent="0.25">
      <c r="C10149" s="12" t="str">
        <f>IF(D10149=Inp_Gemeente,MAX($C$29:C10148)+1,"")</f>
        <v/>
      </c>
      <c r="D10149" s="10" t="s">
        <v>903</v>
      </c>
      <c r="E10149" s="10" t="s">
        <v>8820</v>
      </c>
      <c r="F10149" s="59" t="s">
        <v>24085</v>
      </c>
    </row>
    <row r="10150" spans="3:6" x14ac:dyDescent="0.25">
      <c r="C10150" s="12" t="str">
        <f>IF(D10150=Inp_Gemeente,MAX($C$29:C10149)+1,"")</f>
        <v/>
      </c>
      <c r="D10150" s="10" t="s">
        <v>903</v>
      </c>
      <c r="E10150" s="10" t="s">
        <v>8821</v>
      </c>
      <c r="F10150" s="59" t="s">
        <v>24091</v>
      </c>
    </row>
    <row r="10151" spans="3:6" x14ac:dyDescent="0.25">
      <c r="C10151" s="12" t="str">
        <f>IF(D10151=Inp_Gemeente,MAX($C$29:C10150)+1,"")</f>
        <v/>
      </c>
      <c r="D10151" s="10" t="s">
        <v>903</v>
      </c>
      <c r="E10151" s="10" t="s">
        <v>8822</v>
      </c>
      <c r="F10151" s="59" t="s">
        <v>24095</v>
      </c>
    </row>
    <row r="10152" spans="3:6" x14ac:dyDescent="0.25">
      <c r="C10152" s="12" t="str">
        <f>IF(D10152=Inp_Gemeente,MAX($C$29:C10151)+1,"")</f>
        <v/>
      </c>
      <c r="D10152" s="10" t="s">
        <v>903</v>
      </c>
      <c r="E10152" s="10" t="s">
        <v>8823</v>
      </c>
      <c r="F10152" s="59" t="s">
        <v>24093</v>
      </c>
    </row>
    <row r="10153" spans="3:6" x14ac:dyDescent="0.25">
      <c r="C10153" s="12" t="str">
        <f>IF(D10153=Inp_Gemeente,MAX($C$29:C10152)+1,"")</f>
        <v/>
      </c>
      <c r="D10153" s="10" t="s">
        <v>903</v>
      </c>
      <c r="E10153" s="10" t="s">
        <v>8824</v>
      </c>
      <c r="F10153" s="59" t="s">
        <v>24086</v>
      </c>
    </row>
    <row r="10154" spans="3:6" x14ac:dyDescent="0.25">
      <c r="C10154" s="12" t="str">
        <f>IF(D10154=Inp_Gemeente,MAX($C$29:C10153)+1,"")</f>
        <v/>
      </c>
      <c r="D10154" s="10" t="s">
        <v>905</v>
      </c>
      <c r="E10154" s="10" t="s">
        <v>8825</v>
      </c>
      <c r="F10154" s="59" t="s">
        <v>15956</v>
      </c>
    </row>
    <row r="10155" spans="3:6" x14ac:dyDescent="0.25">
      <c r="C10155" s="12" t="str">
        <f>IF(D10155=Inp_Gemeente,MAX($C$29:C10154)+1,"")</f>
        <v/>
      </c>
      <c r="D10155" s="10" t="s">
        <v>905</v>
      </c>
      <c r="E10155" s="10" t="s">
        <v>8826</v>
      </c>
      <c r="F10155" s="59" t="s">
        <v>15943</v>
      </c>
    </row>
    <row r="10156" spans="3:6" x14ac:dyDescent="0.25">
      <c r="C10156" s="12" t="str">
        <f>IF(D10156=Inp_Gemeente,MAX($C$29:C10155)+1,"")</f>
        <v/>
      </c>
      <c r="D10156" s="10" t="s">
        <v>905</v>
      </c>
      <c r="E10156" s="10" t="s">
        <v>8827</v>
      </c>
      <c r="F10156" s="59" t="s">
        <v>15944</v>
      </c>
    </row>
    <row r="10157" spans="3:6" x14ac:dyDescent="0.25">
      <c r="C10157" s="12" t="str">
        <f>IF(D10157=Inp_Gemeente,MAX($C$29:C10156)+1,"")</f>
        <v/>
      </c>
      <c r="D10157" s="10" t="s">
        <v>905</v>
      </c>
      <c r="E10157" s="10" t="s">
        <v>8828</v>
      </c>
      <c r="F10157" s="59" t="s">
        <v>15942</v>
      </c>
    </row>
    <row r="10158" spans="3:6" x14ac:dyDescent="0.25">
      <c r="C10158" s="12" t="str">
        <f>IF(D10158=Inp_Gemeente,MAX($C$29:C10157)+1,"")</f>
        <v/>
      </c>
      <c r="D10158" s="10" t="s">
        <v>905</v>
      </c>
      <c r="E10158" s="10" t="s">
        <v>8829</v>
      </c>
      <c r="F10158" s="59" t="s">
        <v>15946</v>
      </c>
    </row>
    <row r="10159" spans="3:6" x14ac:dyDescent="0.25">
      <c r="C10159" s="12" t="str">
        <f>IF(D10159=Inp_Gemeente,MAX($C$29:C10158)+1,"")</f>
        <v/>
      </c>
      <c r="D10159" s="10" t="s">
        <v>905</v>
      </c>
      <c r="E10159" s="10" t="s">
        <v>8830</v>
      </c>
      <c r="F10159" s="59" t="s">
        <v>15947</v>
      </c>
    </row>
    <row r="10160" spans="3:6" x14ac:dyDescent="0.25">
      <c r="C10160" s="12" t="str">
        <f>IF(D10160=Inp_Gemeente,MAX($C$29:C10159)+1,"")</f>
        <v/>
      </c>
      <c r="D10160" s="10" t="s">
        <v>905</v>
      </c>
      <c r="E10160" s="10" t="s">
        <v>905</v>
      </c>
      <c r="F10160" s="59" t="s">
        <v>15953</v>
      </c>
    </row>
    <row r="10161" spans="3:6" x14ac:dyDescent="0.25">
      <c r="C10161" s="12" t="str">
        <f>IF(D10161=Inp_Gemeente,MAX($C$29:C10160)+1,"")</f>
        <v/>
      </c>
      <c r="D10161" s="10" t="s">
        <v>905</v>
      </c>
      <c r="E10161" s="10" t="s">
        <v>8831</v>
      </c>
      <c r="F10161" s="59" t="s">
        <v>15954</v>
      </c>
    </row>
    <row r="10162" spans="3:6" x14ac:dyDescent="0.25">
      <c r="C10162" s="12" t="str">
        <f>IF(D10162=Inp_Gemeente,MAX($C$29:C10161)+1,"")</f>
        <v/>
      </c>
      <c r="D10162" s="10" t="s">
        <v>905</v>
      </c>
      <c r="E10162" s="10" t="s">
        <v>8832</v>
      </c>
      <c r="F10162" s="59" t="s">
        <v>15945</v>
      </c>
    </row>
    <row r="10163" spans="3:6" x14ac:dyDescent="0.25">
      <c r="C10163" s="12" t="str">
        <f>IF(D10163=Inp_Gemeente,MAX($C$29:C10162)+1,"")</f>
        <v/>
      </c>
      <c r="D10163" s="10" t="s">
        <v>905</v>
      </c>
      <c r="E10163" s="10" t="s">
        <v>8833</v>
      </c>
      <c r="F10163" s="59" t="s">
        <v>15960</v>
      </c>
    </row>
    <row r="10164" spans="3:6" x14ac:dyDescent="0.25">
      <c r="C10164" s="12" t="str">
        <f>IF(D10164=Inp_Gemeente,MAX($C$29:C10163)+1,"")</f>
        <v/>
      </c>
      <c r="D10164" s="10" t="s">
        <v>905</v>
      </c>
      <c r="E10164" s="10" t="s">
        <v>8834</v>
      </c>
      <c r="F10164" s="59" t="s">
        <v>15961</v>
      </c>
    </row>
    <row r="10165" spans="3:6" x14ac:dyDescent="0.25">
      <c r="C10165" s="12" t="str">
        <f>IF(D10165=Inp_Gemeente,MAX($C$29:C10164)+1,"")</f>
        <v/>
      </c>
      <c r="D10165" s="10" t="s">
        <v>905</v>
      </c>
      <c r="E10165" s="10" t="s">
        <v>8835</v>
      </c>
      <c r="F10165" s="59" t="s">
        <v>15962</v>
      </c>
    </row>
    <row r="10166" spans="3:6" x14ac:dyDescent="0.25">
      <c r="C10166" s="12" t="str">
        <f>IF(D10166=Inp_Gemeente,MAX($C$29:C10165)+1,"")</f>
        <v/>
      </c>
      <c r="D10166" s="10" t="s">
        <v>905</v>
      </c>
      <c r="E10166" s="10" t="s">
        <v>8836</v>
      </c>
      <c r="F10166" s="59" t="s">
        <v>15957</v>
      </c>
    </row>
    <row r="10167" spans="3:6" x14ac:dyDescent="0.25">
      <c r="C10167" s="12" t="str">
        <f>IF(D10167=Inp_Gemeente,MAX($C$29:C10166)+1,"")</f>
        <v/>
      </c>
      <c r="D10167" s="10" t="s">
        <v>905</v>
      </c>
      <c r="E10167" s="10" t="s">
        <v>8837</v>
      </c>
      <c r="F10167" s="59" t="s">
        <v>15952</v>
      </c>
    </row>
    <row r="10168" spans="3:6" x14ac:dyDescent="0.25">
      <c r="C10168" s="12" t="str">
        <f>IF(D10168=Inp_Gemeente,MAX($C$29:C10167)+1,"")</f>
        <v/>
      </c>
      <c r="D10168" s="10" t="s">
        <v>905</v>
      </c>
      <c r="E10168" s="10" t="s">
        <v>8838</v>
      </c>
      <c r="F10168" s="59" t="s">
        <v>15951</v>
      </c>
    </row>
    <row r="10169" spans="3:6" x14ac:dyDescent="0.25">
      <c r="C10169" s="12" t="str">
        <f>IF(D10169=Inp_Gemeente,MAX($C$29:C10168)+1,"")</f>
        <v/>
      </c>
      <c r="D10169" s="10" t="s">
        <v>905</v>
      </c>
      <c r="E10169" s="10" t="s">
        <v>8839</v>
      </c>
      <c r="F10169" s="59" t="s">
        <v>15948</v>
      </c>
    </row>
    <row r="10170" spans="3:6" x14ac:dyDescent="0.25">
      <c r="C10170" s="12" t="str">
        <f>IF(D10170=Inp_Gemeente,MAX($C$29:C10169)+1,"")</f>
        <v/>
      </c>
      <c r="D10170" s="10" t="s">
        <v>905</v>
      </c>
      <c r="E10170" s="10" t="s">
        <v>8840</v>
      </c>
      <c r="F10170" s="59" t="s">
        <v>15958</v>
      </c>
    </row>
    <row r="10171" spans="3:6" x14ac:dyDescent="0.25">
      <c r="C10171" s="12" t="str">
        <f>IF(D10171=Inp_Gemeente,MAX($C$29:C10170)+1,"")</f>
        <v/>
      </c>
      <c r="D10171" s="10" t="s">
        <v>905</v>
      </c>
      <c r="E10171" s="10" t="s">
        <v>8841</v>
      </c>
      <c r="F10171" s="59" t="s">
        <v>15950</v>
      </c>
    </row>
    <row r="10172" spans="3:6" x14ac:dyDescent="0.25">
      <c r="C10172" s="12" t="str">
        <f>IF(D10172=Inp_Gemeente,MAX($C$29:C10171)+1,"")</f>
        <v/>
      </c>
      <c r="D10172" s="10" t="s">
        <v>905</v>
      </c>
      <c r="E10172" s="10" t="s">
        <v>8842</v>
      </c>
      <c r="F10172" s="59" t="s">
        <v>15959</v>
      </c>
    </row>
    <row r="10173" spans="3:6" x14ac:dyDescent="0.25">
      <c r="C10173" s="12" t="str">
        <f>IF(D10173=Inp_Gemeente,MAX($C$29:C10172)+1,"")</f>
        <v/>
      </c>
      <c r="D10173" s="10" t="s">
        <v>905</v>
      </c>
      <c r="E10173" s="10" t="s">
        <v>8843</v>
      </c>
      <c r="F10173" s="59" t="s">
        <v>15955</v>
      </c>
    </row>
    <row r="10174" spans="3:6" x14ac:dyDescent="0.25">
      <c r="C10174" s="12" t="str">
        <f>IF(D10174=Inp_Gemeente,MAX($C$29:C10173)+1,"")</f>
        <v/>
      </c>
      <c r="D10174" s="10" t="s">
        <v>905</v>
      </c>
      <c r="E10174" s="10" t="s">
        <v>8844</v>
      </c>
      <c r="F10174" s="59" t="s">
        <v>15949</v>
      </c>
    </row>
    <row r="10175" spans="3:6" x14ac:dyDescent="0.25">
      <c r="C10175" s="12" t="str">
        <f>IF(D10175=Inp_Gemeente,MAX($C$29:C10174)+1,"")</f>
        <v/>
      </c>
      <c r="D10175" s="10" t="s">
        <v>905</v>
      </c>
      <c r="E10175" s="10" t="s">
        <v>8845</v>
      </c>
      <c r="F10175" s="59" t="s">
        <v>15963</v>
      </c>
    </row>
    <row r="10176" spans="3:6" x14ac:dyDescent="0.25">
      <c r="C10176" s="12" t="str">
        <f>IF(D10176=Inp_Gemeente,MAX($C$29:C10175)+1,"")</f>
        <v/>
      </c>
      <c r="D10176" s="10" t="s">
        <v>905</v>
      </c>
      <c r="E10176" s="10" t="s">
        <v>8846</v>
      </c>
      <c r="F10176" s="59" t="s">
        <v>15964</v>
      </c>
    </row>
    <row r="10177" spans="3:6" x14ac:dyDescent="0.25">
      <c r="C10177" s="12" t="str">
        <f>IF(D10177=Inp_Gemeente,MAX($C$29:C10176)+1,"")</f>
        <v/>
      </c>
      <c r="D10177" s="10" t="s">
        <v>907</v>
      </c>
      <c r="E10177" s="10" t="s">
        <v>8847</v>
      </c>
      <c r="F10177" s="59" t="s">
        <v>16730</v>
      </c>
    </row>
    <row r="10178" spans="3:6" x14ac:dyDescent="0.25">
      <c r="C10178" s="12" t="str">
        <f>IF(D10178=Inp_Gemeente,MAX($C$29:C10177)+1,"")</f>
        <v/>
      </c>
      <c r="D10178" s="10" t="s">
        <v>907</v>
      </c>
      <c r="E10178" s="10" t="s">
        <v>8848</v>
      </c>
      <c r="F10178" s="59" t="s">
        <v>16732</v>
      </c>
    </row>
    <row r="10179" spans="3:6" x14ac:dyDescent="0.25">
      <c r="C10179" s="12" t="str">
        <f>IF(D10179=Inp_Gemeente,MAX($C$29:C10178)+1,"")</f>
        <v/>
      </c>
      <c r="D10179" s="10" t="s">
        <v>907</v>
      </c>
      <c r="E10179" s="10" t="s">
        <v>8849</v>
      </c>
      <c r="F10179" s="59" t="s">
        <v>16729</v>
      </c>
    </row>
    <row r="10180" spans="3:6" x14ac:dyDescent="0.25">
      <c r="C10180" s="12" t="str">
        <f>IF(D10180=Inp_Gemeente,MAX($C$29:C10179)+1,"")</f>
        <v/>
      </c>
      <c r="D10180" s="10" t="s">
        <v>907</v>
      </c>
      <c r="E10180" s="10" t="s">
        <v>8850</v>
      </c>
      <c r="F10180" s="59" t="s">
        <v>16717</v>
      </c>
    </row>
    <row r="10181" spans="3:6" x14ac:dyDescent="0.25">
      <c r="C10181" s="12" t="str">
        <f>IF(D10181=Inp_Gemeente,MAX($C$29:C10180)+1,"")</f>
        <v/>
      </c>
      <c r="D10181" s="10" t="s">
        <v>907</v>
      </c>
      <c r="E10181" s="10" t="s">
        <v>8851</v>
      </c>
      <c r="F10181" s="59" t="s">
        <v>16713</v>
      </c>
    </row>
    <row r="10182" spans="3:6" x14ac:dyDescent="0.25">
      <c r="C10182" s="12" t="str">
        <f>IF(D10182=Inp_Gemeente,MAX($C$29:C10181)+1,"")</f>
        <v/>
      </c>
      <c r="D10182" s="10" t="s">
        <v>907</v>
      </c>
      <c r="E10182" s="10" t="s">
        <v>2050</v>
      </c>
      <c r="F10182" s="59" t="s">
        <v>16731</v>
      </c>
    </row>
    <row r="10183" spans="3:6" x14ac:dyDescent="0.25">
      <c r="C10183" s="12" t="str">
        <f>IF(D10183=Inp_Gemeente,MAX($C$29:C10182)+1,"")</f>
        <v/>
      </c>
      <c r="D10183" s="10" t="s">
        <v>907</v>
      </c>
      <c r="E10183" s="10" t="s">
        <v>8852</v>
      </c>
      <c r="F10183" s="59" t="s">
        <v>16738</v>
      </c>
    </row>
    <row r="10184" spans="3:6" x14ac:dyDescent="0.25">
      <c r="C10184" s="12" t="str">
        <f>IF(D10184=Inp_Gemeente,MAX($C$29:C10183)+1,"")</f>
        <v/>
      </c>
      <c r="D10184" s="10" t="s">
        <v>907</v>
      </c>
      <c r="E10184" s="10" t="s">
        <v>8853</v>
      </c>
      <c r="F10184" s="59" t="s">
        <v>16722</v>
      </c>
    </row>
    <row r="10185" spans="3:6" x14ac:dyDescent="0.25">
      <c r="C10185" s="12" t="str">
        <f>IF(D10185=Inp_Gemeente,MAX($C$29:C10184)+1,"")</f>
        <v/>
      </c>
      <c r="D10185" s="10" t="s">
        <v>907</v>
      </c>
      <c r="E10185" s="10" t="s">
        <v>8854</v>
      </c>
      <c r="F10185" s="59" t="s">
        <v>16719</v>
      </c>
    </row>
    <row r="10186" spans="3:6" x14ac:dyDescent="0.25">
      <c r="C10186" s="12" t="str">
        <f>IF(D10186=Inp_Gemeente,MAX($C$29:C10185)+1,"")</f>
        <v/>
      </c>
      <c r="D10186" s="10" t="s">
        <v>907</v>
      </c>
      <c r="E10186" s="10" t="s">
        <v>8855</v>
      </c>
      <c r="F10186" s="59" t="s">
        <v>16739</v>
      </c>
    </row>
    <row r="10187" spans="3:6" x14ac:dyDescent="0.25">
      <c r="C10187" s="12" t="str">
        <f>IF(D10187=Inp_Gemeente,MAX($C$29:C10186)+1,"")</f>
        <v/>
      </c>
      <c r="D10187" s="10" t="s">
        <v>907</v>
      </c>
      <c r="E10187" s="10" t="s">
        <v>8856</v>
      </c>
      <c r="F10187" s="59" t="s">
        <v>16741</v>
      </c>
    </row>
    <row r="10188" spans="3:6" x14ac:dyDescent="0.25">
      <c r="C10188" s="12" t="str">
        <f>IF(D10188=Inp_Gemeente,MAX($C$29:C10187)+1,"")</f>
        <v/>
      </c>
      <c r="D10188" s="10" t="s">
        <v>907</v>
      </c>
      <c r="E10188" s="10" t="s">
        <v>8857</v>
      </c>
      <c r="F10188" s="59" t="s">
        <v>16724</v>
      </c>
    </row>
    <row r="10189" spans="3:6" x14ac:dyDescent="0.25">
      <c r="C10189" s="12" t="str">
        <f>IF(D10189=Inp_Gemeente,MAX($C$29:C10188)+1,"")</f>
        <v/>
      </c>
      <c r="D10189" s="10" t="s">
        <v>907</v>
      </c>
      <c r="E10189" s="10" t="s">
        <v>8858</v>
      </c>
      <c r="F10189" s="59" t="s">
        <v>16716</v>
      </c>
    </row>
    <row r="10190" spans="3:6" x14ac:dyDescent="0.25">
      <c r="C10190" s="12" t="str">
        <f>IF(D10190=Inp_Gemeente,MAX($C$29:C10189)+1,"")</f>
        <v/>
      </c>
      <c r="D10190" s="10" t="s">
        <v>907</v>
      </c>
      <c r="E10190" s="10" t="s">
        <v>8859</v>
      </c>
      <c r="F10190" s="59" t="s">
        <v>16715</v>
      </c>
    </row>
    <row r="10191" spans="3:6" x14ac:dyDescent="0.25">
      <c r="C10191" s="12" t="str">
        <f>IF(D10191=Inp_Gemeente,MAX($C$29:C10190)+1,"")</f>
        <v/>
      </c>
      <c r="D10191" s="10" t="s">
        <v>907</v>
      </c>
      <c r="E10191" s="10" t="s">
        <v>8860</v>
      </c>
      <c r="F10191" s="59" t="s">
        <v>16723</v>
      </c>
    </row>
    <row r="10192" spans="3:6" x14ac:dyDescent="0.25">
      <c r="C10192" s="12" t="str">
        <f>IF(D10192=Inp_Gemeente,MAX($C$29:C10191)+1,"")</f>
        <v/>
      </c>
      <c r="D10192" s="10" t="s">
        <v>907</v>
      </c>
      <c r="E10192" s="10" t="s">
        <v>8861</v>
      </c>
      <c r="F10192" s="59" t="s">
        <v>16740</v>
      </c>
    </row>
    <row r="10193" spans="3:6" x14ac:dyDescent="0.25">
      <c r="C10193" s="12" t="str">
        <f>IF(D10193=Inp_Gemeente,MAX($C$29:C10192)+1,"")</f>
        <v/>
      </c>
      <c r="D10193" s="10" t="s">
        <v>907</v>
      </c>
      <c r="E10193" s="10" t="s">
        <v>8862</v>
      </c>
      <c r="F10193" s="59" t="s">
        <v>16736</v>
      </c>
    </row>
    <row r="10194" spans="3:6" x14ac:dyDescent="0.25">
      <c r="C10194" s="12" t="str">
        <f>IF(D10194=Inp_Gemeente,MAX($C$29:C10193)+1,"")</f>
        <v/>
      </c>
      <c r="D10194" s="10" t="s">
        <v>907</v>
      </c>
      <c r="E10194" s="10" t="s">
        <v>8863</v>
      </c>
      <c r="F10194" s="59" t="s">
        <v>16735</v>
      </c>
    </row>
    <row r="10195" spans="3:6" x14ac:dyDescent="0.25">
      <c r="C10195" s="12" t="str">
        <f>IF(D10195=Inp_Gemeente,MAX($C$29:C10194)+1,"")</f>
        <v/>
      </c>
      <c r="D10195" s="10" t="s">
        <v>907</v>
      </c>
      <c r="E10195" s="10" t="s">
        <v>8864</v>
      </c>
      <c r="F10195" s="59" t="s">
        <v>16720</v>
      </c>
    </row>
    <row r="10196" spans="3:6" x14ac:dyDescent="0.25">
      <c r="C10196" s="12" t="str">
        <f>IF(D10196=Inp_Gemeente,MAX($C$29:C10195)+1,"")</f>
        <v/>
      </c>
      <c r="D10196" s="10" t="s">
        <v>907</v>
      </c>
      <c r="E10196" s="10" t="s">
        <v>8584</v>
      </c>
      <c r="F10196" s="59" t="s">
        <v>16718</v>
      </c>
    </row>
    <row r="10197" spans="3:6" x14ac:dyDescent="0.25">
      <c r="C10197" s="12" t="str">
        <f>IF(D10197=Inp_Gemeente,MAX($C$29:C10196)+1,"")</f>
        <v/>
      </c>
      <c r="D10197" s="10" t="s">
        <v>907</v>
      </c>
      <c r="E10197" s="10" t="s">
        <v>8865</v>
      </c>
      <c r="F10197" s="59" t="s">
        <v>16728</v>
      </c>
    </row>
    <row r="10198" spans="3:6" x14ac:dyDescent="0.25">
      <c r="C10198" s="12" t="str">
        <f>IF(D10198=Inp_Gemeente,MAX($C$29:C10197)+1,"")</f>
        <v/>
      </c>
      <c r="D10198" s="10" t="s">
        <v>907</v>
      </c>
      <c r="E10198" s="10" t="s">
        <v>8866</v>
      </c>
      <c r="F10198" s="59" t="s">
        <v>16725</v>
      </c>
    </row>
    <row r="10199" spans="3:6" x14ac:dyDescent="0.25">
      <c r="C10199" s="12" t="str">
        <f>IF(D10199=Inp_Gemeente,MAX($C$29:C10198)+1,"")</f>
        <v/>
      </c>
      <c r="D10199" s="10" t="s">
        <v>907</v>
      </c>
      <c r="E10199" s="10" t="s">
        <v>8867</v>
      </c>
      <c r="F10199" s="59" t="s">
        <v>16734</v>
      </c>
    </row>
    <row r="10200" spans="3:6" x14ac:dyDescent="0.25">
      <c r="C10200" s="12" t="str">
        <f>IF(D10200=Inp_Gemeente,MAX($C$29:C10199)+1,"")</f>
        <v/>
      </c>
      <c r="D10200" s="10" t="s">
        <v>907</v>
      </c>
      <c r="E10200" s="10" t="s">
        <v>8868</v>
      </c>
      <c r="F10200" s="59" t="s">
        <v>16712</v>
      </c>
    </row>
    <row r="10201" spans="3:6" x14ac:dyDescent="0.25">
      <c r="C10201" s="12" t="str">
        <f>IF(D10201=Inp_Gemeente,MAX($C$29:C10200)+1,"")</f>
        <v/>
      </c>
      <c r="D10201" s="10" t="s">
        <v>907</v>
      </c>
      <c r="E10201" s="10" t="s">
        <v>8869</v>
      </c>
      <c r="F10201" s="59" t="s">
        <v>16721</v>
      </c>
    </row>
    <row r="10202" spans="3:6" x14ac:dyDescent="0.25">
      <c r="C10202" s="12" t="str">
        <f>IF(D10202=Inp_Gemeente,MAX($C$29:C10201)+1,"")</f>
        <v/>
      </c>
      <c r="D10202" s="10" t="s">
        <v>907</v>
      </c>
      <c r="E10202" s="10" t="s">
        <v>8870</v>
      </c>
      <c r="F10202" s="59" t="s">
        <v>16727</v>
      </c>
    </row>
    <row r="10203" spans="3:6" x14ac:dyDescent="0.25">
      <c r="C10203" s="12" t="str">
        <f>IF(D10203=Inp_Gemeente,MAX($C$29:C10202)+1,"")</f>
        <v/>
      </c>
      <c r="D10203" s="10" t="s">
        <v>907</v>
      </c>
      <c r="E10203" s="10" t="s">
        <v>8871</v>
      </c>
      <c r="F10203" s="59" t="s">
        <v>16737</v>
      </c>
    </row>
    <row r="10204" spans="3:6" x14ac:dyDescent="0.25">
      <c r="C10204" s="12" t="str">
        <f>IF(D10204=Inp_Gemeente,MAX($C$29:C10203)+1,"")</f>
        <v/>
      </c>
      <c r="D10204" s="10" t="s">
        <v>907</v>
      </c>
      <c r="E10204" s="10" t="s">
        <v>8872</v>
      </c>
      <c r="F10204" s="59" t="s">
        <v>16733</v>
      </c>
    </row>
    <row r="10205" spans="3:6" x14ac:dyDescent="0.25">
      <c r="C10205" s="12" t="str">
        <f>IF(D10205=Inp_Gemeente,MAX($C$29:C10204)+1,"")</f>
        <v/>
      </c>
      <c r="D10205" s="10" t="s">
        <v>907</v>
      </c>
      <c r="E10205" s="10" t="s">
        <v>8873</v>
      </c>
      <c r="F10205" s="59" t="s">
        <v>16726</v>
      </c>
    </row>
    <row r="10206" spans="3:6" x14ac:dyDescent="0.25">
      <c r="C10206" s="12" t="str">
        <f>IF(D10206=Inp_Gemeente,MAX($C$29:C10205)+1,"")</f>
        <v/>
      </c>
      <c r="D10206" s="10" t="s">
        <v>907</v>
      </c>
      <c r="E10206" s="10" t="s">
        <v>2478</v>
      </c>
      <c r="F10206" s="59" t="s">
        <v>16714</v>
      </c>
    </row>
    <row r="10207" spans="3:6" x14ac:dyDescent="0.25">
      <c r="C10207" s="12" t="str">
        <f>IF(D10207=Inp_Gemeente,MAX($C$29:C10206)+1,"")</f>
        <v/>
      </c>
      <c r="D10207" s="10" t="s">
        <v>908</v>
      </c>
      <c r="E10207" s="10" t="s">
        <v>8874</v>
      </c>
      <c r="F10207" s="59" t="s">
        <v>20418</v>
      </c>
    </row>
    <row r="10208" spans="3:6" x14ac:dyDescent="0.25">
      <c r="C10208" s="12" t="str">
        <f>IF(D10208=Inp_Gemeente,MAX($C$29:C10207)+1,"")</f>
        <v/>
      </c>
      <c r="D10208" s="10" t="s">
        <v>908</v>
      </c>
      <c r="E10208" s="10" t="s">
        <v>541</v>
      </c>
      <c r="F10208" s="59" t="s">
        <v>20412</v>
      </c>
    </row>
    <row r="10209" spans="3:6" x14ac:dyDescent="0.25">
      <c r="C10209" s="12" t="str">
        <f>IF(D10209=Inp_Gemeente,MAX($C$29:C10208)+1,"")</f>
        <v/>
      </c>
      <c r="D10209" s="10" t="s">
        <v>908</v>
      </c>
      <c r="E10209" s="10" t="s">
        <v>8875</v>
      </c>
      <c r="F10209" s="59" t="s">
        <v>20423</v>
      </c>
    </row>
    <row r="10210" spans="3:6" x14ac:dyDescent="0.25">
      <c r="C10210" s="12" t="str">
        <f>IF(D10210=Inp_Gemeente,MAX($C$29:C10209)+1,"")</f>
        <v/>
      </c>
      <c r="D10210" s="10" t="s">
        <v>908</v>
      </c>
      <c r="E10210" s="10" t="s">
        <v>8876</v>
      </c>
      <c r="F10210" s="59" t="s">
        <v>20421</v>
      </c>
    </row>
    <row r="10211" spans="3:6" x14ac:dyDescent="0.25">
      <c r="C10211" s="12" t="str">
        <f>IF(D10211=Inp_Gemeente,MAX($C$29:C10210)+1,"")</f>
        <v/>
      </c>
      <c r="D10211" s="10" t="s">
        <v>908</v>
      </c>
      <c r="E10211" s="10" t="s">
        <v>8877</v>
      </c>
      <c r="F10211" s="59" t="s">
        <v>20415</v>
      </c>
    </row>
    <row r="10212" spans="3:6" x14ac:dyDescent="0.25">
      <c r="C10212" s="12" t="str">
        <f>IF(D10212=Inp_Gemeente,MAX($C$29:C10211)+1,"")</f>
        <v/>
      </c>
      <c r="D10212" s="10" t="s">
        <v>908</v>
      </c>
      <c r="E10212" s="10" t="s">
        <v>6790</v>
      </c>
      <c r="F10212" s="59" t="s">
        <v>20416</v>
      </c>
    </row>
    <row r="10213" spans="3:6" x14ac:dyDescent="0.25">
      <c r="C10213" s="12" t="str">
        <f>IF(D10213=Inp_Gemeente,MAX($C$29:C10212)+1,"")</f>
        <v/>
      </c>
      <c r="D10213" s="10" t="s">
        <v>908</v>
      </c>
      <c r="E10213" s="10" t="s">
        <v>3999</v>
      </c>
      <c r="F10213" s="59" t="s">
        <v>20414</v>
      </c>
    </row>
    <row r="10214" spans="3:6" x14ac:dyDescent="0.25">
      <c r="C10214" s="12" t="str">
        <f>IF(D10214=Inp_Gemeente,MAX($C$29:C10213)+1,"")</f>
        <v/>
      </c>
      <c r="D10214" s="10" t="s">
        <v>908</v>
      </c>
      <c r="E10214" s="10" t="s">
        <v>5454</v>
      </c>
      <c r="F10214" s="59" t="s">
        <v>20420</v>
      </c>
    </row>
    <row r="10215" spans="3:6" x14ac:dyDescent="0.25">
      <c r="C10215" s="12" t="str">
        <f>IF(D10215=Inp_Gemeente,MAX($C$29:C10214)+1,"")</f>
        <v/>
      </c>
      <c r="D10215" s="10" t="s">
        <v>908</v>
      </c>
      <c r="E10215" s="10" t="s">
        <v>8878</v>
      </c>
      <c r="F10215" s="59" t="s">
        <v>20419</v>
      </c>
    </row>
    <row r="10216" spans="3:6" x14ac:dyDescent="0.25">
      <c r="C10216" s="12" t="str">
        <f>IF(D10216=Inp_Gemeente,MAX($C$29:C10215)+1,"")</f>
        <v/>
      </c>
      <c r="D10216" s="10" t="s">
        <v>908</v>
      </c>
      <c r="E10216" s="10" t="s">
        <v>8879</v>
      </c>
      <c r="F10216" s="59" t="s">
        <v>20417</v>
      </c>
    </row>
    <row r="10217" spans="3:6" x14ac:dyDescent="0.25">
      <c r="C10217" s="12" t="str">
        <f>IF(D10217=Inp_Gemeente,MAX($C$29:C10216)+1,"")</f>
        <v/>
      </c>
      <c r="D10217" s="10" t="s">
        <v>908</v>
      </c>
      <c r="E10217" s="10" t="s">
        <v>8880</v>
      </c>
      <c r="F10217" s="59" t="s">
        <v>20422</v>
      </c>
    </row>
    <row r="10218" spans="3:6" x14ac:dyDescent="0.25">
      <c r="C10218" s="12" t="str">
        <f>IF(D10218=Inp_Gemeente,MAX($C$29:C10217)+1,"")</f>
        <v/>
      </c>
      <c r="D10218" s="10" t="s">
        <v>908</v>
      </c>
      <c r="E10218" s="10" t="s">
        <v>2277</v>
      </c>
      <c r="F10218" s="59" t="s">
        <v>20413</v>
      </c>
    </row>
    <row r="10219" spans="3:6" x14ac:dyDescent="0.25">
      <c r="C10219" s="12" t="str">
        <f>IF(D10219=Inp_Gemeente,MAX($C$29:C10218)+1,"")</f>
        <v/>
      </c>
      <c r="D10219" s="10" t="s">
        <v>910</v>
      </c>
      <c r="E10219" s="10" t="s">
        <v>25454</v>
      </c>
      <c r="F10219" s="59" t="s">
        <v>25453</v>
      </c>
    </row>
    <row r="10220" spans="3:6" x14ac:dyDescent="0.25">
      <c r="C10220" s="12" t="str">
        <f>IF(D10220=Inp_Gemeente,MAX($C$29:C10219)+1,"")</f>
        <v/>
      </c>
      <c r="D10220" s="10" t="s">
        <v>910</v>
      </c>
      <c r="E10220" s="10" t="s">
        <v>25456</v>
      </c>
      <c r="F10220" s="59" t="s">
        <v>25455</v>
      </c>
    </row>
    <row r="10221" spans="3:6" x14ac:dyDescent="0.25">
      <c r="C10221" s="12" t="str">
        <f>IF(D10221=Inp_Gemeente,MAX($C$29:C10220)+1,"")</f>
        <v/>
      </c>
      <c r="D10221" s="10" t="s">
        <v>910</v>
      </c>
      <c r="E10221" s="10" t="s">
        <v>25458</v>
      </c>
      <c r="F10221" s="59" t="s">
        <v>25457</v>
      </c>
    </row>
    <row r="10222" spans="3:6" x14ac:dyDescent="0.25">
      <c r="C10222" s="12" t="str">
        <f>IF(D10222=Inp_Gemeente,MAX($C$29:C10221)+1,"")</f>
        <v/>
      </c>
      <c r="D10222" s="10" t="s">
        <v>910</v>
      </c>
      <c r="E10222" s="10" t="s">
        <v>8881</v>
      </c>
      <c r="F10222" s="59" t="s">
        <v>25438</v>
      </c>
    </row>
    <row r="10223" spans="3:6" x14ac:dyDescent="0.25">
      <c r="C10223" s="12" t="str">
        <f>IF(D10223=Inp_Gemeente,MAX($C$29:C10222)+1,"")</f>
        <v/>
      </c>
      <c r="D10223" s="10" t="s">
        <v>910</v>
      </c>
      <c r="E10223" s="10" t="s">
        <v>8882</v>
      </c>
      <c r="F10223" s="59" t="s">
        <v>25440</v>
      </c>
    </row>
    <row r="10224" spans="3:6" x14ac:dyDescent="0.25">
      <c r="C10224" s="12" t="str">
        <f>IF(D10224=Inp_Gemeente,MAX($C$29:C10223)+1,"")</f>
        <v/>
      </c>
      <c r="D10224" s="10" t="s">
        <v>910</v>
      </c>
      <c r="E10224" s="10" t="s">
        <v>8883</v>
      </c>
      <c r="F10224" s="59" t="s">
        <v>25439</v>
      </c>
    </row>
    <row r="10225" spans="3:6" x14ac:dyDescent="0.25">
      <c r="C10225" s="12" t="str">
        <f>IF(D10225=Inp_Gemeente,MAX($C$29:C10224)+1,"")</f>
        <v/>
      </c>
      <c r="D10225" s="10" t="s">
        <v>910</v>
      </c>
      <c r="E10225" s="10" t="s">
        <v>8884</v>
      </c>
      <c r="F10225" s="59" t="s">
        <v>25442</v>
      </c>
    </row>
    <row r="10226" spans="3:6" x14ac:dyDescent="0.25">
      <c r="C10226" s="12" t="str">
        <f>IF(D10226=Inp_Gemeente,MAX($C$29:C10225)+1,"")</f>
        <v/>
      </c>
      <c r="D10226" s="10" t="s">
        <v>910</v>
      </c>
      <c r="E10226" s="10" t="s">
        <v>8885</v>
      </c>
      <c r="F10226" s="59" t="s">
        <v>25437</v>
      </c>
    </row>
    <row r="10227" spans="3:6" x14ac:dyDescent="0.25">
      <c r="C10227" s="12" t="str">
        <f>IF(D10227=Inp_Gemeente,MAX($C$29:C10226)+1,"")</f>
        <v/>
      </c>
      <c r="D10227" s="10" t="s">
        <v>910</v>
      </c>
      <c r="E10227" s="10" t="s">
        <v>8886</v>
      </c>
      <c r="F10227" s="59" t="s">
        <v>25443</v>
      </c>
    </row>
    <row r="10228" spans="3:6" x14ac:dyDescent="0.25">
      <c r="C10228" s="12" t="str">
        <f>IF(D10228=Inp_Gemeente,MAX($C$29:C10227)+1,"")</f>
        <v/>
      </c>
      <c r="D10228" s="10" t="s">
        <v>910</v>
      </c>
      <c r="E10228" s="10" t="s">
        <v>8887</v>
      </c>
      <c r="F10228" s="59" t="s">
        <v>25441</v>
      </c>
    </row>
    <row r="10229" spans="3:6" x14ac:dyDescent="0.25">
      <c r="C10229" s="12" t="str">
        <f>IF(D10229=Inp_Gemeente,MAX($C$29:C10228)+1,"")</f>
        <v/>
      </c>
      <c r="D10229" s="10" t="s">
        <v>910</v>
      </c>
      <c r="E10229" s="10" t="s">
        <v>8888</v>
      </c>
      <c r="F10229" s="59" t="s">
        <v>25436</v>
      </c>
    </row>
    <row r="10230" spans="3:6" x14ac:dyDescent="0.25">
      <c r="C10230" s="12" t="str">
        <f>IF(D10230=Inp_Gemeente,MAX($C$29:C10229)+1,"")</f>
        <v/>
      </c>
      <c r="D10230" s="10" t="s">
        <v>910</v>
      </c>
      <c r="E10230" s="10" t="s">
        <v>8889</v>
      </c>
      <c r="F10230" s="59" t="s">
        <v>25452</v>
      </c>
    </row>
    <row r="10231" spans="3:6" x14ac:dyDescent="0.25">
      <c r="C10231" s="12" t="str">
        <f>IF(D10231=Inp_Gemeente,MAX($C$29:C10230)+1,"")</f>
        <v/>
      </c>
      <c r="D10231" s="10" t="s">
        <v>910</v>
      </c>
      <c r="E10231" s="10" t="s">
        <v>8890</v>
      </c>
      <c r="F10231" s="59" t="s">
        <v>25427</v>
      </c>
    </row>
    <row r="10232" spans="3:6" x14ac:dyDescent="0.25">
      <c r="C10232" s="12" t="str">
        <f>IF(D10232=Inp_Gemeente,MAX($C$29:C10231)+1,"")</f>
        <v/>
      </c>
      <c r="D10232" s="10" t="s">
        <v>910</v>
      </c>
      <c r="E10232" s="10" t="s">
        <v>8891</v>
      </c>
      <c r="F10232" s="59" t="s">
        <v>25424</v>
      </c>
    </row>
    <row r="10233" spans="3:6" x14ac:dyDescent="0.25">
      <c r="C10233" s="12" t="str">
        <f>IF(D10233=Inp_Gemeente,MAX($C$29:C10232)+1,"")</f>
        <v/>
      </c>
      <c r="D10233" s="10" t="s">
        <v>910</v>
      </c>
      <c r="E10233" s="10" t="s">
        <v>25433</v>
      </c>
      <c r="F10233" s="59" t="s">
        <v>25432</v>
      </c>
    </row>
    <row r="10234" spans="3:6" x14ac:dyDescent="0.25">
      <c r="C10234" s="12" t="str">
        <f>IF(D10234=Inp_Gemeente,MAX($C$29:C10233)+1,"")</f>
        <v/>
      </c>
      <c r="D10234" s="10" t="s">
        <v>910</v>
      </c>
      <c r="E10234" s="10" t="s">
        <v>25460</v>
      </c>
      <c r="F10234" s="59" t="s">
        <v>25459</v>
      </c>
    </row>
    <row r="10235" spans="3:6" x14ac:dyDescent="0.25">
      <c r="C10235" s="12" t="str">
        <f>IF(D10235=Inp_Gemeente,MAX($C$29:C10234)+1,"")</f>
        <v/>
      </c>
      <c r="D10235" s="10" t="s">
        <v>910</v>
      </c>
      <c r="E10235" s="10" t="s">
        <v>8892</v>
      </c>
      <c r="F10235" s="59" t="s">
        <v>25446</v>
      </c>
    </row>
    <row r="10236" spans="3:6" x14ac:dyDescent="0.25">
      <c r="C10236" s="12" t="str">
        <f>IF(D10236=Inp_Gemeente,MAX($C$29:C10235)+1,"")</f>
        <v/>
      </c>
      <c r="D10236" s="10" t="s">
        <v>910</v>
      </c>
      <c r="E10236" s="10" t="s">
        <v>25465</v>
      </c>
      <c r="F10236" s="59" t="s">
        <v>25464</v>
      </c>
    </row>
    <row r="10237" spans="3:6" x14ac:dyDescent="0.25">
      <c r="C10237" s="12" t="str">
        <f>IF(D10237=Inp_Gemeente,MAX($C$29:C10236)+1,"")</f>
        <v/>
      </c>
      <c r="D10237" s="10" t="s">
        <v>910</v>
      </c>
      <c r="E10237" s="10" t="s">
        <v>8893</v>
      </c>
      <c r="F10237" s="59" t="s">
        <v>25444</v>
      </c>
    </row>
    <row r="10238" spans="3:6" x14ac:dyDescent="0.25">
      <c r="C10238" s="12" t="str">
        <f>IF(D10238=Inp_Gemeente,MAX($C$29:C10237)+1,"")</f>
        <v/>
      </c>
      <c r="D10238" s="10" t="s">
        <v>910</v>
      </c>
      <c r="E10238" s="10" t="s">
        <v>25413</v>
      </c>
      <c r="F10238" s="59" t="s">
        <v>25412</v>
      </c>
    </row>
    <row r="10239" spans="3:6" x14ac:dyDescent="0.25">
      <c r="C10239" s="12" t="str">
        <f>IF(D10239=Inp_Gemeente,MAX($C$29:C10238)+1,"")</f>
        <v/>
      </c>
      <c r="D10239" s="10" t="s">
        <v>910</v>
      </c>
      <c r="E10239" s="10" t="s">
        <v>25473</v>
      </c>
      <c r="F10239" s="59" t="s">
        <v>25472</v>
      </c>
    </row>
    <row r="10240" spans="3:6" x14ac:dyDescent="0.25">
      <c r="C10240" s="12" t="str">
        <f>IF(D10240=Inp_Gemeente,MAX($C$29:C10239)+1,"")</f>
        <v/>
      </c>
      <c r="D10240" s="10" t="s">
        <v>910</v>
      </c>
      <c r="E10240" s="10" t="s">
        <v>25411</v>
      </c>
      <c r="F10240" s="59" t="s">
        <v>25410</v>
      </c>
    </row>
    <row r="10241" spans="3:6" x14ac:dyDescent="0.25">
      <c r="C10241" s="12" t="str">
        <f>IF(D10241=Inp_Gemeente,MAX($C$29:C10240)+1,"")</f>
        <v/>
      </c>
      <c r="D10241" s="10" t="s">
        <v>910</v>
      </c>
      <c r="E10241" s="10" t="s">
        <v>25469</v>
      </c>
      <c r="F10241" s="59" t="s">
        <v>25468</v>
      </c>
    </row>
    <row r="10242" spans="3:6" x14ac:dyDescent="0.25">
      <c r="C10242" s="12" t="str">
        <f>IF(D10242=Inp_Gemeente,MAX($C$29:C10241)+1,"")</f>
        <v/>
      </c>
      <c r="D10242" s="10" t="s">
        <v>910</v>
      </c>
      <c r="E10242" s="10" t="s">
        <v>25467</v>
      </c>
      <c r="F10242" s="59" t="s">
        <v>25466</v>
      </c>
    </row>
    <row r="10243" spans="3:6" x14ac:dyDescent="0.25">
      <c r="C10243" s="12" t="str">
        <f>IF(D10243=Inp_Gemeente,MAX($C$29:C10242)+1,"")</f>
        <v/>
      </c>
      <c r="D10243" s="10" t="s">
        <v>910</v>
      </c>
      <c r="E10243" s="10" t="s">
        <v>25418</v>
      </c>
      <c r="F10243" s="59" t="s">
        <v>25417</v>
      </c>
    </row>
    <row r="10244" spans="3:6" x14ac:dyDescent="0.25">
      <c r="C10244" s="12" t="str">
        <f>IF(D10244=Inp_Gemeente,MAX($C$29:C10243)+1,"")</f>
        <v/>
      </c>
      <c r="D10244" s="10" t="s">
        <v>910</v>
      </c>
      <c r="E10244" s="10" t="s">
        <v>8894</v>
      </c>
      <c r="F10244" s="59" t="s">
        <v>25423</v>
      </c>
    </row>
    <row r="10245" spans="3:6" x14ac:dyDescent="0.25">
      <c r="C10245" s="12" t="str">
        <f>IF(D10245=Inp_Gemeente,MAX($C$29:C10244)+1,"")</f>
        <v/>
      </c>
      <c r="D10245" s="10" t="s">
        <v>910</v>
      </c>
      <c r="E10245" s="10" t="s">
        <v>8895</v>
      </c>
      <c r="F10245" s="59" t="s">
        <v>25422</v>
      </c>
    </row>
    <row r="10246" spans="3:6" x14ac:dyDescent="0.25">
      <c r="C10246" s="12" t="str">
        <f>IF(D10246=Inp_Gemeente,MAX($C$29:C10245)+1,"")</f>
        <v/>
      </c>
      <c r="D10246" s="10" t="s">
        <v>910</v>
      </c>
      <c r="E10246" s="10" t="s">
        <v>25431</v>
      </c>
      <c r="F10246" s="59" t="s">
        <v>25430</v>
      </c>
    </row>
    <row r="10247" spans="3:6" x14ac:dyDescent="0.25">
      <c r="C10247" s="12" t="str">
        <f>IF(D10247=Inp_Gemeente,MAX($C$29:C10246)+1,"")</f>
        <v/>
      </c>
      <c r="D10247" s="10" t="s">
        <v>910</v>
      </c>
      <c r="E10247" s="10" t="s">
        <v>8896</v>
      </c>
      <c r="F10247" s="59" t="s">
        <v>25434</v>
      </c>
    </row>
    <row r="10248" spans="3:6" x14ac:dyDescent="0.25">
      <c r="C10248" s="12" t="str">
        <f>IF(D10248=Inp_Gemeente,MAX($C$29:C10247)+1,"")</f>
        <v/>
      </c>
      <c r="D10248" s="10" t="s">
        <v>910</v>
      </c>
      <c r="E10248" s="10" t="s">
        <v>8897</v>
      </c>
      <c r="F10248" s="59" t="s">
        <v>25416</v>
      </c>
    </row>
    <row r="10249" spans="3:6" x14ac:dyDescent="0.25">
      <c r="C10249" s="12" t="str">
        <f>IF(D10249=Inp_Gemeente,MAX($C$29:C10248)+1,"")</f>
        <v/>
      </c>
      <c r="D10249" s="10" t="s">
        <v>910</v>
      </c>
      <c r="E10249" s="10" t="s">
        <v>8898</v>
      </c>
      <c r="F10249" s="59" t="s">
        <v>25409</v>
      </c>
    </row>
    <row r="10250" spans="3:6" x14ac:dyDescent="0.25">
      <c r="C10250" s="12" t="str">
        <f>IF(D10250=Inp_Gemeente,MAX($C$29:C10249)+1,"")</f>
        <v/>
      </c>
      <c r="D10250" s="10" t="s">
        <v>910</v>
      </c>
      <c r="E10250" s="10" t="s">
        <v>8899</v>
      </c>
      <c r="F10250" s="59" t="s">
        <v>25429</v>
      </c>
    </row>
    <row r="10251" spans="3:6" x14ac:dyDescent="0.25">
      <c r="C10251" s="12" t="str">
        <f>IF(D10251=Inp_Gemeente,MAX($C$29:C10250)+1,"")</f>
        <v/>
      </c>
      <c r="D10251" s="10" t="s">
        <v>910</v>
      </c>
      <c r="E10251" s="10" t="s">
        <v>8900</v>
      </c>
      <c r="F10251" s="59" t="s">
        <v>25428</v>
      </c>
    </row>
    <row r="10252" spans="3:6" x14ac:dyDescent="0.25">
      <c r="C10252" s="12" t="str">
        <f>IF(D10252=Inp_Gemeente,MAX($C$29:C10251)+1,"")</f>
        <v/>
      </c>
      <c r="D10252" s="10" t="s">
        <v>910</v>
      </c>
      <c r="E10252" s="10" t="s">
        <v>25462</v>
      </c>
      <c r="F10252" s="59" t="s">
        <v>25461</v>
      </c>
    </row>
    <row r="10253" spans="3:6" x14ac:dyDescent="0.25">
      <c r="C10253" s="12" t="str">
        <f>IF(D10253=Inp_Gemeente,MAX($C$29:C10252)+1,"")</f>
        <v/>
      </c>
      <c r="D10253" s="10" t="s">
        <v>910</v>
      </c>
      <c r="E10253" s="10" t="s">
        <v>11690</v>
      </c>
      <c r="F10253" s="59" t="s">
        <v>25463</v>
      </c>
    </row>
    <row r="10254" spans="3:6" x14ac:dyDescent="0.25">
      <c r="C10254" s="12" t="str">
        <f>IF(D10254=Inp_Gemeente,MAX($C$29:C10253)+1,"")</f>
        <v/>
      </c>
      <c r="D10254" s="10" t="s">
        <v>910</v>
      </c>
      <c r="E10254" s="10" t="s">
        <v>25415</v>
      </c>
      <c r="F10254" s="59" t="s">
        <v>25414</v>
      </c>
    </row>
    <row r="10255" spans="3:6" x14ac:dyDescent="0.25">
      <c r="C10255" s="12" t="str">
        <f>IF(D10255=Inp_Gemeente,MAX($C$29:C10254)+1,"")</f>
        <v/>
      </c>
      <c r="D10255" s="10" t="s">
        <v>910</v>
      </c>
      <c r="E10255" s="10" t="s">
        <v>25471</v>
      </c>
      <c r="F10255" s="59" t="s">
        <v>25470</v>
      </c>
    </row>
    <row r="10256" spans="3:6" x14ac:dyDescent="0.25">
      <c r="C10256" s="12" t="str">
        <f>IF(D10256=Inp_Gemeente,MAX($C$29:C10255)+1,"")</f>
        <v/>
      </c>
      <c r="D10256" s="10" t="s">
        <v>910</v>
      </c>
      <c r="E10256" s="10" t="s">
        <v>25449</v>
      </c>
      <c r="F10256" s="59" t="s">
        <v>25448</v>
      </c>
    </row>
    <row r="10257" spans="3:6" x14ac:dyDescent="0.25">
      <c r="C10257" s="12" t="str">
        <f>IF(D10257=Inp_Gemeente,MAX($C$29:C10256)+1,"")</f>
        <v/>
      </c>
      <c r="D10257" s="10" t="s">
        <v>910</v>
      </c>
      <c r="E10257" s="10" t="s">
        <v>25451</v>
      </c>
      <c r="F10257" s="59" t="s">
        <v>25450</v>
      </c>
    </row>
    <row r="10258" spans="3:6" x14ac:dyDescent="0.25">
      <c r="C10258" s="12" t="str">
        <f>IF(D10258=Inp_Gemeente,MAX($C$29:C10257)+1,"")</f>
        <v/>
      </c>
      <c r="D10258" s="10" t="s">
        <v>910</v>
      </c>
      <c r="E10258" s="10" t="s">
        <v>8901</v>
      </c>
      <c r="F10258" s="59" t="s">
        <v>25445</v>
      </c>
    </row>
    <row r="10259" spans="3:6" x14ac:dyDescent="0.25">
      <c r="C10259" s="12" t="str">
        <f>IF(D10259=Inp_Gemeente,MAX($C$29:C10258)+1,"")</f>
        <v/>
      </c>
      <c r="D10259" s="10" t="s">
        <v>910</v>
      </c>
      <c r="E10259" s="10" t="s">
        <v>8902</v>
      </c>
      <c r="F10259" s="59" t="s">
        <v>25419</v>
      </c>
    </row>
    <row r="10260" spans="3:6" x14ac:dyDescent="0.25">
      <c r="C10260" s="12" t="str">
        <f>IF(D10260=Inp_Gemeente,MAX($C$29:C10259)+1,"")</f>
        <v/>
      </c>
      <c r="D10260" s="10" t="s">
        <v>910</v>
      </c>
      <c r="E10260" s="10" t="s">
        <v>8903</v>
      </c>
      <c r="F10260" s="59" t="s">
        <v>25421</v>
      </c>
    </row>
    <row r="10261" spans="3:6" x14ac:dyDescent="0.25">
      <c r="C10261" s="12" t="str">
        <f>IF(D10261=Inp_Gemeente,MAX($C$29:C10260)+1,"")</f>
        <v/>
      </c>
      <c r="D10261" s="10" t="s">
        <v>910</v>
      </c>
      <c r="E10261" s="10" t="s">
        <v>8904</v>
      </c>
      <c r="F10261" s="59" t="s">
        <v>25420</v>
      </c>
    </row>
    <row r="10262" spans="3:6" x14ac:dyDescent="0.25">
      <c r="C10262" s="12" t="str">
        <f>IF(D10262=Inp_Gemeente,MAX($C$29:C10261)+1,"")</f>
        <v/>
      </c>
      <c r="D10262" s="10" t="s">
        <v>910</v>
      </c>
      <c r="E10262" s="10" t="s">
        <v>25426</v>
      </c>
      <c r="F10262" s="59" t="s">
        <v>25425</v>
      </c>
    </row>
    <row r="10263" spans="3:6" x14ac:dyDescent="0.25">
      <c r="C10263" s="12" t="str">
        <f>IF(D10263=Inp_Gemeente,MAX($C$29:C10262)+1,"")</f>
        <v/>
      </c>
      <c r="D10263" s="10" t="s">
        <v>910</v>
      </c>
      <c r="E10263" s="10" t="s">
        <v>8905</v>
      </c>
      <c r="F10263" s="59" t="s">
        <v>25435</v>
      </c>
    </row>
    <row r="10264" spans="3:6" x14ac:dyDescent="0.25">
      <c r="C10264" s="12" t="str">
        <f>IF(D10264=Inp_Gemeente,MAX($C$29:C10263)+1,"")</f>
        <v/>
      </c>
      <c r="D10264" s="10" t="s">
        <v>910</v>
      </c>
      <c r="E10264" s="10" t="s">
        <v>8906</v>
      </c>
      <c r="F10264" s="59" t="s">
        <v>25447</v>
      </c>
    </row>
    <row r="10265" spans="3:6" x14ac:dyDescent="0.25">
      <c r="C10265" s="12" t="str">
        <f>IF(D10265=Inp_Gemeente,MAX($C$29:C10264)+1,"")</f>
        <v/>
      </c>
      <c r="D10265" s="10" t="s">
        <v>912</v>
      </c>
      <c r="E10265" s="10" t="s">
        <v>8907</v>
      </c>
      <c r="F10265" s="59" t="s">
        <v>20531</v>
      </c>
    </row>
    <row r="10266" spans="3:6" x14ac:dyDescent="0.25">
      <c r="C10266" s="12" t="str">
        <f>IF(D10266=Inp_Gemeente,MAX($C$29:C10265)+1,"")</f>
        <v/>
      </c>
      <c r="D10266" s="10" t="s">
        <v>912</v>
      </c>
      <c r="E10266" s="10" t="s">
        <v>1077</v>
      </c>
      <c r="F10266" s="59" t="s">
        <v>20518</v>
      </c>
    </row>
    <row r="10267" spans="3:6" x14ac:dyDescent="0.25">
      <c r="C10267" s="12" t="str">
        <f>IF(D10267=Inp_Gemeente,MAX($C$29:C10266)+1,"")</f>
        <v/>
      </c>
      <c r="D10267" s="10" t="s">
        <v>912</v>
      </c>
      <c r="E10267" s="10" t="s">
        <v>8908</v>
      </c>
      <c r="F10267" s="59" t="s">
        <v>20523</v>
      </c>
    </row>
    <row r="10268" spans="3:6" x14ac:dyDescent="0.25">
      <c r="C10268" s="12" t="str">
        <f>IF(D10268=Inp_Gemeente,MAX($C$29:C10267)+1,"")</f>
        <v/>
      </c>
      <c r="D10268" s="10" t="s">
        <v>912</v>
      </c>
      <c r="E10268" s="10" t="s">
        <v>8909</v>
      </c>
      <c r="F10268" s="59" t="s">
        <v>20515</v>
      </c>
    </row>
    <row r="10269" spans="3:6" x14ac:dyDescent="0.25">
      <c r="C10269" s="12" t="str">
        <f>IF(D10269=Inp_Gemeente,MAX($C$29:C10268)+1,"")</f>
        <v/>
      </c>
      <c r="D10269" s="10" t="s">
        <v>912</v>
      </c>
      <c r="E10269" s="10" t="s">
        <v>8910</v>
      </c>
      <c r="F10269" s="59" t="s">
        <v>20539</v>
      </c>
    </row>
    <row r="10270" spans="3:6" x14ac:dyDescent="0.25">
      <c r="C10270" s="12" t="str">
        <f>IF(D10270=Inp_Gemeente,MAX($C$29:C10269)+1,"")</f>
        <v/>
      </c>
      <c r="D10270" s="10" t="s">
        <v>912</v>
      </c>
      <c r="E10270" s="10" t="s">
        <v>8911</v>
      </c>
      <c r="F10270" s="59" t="s">
        <v>20542</v>
      </c>
    </row>
    <row r="10271" spans="3:6" x14ac:dyDescent="0.25">
      <c r="C10271" s="12" t="str">
        <f>IF(D10271=Inp_Gemeente,MAX($C$29:C10270)+1,"")</f>
        <v/>
      </c>
      <c r="D10271" s="10" t="s">
        <v>912</v>
      </c>
      <c r="E10271" s="10" t="s">
        <v>8912</v>
      </c>
      <c r="F10271" s="59" t="s">
        <v>20544</v>
      </c>
    </row>
    <row r="10272" spans="3:6" x14ac:dyDescent="0.25">
      <c r="C10272" s="12" t="str">
        <f>IF(D10272=Inp_Gemeente,MAX($C$29:C10271)+1,"")</f>
        <v/>
      </c>
      <c r="D10272" s="10" t="s">
        <v>912</v>
      </c>
      <c r="E10272" s="10" t="s">
        <v>1905</v>
      </c>
      <c r="F10272" s="59" t="s">
        <v>20521</v>
      </c>
    </row>
    <row r="10273" spans="3:6" x14ac:dyDescent="0.25">
      <c r="C10273" s="12" t="str">
        <f>IF(D10273=Inp_Gemeente,MAX($C$29:C10272)+1,"")</f>
        <v/>
      </c>
      <c r="D10273" s="10" t="s">
        <v>912</v>
      </c>
      <c r="E10273" s="10" t="s">
        <v>8913</v>
      </c>
      <c r="F10273" s="59" t="s">
        <v>20540</v>
      </c>
    </row>
    <row r="10274" spans="3:6" x14ac:dyDescent="0.25">
      <c r="C10274" s="12" t="str">
        <f>IF(D10274=Inp_Gemeente,MAX($C$29:C10273)+1,"")</f>
        <v/>
      </c>
      <c r="D10274" s="10" t="s">
        <v>912</v>
      </c>
      <c r="E10274" s="10" t="s">
        <v>8914</v>
      </c>
      <c r="F10274" s="59" t="s">
        <v>20522</v>
      </c>
    </row>
    <row r="10275" spans="3:6" x14ac:dyDescent="0.25">
      <c r="C10275" s="12" t="str">
        <f>IF(D10275=Inp_Gemeente,MAX($C$29:C10274)+1,"")</f>
        <v/>
      </c>
      <c r="D10275" s="10" t="s">
        <v>912</v>
      </c>
      <c r="E10275" s="10" t="s">
        <v>8915</v>
      </c>
      <c r="F10275" s="59" t="s">
        <v>20525</v>
      </c>
    </row>
    <row r="10276" spans="3:6" x14ac:dyDescent="0.25">
      <c r="C10276" s="12" t="str">
        <f>IF(D10276=Inp_Gemeente,MAX($C$29:C10275)+1,"")</f>
        <v/>
      </c>
      <c r="D10276" s="10" t="s">
        <v>912</v>
      </c>
      <c r="E10276" s="10" t="s">
        <v>1442</v>
      </c>
      <c r="F10276" s="59" t="s">
        <v>20524</v>
      </c>
    </row>
    <row r="10277" spans="3:6" x14ac:dyDescent="0.25">
      <c r="C10277" s="12" t="str">
        <f>IF(D10277=Inp_Gemeente,MAX($C$29:C10276)+1,"")</f>
        <v/>
      </c>
      <c r="D10277" s="10" t="s">
        <v>912</v>
      </c>
      <c r="E10277" s="10" t="s">
        <v>6578</v>
      </c>
      <c r="F10277" s="59" t="s">
        <v>20530</v>
      </c>
    </row>
    <row r="10278" spans="3:6" x14ac:dyDescent="0.25">
      <c r="C10278" s="12" t="str">
        <f>IF(D10278=Inp_Gemeente,MAX($C$29:C10277)+1,"")</f>
        <v/>
      </c>
      <c r="D10278" s="10" t="s">
        <v>912</v>
      </c>
      <c r="E10278" s="10" t="s">
        <v>8916</v>
      </c>
      <c r="F10278" s="59" t="s">
        <v>20545</v>
      </c>
    </row>
    <row r="10279" spans="3:6" x14ac:dyDescent="0.25">
      <c r="C10279" s="12" t="str">
        <f>IF(D10279=Inp_Gemeente,MAX($C$29:C10278)+1,"")</f>
        <v/>
      </c>
      <c r="D10279" s="10" t="s">
        <v>912</v>
      </c>
      <c r="E10279" s="10" t="s">
        <v>8917</v>
      </c>
      <c r="F10279" s="59" t="s">
        <v>20516</v>
      </c>
    </row>
    <row r="10280" spans="3:6" x14ac:dyDescent="0.25">
      <c r="C10280" s="12" t="str">
        <f>IF(D10280=Inp_Gemeente,MAX($C$29:C10279)+1,"")</f>
        <v/>
      </c>
      <c r="D10280" s="10" t="s">
        <v>912</v>
      </c>
      <c r="E10280" s="10" t="s">
        <v>8918</v>
      </c>
      <c r="F10280" s="59" t="s">
        <v>20537</v>
      </c>
    </row>
    <row r="10281" spans="3:6" x14ac:dyDescent="0.25">
      <c r="C10281" s="12" t="str">
        <f>IF(D10281=Inp_Gemeente,MAX($C$29:C10280)+1,"")</f>
        <v/>
      </c>
      <c r="D10281" s="10" t="s">
        <v>912</v>
      </c>
      <c r="E10281" s="10" t="s">
        <v>3574</v>
      </c>
      <c r="F10281" s="59" t="s">
        <v>20532</v>
      </c>
    </row>
    <row r="10282" spans="3:6" x14ac:dyDescent="0.25">
      <c r="C10282" s="12" t="str">
        <f>IF(D10282=Inp_Gemeente,MAX($C$29:C10281)+1,"")</f>
        <v/>
      </c>
      <c r="D10282" s="10" t="s">
        <v>912</v>
      </c>
      <c r="E10282" s="10" t="s">
        <v>8919</v>
      </c>
      <c r="F10282" s="59" t="s">
        <v>20517</v>
      </c>
    </row>
    <row r="10283" spans="3:6" x14ac:dyDescent="0.25">
      <c r="C10283" s="12" t="str">
        <f>IF(D10283=Inp_Gemeente,MAX($C$29:C10282)+1,"")</f>
        <v/>
      </c>
      <c r="D10283" s="10" t="s">
        <v>912</v>
      </c>
      <c r="E10283" s="10" t="s">
        <v>8920</v>
      </c>
      <c r="F10283" s="59" t="s">
        <v>20534</v>
      </c>
    </row>
    <row r="10284" spans="3:6" x14ac:dyDescent="0.25">
      <c r="C10284" s="12" t="str">
        <f>IF(D10284=Inp_Gemeente,MAX($C$29:C10283)+1,"")</f>
        <v/>
      </c>
      <c r="D10284" s="10" t="s">
        <v>912</v>
      </c>
      <c r="E10284" s="10" t="s">
        <v>8921</v>
      </c>
      <c r="F10284" s="59" t="s">
        <v>20543</v>
      </c>
    </row>
    <row r="10285" spans="3:6" x14ac:dyDescent="0.25">
      <c r="C10285" s="12" t="str">
        <f>IF(D10285=Inp_Gemeente,MAX($C$29:C10284)+1,"")</f>
        <v/>
      </c>
      <c r="D10285" s="10" t="s">
        <v>912</v>
      </c>
      <c r="E10285" s="10" t="s">
        <v>8922</v>
      </c>
      <c r="F10285" s="59" t="s">
        <v>20527</v>
      </c>
    </row>
    <row r="10286" spans="3:6" x14ac:dyDescent="0.25">
      <c r="C10286" s="12" t="str">
        <f>IF(D10286=Inp_Gemeente,MAX($C$29:C10285)+1,"")</f>
        <v/>
      </c>
      <c r="D10286" s="10" t="s">
        <v>912</v>
      </c>
      <c r="E10286" s="10" t="s">
        <v>8923</v>
      </c>
      <c r="F10286" s="59" t="s">
        <v>20536</v>
      </c>
    </row>
    <row r="10287" spans="3:6" x14ac:dyDescent="0.25">
      <c r="C10287" s="12" t="str">
        <f>IF(D10287=Inp_Gemeente,MAX($C$29:C10286)+1,"")</f>
        <v/>
      </c>
      <c r="D10287" s="10" t="s">
        <v>912</v>
      </c>
      <c r="E10287" s="10" t="s">
        <v>8924</v>
      </c>
      <c r="F10287" s="59" t="s">
        <v>20520</v>
      </c>
    </row>
    <row r="10288" spans="3:6" x14ac:dyDescent="0.25">
      <c r="C10288" s="12" t="str">
        <f>IF(D10288=Inp_Gemeente,MAX($C$29:C10287)+1,"")</f>
        <v/>
      </c>
      <c r="D10288" s="10" t="s">
        <v>912</v>
      </c>
      <c r="E10288" s="10" t="s">
        <v>8925</v>
      </c>
      <c r="F10288" s="59" t="s">
        <v>20541</v>
      </c>
    </row>
    <row r="10289" spans="3:6" x14ac:dyDescent="0.25">
      <c r="C10289" s="12" t="str">
        <f>IF(D10289=Inp_Gemeente,MAX($C$29:C10288)+1,"")</f>
        <v/>
      </c>
      <c r="D10289" s="10" t="s">
        <v>912</v>
      </c>
      <c r="E10289" s="10" t="s">
        <v>3503</v>
      </c>
      <c r="F10289" s="59" t="s">
        <v>20529</v>
      </c>
    </row>
    <row r="10290" spans="3:6" x14ac:dyDescent="0.25">
      <c r="C10290" s="12" t="str">
        <f>IF(D10290=Inp_Gemeente,MAX($C$29:C10289)+1,"")</f>
        <v/>
      </c>
      <c r="D10290" s="10" t="s">
        <v>912</v>
      </c>
      <c r="E10290" s="10" t="s">
        <v>6099</v>
      </c>
      <c r="F10290" s="59" t="s">
        <v>20528</v>
      </c>
    </row>
    <row r="10291" spans="3:6" x14ac:dyDescent="0.25">
      <c r="C10291" s="12" t="str">
        <f>IF(D10291=Inp_Gemeente,MAX($C$29:C10290)+1,"")</f>
        <v/>
      </c>
      <c r="D10291" s="10" t="s">
        <v>912</v>
      </c>
      <c r="E10291" s="10" t="s">
        <v>8926</v>
      </c>
      <c r="F10291" s="59" t="s">
        <v>20538</v>
      </c>
    </row>
    <row r="10292" spans="3:6" x14ac:dyDescent="0.25">
      <c r="C10292" s="12" t="str">
        <f>IF(D10292=Inp_Gemeente,MAX($C$29:C10291)+1,"")</f>
        <v/>
      </c>
      <c r="D10292" s="10" t="s">
        <v>912</v>
      </c>
      <c r="E10292" s="10" t="s">
        <v>8927</v>
      </c>
      <c r="F10292" s="59" t="s">
        <v>20535</v>
      </c>
    </row>
    <row r="10293" spans="3:6" x14ac:dyDescent="0.25">
      <c r="C10293" s="12" t="str">
        <f>IF(D10293=Inp_Gemeente,MAX($C$29:C10292)+1,"")</f>
        <v/>
      </c>
      <c r="D10293" s="10" t="s">
        <v>912</v>
      </c>
      <c r="E10293" s="10" t="s">
        <v>8928</v>
      </c>
      <c r="F10293" s="59" t="s">
        <v>20526</v>
      </c>
    </row>
    <row r="10294" spans="3:6" x14ac:dyDescent="0.25">
      <c r="C10294" s="12" t="str">
        <f>IF(D10294=Inp_Gemeente,MAX($C$29:C10293)+1,"")</f>
        <v/>
      </c>
      <c r="D10294" s="10" t="s">
        <v>912</v>
      </c>
      <c r="E10294" s="10" t="s">
        <v>8929</v>
      </c>
      <c r="F10294" s="59" t="s">
        <v>20546</v>
      </c>
    </row>
    <row r="10295" spans="3:6" x14ac:dyDescent="0.25">
      <c r="C10295" s="12" t="str">
        <f>IF(D10295=Inp_Gemeente,MAX($C$29:C10294)+1,"")</f>
        <v/>
      </c>
      <c r="D10295" s="10" t="s">
        <v>912</v>
      </c>
      <c r="E10295" s="10" t="s">
        <v>1216</v>
      </c>
      <c r="F10295" s="59" t="s">
        <v>20519</v>
      </c>
    </row>
    <row r="10296" spans="3:6" x14ac:dyDescent="0.25">
      <c r="C10296" s="12" t="str">
        <f>IF(D10296=Inp_Gemeente,MAX($C$29:C10295)+1,"")</f>
        <v/>
      </c>
      <c r="D10296" s="10" t="s">
        <v>912</v>
      </c>
      <c r="E10296" s="10" t="s">
        <v>1878</v>
      </c>
      <c r="F10296" s="59" t="s">
        <v>20533</v>
      </c>
    </row>
    <row r="10297" spans="3:6" x14ac:dyDescent="0.25">
      <c r="C10297" s="12" t="str">
        <f>IF(D10297=Inp_Gemeente,MAX($C$29:C10296)+1,"")</f>
        <v/>
      </c>
      <c r="D10297" s="10" t="s">
        <v>914</v>
      </c>
      <c r="E10297" s="10" t="s">
        <v>8930</v>
      </c>
      <c r="F10297" s="59" t="s">
        <v>24111</v>
      </c>
    </row>
    <row r="10298" spans="3:6" x14ac:dyDescent="0.25">
      <c r="C10298" s="12" t="str">
        <f>IF(D10298=Inp_Gemeente,MAX($C$29:C10297)+1,"")</f>
        <v/>
      </c>
      <c r="D10298" s="10" t="s">
        <v>914</v>
      </c>
      <c r="E10298" s="10" t="s">
        <v>8931</v>
      </c>
      <c r="F10298" s="59" t="s">
        <v>24108</v>
      </c>
    </row>
    <row r="10299" spans="3:6" x14ac:dyDescent="0.25">
      <c r="C10299" s="12" t="str">
        <f>IF(D10299=Inp_Gemeente,MAX($C$29:C10298)+1,"")</f>
        <v/>
      </c>
      <c r="D10299" s="10" t="s">
        <v>914</v>
      </c>
      <c r="E10299" s="10" t="s">
        <v>8932</v>
      </c>
      <c r="F10299" s="59" t="s">
        <v>24113</v>
      </c>
    </row>
    <row r="10300" spans="3:6" x14ac:dyDescent="0.25">
      <c r="C10300" s="12" t="str">
        <f>IF(D10300=Inp_Gemeente,MAX($C$29:C10299)+1,"")</f>
        <v/>
      </c>
      <c r="D10300" s="10" t="s">
        <v>914</v>
      </c>
      <c r="E10300" s="10" t="s">
        <v>8933</v>
      </c>
      <c r="F10300" s="59" t="s">
        <v>24104</v>
      </c>
    </row>
    <row r="10301" spans="3:6" x14ac:dyDescent="0.25">
      <c r="C10301" s="12" t="str">
        <f>IF(D10301=Inp_Gemeente,MAX($C$29:C10300)+1,"")</f>
        <v/>
      </c>
      <c r="D10301" s="10" t="s">
        <v>914</v>
      </c>
      <c r="E10301" s="10" t="s">
        <v>8934</v>
      </c>
      <c r="F10301" s="59" t="s">
        <v>24097</v>
      </c>
    </row>
    <row r="10302" spans="3:6" x14ac:dyDescent="0.25">
      <c r="C10302" s="12" t="str">
        <f>IF(D10302=Inp_Gemeente,MAX($C$29:C10301)+1,"")</f>
        <v/>
      </c>
      <c r="D10302" s="10" t="s">
        <v>914</v>
      </c>
      <c r="E10302" s="10" t="s">
        <v>8935</v>
      </c>
      <c r="F10302" s="59" t="s">
        <v>24109</v>
      </c>
    </row>
    <row r="10303" spans="3:6" x14ac:dyDescent="0.25">
      <c r="C10303" s="12" t="str">
        <f>IF(D10303=Inp_Gemeente,MAX($C$29:C10302)+1,"")</f>
        <v/>
      </c>
      <c r="D10303" s="10" t="s">
        <v>914</v>
      </c>
      <c r="E10303" s="10" t="s">
        <v>8936</v>
      </c>
      <c r="F10303" s="59" t="s">
        <v>24102</v>
      </c>
    </row>
    <row r="10304" spans="3:6" x14ac:dyDescent="0.25">
      <c r="C10304" s="12" t="str">
        <f>IF(D10304=Inp_Gemeente,MAX($C$29:C10303)+1,"")</f>
        <v/>
      </c>
      <c r="D10304" s="10" t="s">
        <v>914</v>
      </c>
      <c r="E10304" s="10" t="s">
        <v>8937</v>
      </c>
      <c r="F10304" s="59" t="s">
        <v>24119</v>
      </c>
    </row>
    <row r="10305" spans="3:6" x14ac:dyDescent="0.25">
      <c r="C10305" s="12" t="str">
        <f>IF(D10305=Inp_Gemeente,MAX($C$29:C10304)+1,"")</f>
        <v/>
      </c>
      <c r="D10305" s="10" t="s">
        <v>914</v>
      </c>
      <c r="E10305" s="10" t="s">
        <v>8938</v>
      </c>
      <c r="F10305" s="59" t="s">
        <v>24115</v>
      </c>
    </row>
    <row r="10306" spans="3:6" x14ac:dyDescent="0.25">
      <c r="C10306" s="12" t="str">
        <f>IF(D10306=Inp_Gemeente,MAX($C$29:C10305)+1,"")</f>
        <v/>
      </c>
      <c r="D10306" s="10" t="s">
        <v>914</v>
      </c>
      <c r="E10306" s="10" t="s">
        <v>8939</v>
      </c>
      <c r="F10306" s="59" t="s">
        <v>24110</v>
      </c>
    </row>
    <row r="10307" spans="3:6" x14ac:dyDescent="0.25">
      <c r="C10307" s="12" t="str">
        <f>IF(D10307=Inp_Gemeente,MAX($C$29:C10306)+1,"")</f>
        <v/>
      </c>
      <c r="D10307" s="10" t="s">
        <v>914</v>
      </c>
      <c r="E10307" s="10" t="s">
        <v>8940</v>
      </c>
      <c r="F10307" s="59" t="s">
        <v>24106</v>
      </c>
    </row>
    <row r="10308" spans="3:6" x14ac:dyDescent="0.25">
      <c r="C10308" s="12" t="str">
        <f>IF(D10308=Inp_Gemeente,MAX($C$29:C10307)+1,"")</f>
        <v/>
      </c>
      <c r="D10308" s="10" t="s">
        <v>914</v>
      </c>
      <c r="E10308" s="10" t="s">
        <v>8941</v>
      </c>
      <c r="F10308" s="59" t="s">
        <v>24099</v>
      </c>
    </row>
    <row r="10309" spans="3:6" x14ac:dyDescent="0.25">
      <c r="C10309" s="12" t="str">
        <f>IF(D10309=Inp_Gemeente,MAX($C$29:C10308)+1,"")</f>
        <v/>
      </c>
      <c r="D10309" s="10" t="s">
        <v>914</v>
      </c>
      <c r="E10309" s="10" t="s">
        <v>8942</v>
      </c>
      <c r="F10309" s="59" t="s">
        <v>24103</v>
      </c>
    </row>
    <row r="10310" spans="3:6" x14ac:dyDescent="0.25">
      <c r="C10310" s="12" t="str">
        <f>IF(D10310=Inp_Gemeente,MAX($C$29:C10309)+1,"")</f>
        <v/>
      </c>
      <c r="D10310" s="10" t="s">
        <v>914</v>
      </c>
      <c r="E10310" s="10" t="s">
        <v>8943</v>
      </c>
      <c r="F10310" s="59" t="s">
        <v>24118</v>
      </c>
    </row>
    <row r="10311" spans="3:6" x14ac:dyDescent="0.25">
      <c r="C10311" s="12" t="str">
        <f>IF(D10311=Inp_Gemeente,MAX($C$29:C10310)+1,"")</f>
        <v/>
      </c>
      <c r="D10311" s="10" t="s">
        <v>914</v>
      </c>
      <c r="E10311" s="10" t="s">
        <v>8944</v>
      </c>
      <c r="F10311" s="59" t="s">
        <v>24096</v>
      </c>
    </row>
    <row r="10312" spans="3:6" x14ac:dyDescent="0.25">
      <c r="C10312" s="12" t="str">
        <f>IF(D10312=Inp_Gemeente,MAX($C$29:C10311)+1,"")</f>
        <v/>
      </c>
      <c r="D10312" s="10" t="s">
        <v>914</v>
      </c>
      <c r="E10312" s="10" t="s">
        <v>8945</v>
      </c>
      <c r="F10312" s="59" t="s">
        <v>24101</v>
      </c>
    </row>
    <row r="10313" spans="3:6" x14ac:dyDescent="0.25">
      <c r="C10313" s="12" t="str">
        <f>IF(D10313=Inp_Gemeente,MAX($C$29:C10312)+1,"")</f>
        <v/>
      </c>
      <c r="D10313" s="10" t="s">
        <v>914</v>
      </c>
      <c r="E10313" s="10" t="s">
        <v>8946</v>
      </c>
      <c r="F10313" s="59" t="s">
        <v>24105</v>
      </c>
    </row>
    <row r="10314" spans="3:6" x14ac:dyDescent="0.25">
      <c r="C10314" s="12" t="str">
        <f>IF(D10314=Inp_Gemeente,MAX($C$29:C10313)+1,"")</f>
        <v/>
      </c>
      <c r="D10314" s="10" t="s">
        <v>914</v>
      </c>
      <c r="E10314" s="10" t="s">
        <v>8947</v>
      </c>
      <c r="F10314" s="59" t="s">
        <v>24112</v>
      </c>
    </row>
    <row r="10315" spans="3:6" x14ac:dyDescent="0.25">
      <c r="C10315" s="12" t="str">
        <f>IF(D10315=Inp_Gemeente,MAX($C$29:C10314)+1,"")</f>
        <v/>
      </c>
      <c r="D10315" s="10" t="s">
        <v>914</v>
      </c>
      <c r="E10315" s="10" t="s">
        <v>8948</v>
      </c>
      <c r="F10315" s="59" t="s">
        <v>24100</v>
      </c>
    </row>
    <row r="10316" spans="3:6" x14ac:dyDescent="0.25">
      <c r="C10316" s="12" t="str">
        <f>IF(D10316=Inp_Gemeente,MAX($C$29:C10315)+1,"")</f>
        <v/>
      </c>
      <c r="D10316" s="10" t="s">
        <v>914</v>
      </c>
      <c r="E10316" s="10" t="s">
        <v>8949</v>
      </c>
      <c r="F10316" s="59" t="s">
        <v>24116</v>
      </c>
    </row>
    <row r="10317" spans="3:6" x14ac:dyDescent="0.25">
      <c r="C10317" s="12" t="str">
        <f>IF(D10317=Inp_Gemeente,MAX($C$29:C10316)+1,"")</f>
        <v/>
      </c>
      <c r="D10317" s="10" t="s">
        <v>914</v>
      </c>
      <c r="E10317" s="10" t="s">
        <v>8950</v>
      </c>
      <c r="F10317" s="59" t="s">
        <v>24098</v>
      </c>
    </row>
    <row r="10318" spans="3:6" x14ac:dyDescent="0.25">
      <c r="C10318" s="12" t="str">
        <f>IF(D10318=Inp_Gemeente,MAX($C$29:C10317)+1,"")</f>
        <v/>
      </c>
      <c r="D10318" s="10" t="s">
        <v>914</v>
      </c>
      <c r="E10318" s="10" t="s">
        <v>8951</v>
      </c>
      <c r="F10318" s="59" t="s">
        <v>24107</v>
      </c>
    </row>
    <row r="10319" spans="3:6" x14ac:dyDescent="0.25">
      <c r="C10319" s="12" t="str">
        <f>IF(D10319=Inp_Gemeente,MAX($C$29:C10318)+1,"")</f>
        <v/>
      </c>
      <c r="D10319" s="10" t="s">
        <v>914</v>
      </c>
      <c r="E10319" s="10" t="s">
        <v>8952</v>
      </c>
      <c r="F10319" s="59" t="s">
        <v>24114</v>
      </c>
    </row>
    <row r="10320" spans="3:6" x14ac:dyDescent="0.25">
      <c r="C10320" s="12" t="str">
        <f>IF(D10320=Inp_Gemeente,MAX($C$29:C10319)+1,"")</f>
        <v/>
      </c>
      <c r="D10320" s="10" t="s">
        <v>914</v>
      </c>
      <c r="E10320" s="10" t="s">
        <v>8953</v>
      </c>
      <c r="F10320" s="59" t="s">
        <v>24117</v>
      </c>
    </row>
    <row r="10321" spans="3:6" x14ac:dyDescent="0.25">
      <c r="C10321" s="12" t="str">
        <f>IF(D10321=Inp_Gemeente,MAX($C$29:C10320)+1,"")</f>
        <v/>
      </c>
      <c r="D10321" s="10" t="s">
        <v>916</v>
      </c>
      <c r="E10321" s="10" t="s">
        <v>8954</v>
      </c>
      <c r="F10321" s="59" t="s">
        <v>23189</v>
      </c>
    </row>
    <row r="10322" spans="3:6" x14ac:dyDescent="0.25">
      <c r="C10322" s="12" t="str">
        <f>IF(D10322=Inp_Gemeente,MAX($C$29:C10321)+1,"")</f>
        <v/>
      </c>
      <c r="D10322" s="10" t="s">
        <v>916</v>
      </c>
      <c r="E10322" s="10" t="s">
        <v>8955</v>
      </c>
      <c r="F10322" s="59" t="s">
        <v>23188</v>
      </c>
    </row>
    <row r="10323" spans="3:6" x14ac:dyDescent="0.25">
      <c r="C10323" s="12" t="str">
        <f>IF(D10323=Inp_Gemeente,MAX($C$29:C10322)+1,"")</f>
        <v/>
      </c>
      <c r="D10323" s="10" t="s">
        <v>916</v>
      </c>
      <c r="E10323" s="10" t="s">
        <v>8956</v>
      </c>
      <c r="F10323" s="59" t="s">
        <v>23197</v>
      </c>
    </row>
    <row r="10324" spans="3:6" x14ac:dyDescent="0.25">
      <c r="C10324" s="12" t="str">
        <f>IF(D10324=Inp_Gemeente,MAX($C$29:C10323)+1,"")</f>
        <v/>
      </c>
      <c r="D10324" s="10" t="s">
        <v>916</v>
      </c>
      <c r="E10324" s="10" t="s">
        <v>1583</v>
      </c>
      <c r="F10324" s="59" t="s">
        <v>23166</v>
      </c>
    </row>
    <row r="10325" spans="3:6" x14ac:dyDescent="0.25">
      <c r="C10325" s="12" t="str">
        <f>IF(D10325=Inp_Gemeente,MAX($C$29:C10324)+1,"")</f>
        <v/>
      </c>
      <c r="D10325" s="10" t="s">
        <v>916</v>
      </c>
      <c r="E10325" s="10" t="s">
        <v>8957</v>
      </c>
      <c r="F10325" s="59" t="s">
        <v>23199</v>
      </c>
    </row>
    <row r="10326" spans="3:6" x14ac:dyDescent="0.25">
      <c r="C10326" s="12" t="str">
        <f>IF(D10326=Inp_Gemeente,MAX($C$29:C10325)+1,"")</f>
        <v/>
      </c>
      <c r="D10326" s="10" t="s">
        <v>916</v>
      </c>
      <c r="E10326" s="10" t="s">
        <v>2285</v>
      </c>
      <c r="F10326" s="59" t="s">
        <v>23183</v>
      </c>
    </row>
    <row r="10327" spans="3:6" x14ac:dyDescent="0.25">
      <c r="C10327" s="12" t="str">
        <f>IF(D10327=Inp_Gemeente,MAX($C$29:C10326)+1,"")</f>
        <v/>
      </c>
      <c r="D10327" s="10" t="s">
        <v>916</v>
      </c>
      <c r="E10327" s="10" t="s">
        <v>8958</v>
      </c>
      <c r="F10327" s="59" t="s">
        <v>23174</v>
      </c>
    </row>
    <row r="10328" spans="3:6" x14ac:dyDescent="0.25">
      <c r="C10328" s="12" t="str">
        <f>IF(D10328=Inp_Gemeente,MAX($C$29:C10327)+1,"")</f>
        <v/>
      </c>
      <c r="D10328" s="10" t="s">
        <v>916</v>
      </c>
      <c r="E10328" s="10" t="s">
        <v>8959</v>
      </c>
      <c r="F10328" s="59" t="s">
        <v>23181</v>
      </c>
    </row>
    <row r="10329" spans="3:6" x14ac:dyDescent="0.25">
      <c r="C10329" s="12" t="str">
        <f>IF(D10329=Inp_Gemeente,MAX($C$29:C10328)+1,"")</f>
        <v/>
      </c>
      <c r="D10329" s="10" t="s">
        <v>916</v>
      </c>
      <c r="E10329" s="10" t="s">
        <v>8960</v>
      </c>
      <c r="F10329" s="59" t="s">
        <v>23195</v>
      </c>
    </row>
    <row r="10330" spans="3:6" x14ac:dyDescent="0.25">
      <c r="C10330" s="12" t="str">
        <f>IF(D10330=Inp_Gemeente,MAX($C$29:C10329)+1,"")</f>
        <v/>
      </c>
      <c r="D10330" s="10" t="s">
        <v>916</v>
      </c>
      <c r="E10330" s="10" t="s">
        <v>2337</v>
      </c>
      <c r="F10330" s="59" t="s">
        <v>23196</v>
      </c>
    </row>
    <row r="10331" spans="3:6" x14ac:dyDescent="0.25">
      <c r="C10331" s="12" t="str">
        <f>IF(D10331=Inp_Gemeente,MAX($C$29:C10330)+1,"")</f>
        <v/>
      </c>
      <c r="D10331" s="10" t="s">
        <v>916</v>
      </c>
      <c r="E10331" s="10" t="s">
        <v>8961</v>
      </c>
      <c r="F10331" s="59" t="s">
        <v>23191</v>
      </c>
    </row>
    <row r="10332" spans="3:6" x14ac:dyDescent="0.25">
      <c r="C10332" s="12" t="str">
        <f>IF(D10332=Inp_Gemeente,MAX($C$29:C10331)+1,"")</f>
        <v/>
      </c>
      <c r="D10332" s="10" t="s">
        <v>916</v>
      </c>
      <c r="E10332" s="10" t="s">
        <v>8962</v>
      </c>
      <c r="F10332" s="59" t="s">
        <v>23187</v>
      </c>
    </row>
    <row r="10333" spans="3:6" x14ac:dyDescent="0.25">
      <c r="C10333" s="12" t="str">
        <f>IF(D10333=Inp_Gemeente,MAX($C$29:C10332)+1,"")</f>
        <v/>
      </c>
      <c r="D10333" s="10" t="s">
        <v>916</v>
      </c>
      <c r="E10333" s="10" t="s">
        <v>8963</v>
      </c>
      <c r="F10333" s="59" t="s">
        <v>23173</v>
      </c>
    </row>
    <row r="10334" spans="3:6" x14ac:dyDescent="0.25">
      <c r="C10334" s="12" t="str">
        <f>IF(D10334=Inp_Gemeente,MAX($C$29:C10333)+1,"")</f>
        <v/>
      </c>
      <c r="D10334" s="10" t="s">
        <v>916</v>
      </c>
      <c r="E10334" s="10" t="s">
        <v>1309</v>
      </c>
      <c r="F10334" s="59" t="s">
        <v>23185</v>
      </c>
    </row>
    <row r="10335" spans="3:6" x14ac:dyDescent="0.25">
      <c r="C10335" s="12" t="str">
        <f>IF(D10335=Inp_Gemeente,MAX($C$29:C10334)+1,"")</f>
        <v/>
      </c>
      <c r="D10335" s="10" t="s">
        <v>916</v>
      </c>
      <c r="E10335" s="10" t="s">
        <v>8964</v>
      </c>
      <c r="F10335" s="59" t="s">
        <v>23178</v>
      </c>
    </row>
    <row r="10336" spans="3:6" x14ac:dyDescent="0.25">
      <c r="C10336" s="12" t="str">
        <f>IF(D10336=Inp_Gemeente,MAX($C$29:C10335)+1,"")</f>
        <v/>
      </c>
      <c r="D10336" s="10" t="s">
        <v>916</v>
      </c>
      <c r="E10336" s="10" t="s">
        <v>8965</v>
      </c>
      <c r="F10336" s="59" t="s">
        <v>23177</v>
      </c>
    </row>
    <row r="10337" spans="3:6" x14ac:dyDescent="0.25">
      <c r="C10337" s="12" t="str">
        <f>IF(D10337=Inp_Gemeente,MAX($C$29:C10336)+1,"")</f>
        <v/>
      </c>
      <c r="D10337" s="10" t="s">
        <v>916</v>
      </c>
      <c r="E10337" s="10" t="s">
        <v>8966</v>
      </c>
      <c r="F10337" s="59" t="s">
        <v>23176</v>
      </c>
    </row>
    <row r="10338" spans="3:6" x14ac:dyDescent="0.25">
      <c r="C10338" s="12" t="str">
        <f>IF(D10338=Inp_Gemeente,MAX($C$29:C10337)+1,"")</f>
        <v/>
      </c>
      <c r="D10338" s="10" t="s">
        <v>916</v>
      </c>
      <c r="E10338" s="10" t="s">
        <v>8967</v>
      </c>
      <c r="F10338" s="59" t="s">
        <v>23179</v>
      </c>
    </row>
    <row r="10339" spans="3:6" x14ac:dyDescent="0.25">
      <c r="C10339" s="12" t="str">
        <f>IF(D10339=Inp_Gemeente,MAX($C$29:C10338)+1,"")</f>
        <v/>
      </c>
      <c r="D10339" s="10" t="s">
        <v>916</v>
      </c>
      <c r="E10339" s="10" t="s">
        <v>8968</v>
      </c>
      <c r="F10339" s="59" t="s">
        <v>23201</v>
      </c>
    </row>
    <row r="10340" spans="3:6" x14ac:dyDescent="0.25">
      <c r="C10340" s="12" t="str">
        <f>IF(D10340=Inp_Gemeente,MAX($C$29:C10339)+1,"")</f>
        <v/>
      </c>
      <c r="D10340" s="10" t="s">
        <v>916</v>
      </c>
      <c r="E10340" s="10" t="s">
        <v>8969</v>
      </c>
      <c r="F10340" s="59" t="s">
        <v>23198</v>
      </c>
    </row>
    <row r="10341" spans="3:6" x14ac:dyDescent="0.25">
      <c r="C10341" s="12" t="str">
        <f>IF(D10341=Inp_Gemeente,MAX($C$29:C10340)+1,"")</f>
        <v/>
      </c>
      <c r="D10341" s="10" t="s">
        <v>916</v>
      </c>
      <c r="E10341" s="10" t="s">
        <v>8970</v>
      </c>
      <c r="F10341" s="59" t="s">
        <v>23192</v>
      </c>
    </row>
    <row r="10342" spans="3:6" x14ac:dyDescent="0.25">
      <c r="C10342" s="12" t="str">
        <f>IF(D10342=Inp_Gemeente,MAX($C$29:C10341)+1,"")</f>
        <v/>
      </c>
      <c r="D10342" s="10" t="s">
        <v>916</v>
      </c>
      <c r="E10342" s="10" t="s">
        <v>8971</v>
      </c>
      <c r="F10342" s="59" t="s">
        <v>23190</v>
      </c>
    </row>
    <row r="10343" spans="3:6" x14ac:dyDescent="0.25">
      <c r="C10343" s="12" t="str">
        <f>IF(D10343=Inp_Gemeente,MAX($C$29:C10342)+1,"")</f>
        <v/>
      </c>
      <c r="D10343" s="10" t="s">
        <v>916</v>
      </c>
      <c r="E10343" s="10" t="s">
        <v>8972</v>
      </c>
      <c r="F10343" s="59" t="s">
        <v>23193</v>
      </c>
    </row>
    <row r="10344" spans="3:6" x14ac:dyDescent="0.25">
      <c r="C10344" s="12" t="str">
        <f>IF(D10344=Inp_Gemeente,MAX($C$29:C10343)+1,"")</f>
        <v/>
      </c>
      <c r="D10344" s="10" t="s">
        <v>916</v>
      </c>
      <c r="E10344" s="10" t="s">
        <v>8973</v>
      </c>
      <c r="F10344" s="59" t="s">
        <v>23171</v>
      </c>
    </row>
    <row r="10345" spans="3:6" x14ac:dyDescent="0.25">
      <c r="C10345" s="12" t="str">
        <f>IF(D10345=Inp_Gemeente,MAX($C$29:C10344)+1,"")</f>
        <v/>
      </c>
      <c r="D10345" s="10" t="s">
        <v>916</v>
      </c>
      <c r="E10345" s="10" t="s">
        <v>8974</v>
      </c>
      <c r="F10345" s="59" t="s">
        <v>23175</v>
      </c>
    </row>
    <row r="10346" spans="3:6" x14ac:dyDescent="0.25">
      <c r="C10346" s="12" t="str">
        <f>IF(D10346=Inp_Gemeente,MAX($C$29:C10345)+1,"")</f>
        <v/>
      </c>
      <c r="D10346" s="10" t="s">
        <v>916</v>
      </c>
      <c r="E10346" s="10" t="s">
        <v>8975</v>
      </c>
      <c r="F10346" s="59" t="s">
        <v>23169</v>
      </c>
    </row>
    <row r="10347" spans="3:6" x14ac:dyDescent="0.25">
      <c r="C10347" s="12" t="str">
        <f>IF(D10347=Inp_Gemeente,MAX($C$29:C10346)+1,"")</f>
        <v/>
      </c>
      <c r="D10347" s="10" t="s">
        <v>916</v>
      </c>
      <c r="E10347" s="10" t="s">
        <v>8976</v>
      </c>
      <c r="F10347" s="59" t="s">
        <v>23168</v>
      </c>
    </row>
    <row r="10348" spans="3:6" x14ac:dyDescent="0.25">
      <c r="C10348" s="12" t="str">
        <f>IF(D10348=Inp_Gemeente,MAX($C$29:C10347)+1,"")</f>
        <v/>
      </c>
      <c r="D10348" s="10" t="s">
        <v>916</v>
      </c>
      <c r="E10348" s="10" t="s">
        <v>8977</v>
      </c>
      <c r="F10348" s="59" t="s">
        <v>23182</v>
      </c>
    </row>
    <row r="10349" spans="3:6" x14ac:dyDescent="0.25">
      <c r="C10349" s="12" t="str">
        <f>IF(D10349=Inp_Gemeente,MAX($C$29:C10348)+1,"")</f>
        <v/>
      </c>
      <c r="D10349" s="10" t="s">
        <v>916</v>
      </c>
      <c r="E10349" s="10" t="s">
        <v>1731</v>
      </c>
      <c r="F10349" s="59" t="s">
        <v>23186</v>
      </c>
    </row>
    <row r="10350" spans="3:6" x14ac:dyDescent="0.25">
      <c r="C10350" s="12" t="str">
        <f>IF(D10350=Inp_Gemeente,MAX($C$29:C10349)+1,"")</f>
        <v/>
      </c>
      <c r="D10350" s="10" t="s">
        <v>916</v>
      </c>
      <c r="E10350" s="10" t="s">
        <v>8978</v>
      </c>
      <c r="F10350" s="59" t="s">
        <v>23194</v>
      </c>
    </row>
    <row r="10351" spans="3:6" x14ac:dyDescent="0.25">
      <c r="C10351" s="12" t="str">
        <f>IF(D10351=Inp_Gemeente,MAX($C$29:C10350)+1,"")</f>
        <v/>
      </c>
      <c r="D10351" s="10" t="s">
        <v>916</v>
      </c>
      <c r="E10351" s="10" t="s">
        <v>8979</v>
      </c>
      <c r="F10351" s="59" t="s">
        <v>23180</v>
      </c>
    </row>
    <row r="10352" spans="3:6" x14ac:dyDescent="0.25">
      <c r="C10352" s="12" t="str">
        <f>IF(D10352=Inp_Gemeente,MAX($C$29:C10351)+1,"")</f>
        <v/>
      </c>
      <c r="D10352" s="10" t="s">
        <v>916</v>
      </c>
      <c r="E10352" s="10" t="s">
        <v>8980</v>
      </c>
      <c r="F10352" s="59" t="s">
        <v>23200</v>
      </c>
    </row>
    <row r="10353" spans="3:6" x14ac:dyDescent="0.25">
      <c r="C10353" s="12" t="str">
        <f>IF(D10353=Inp_Gemeente,MAX($C$29:C10352)+1,"")</f>
        <v/>
      </c>
      <c r="D10353" s="10" t="s">
        <v>916</v>
      </c>
      <c r="E10353" s="10" t="s">
        <v>8981</v>
      </c>
      <c r="F10353" s="59" t="s">
        <v>23184</v>
      </c>
    </row>
    <row r="10354" spans="3:6" x14ac:dyDescent="0.25">
      <c r="C10354" s="12" t="str">
        <f>IF(D10354=Inp_Gemeente,MAX($C$29:C10353)+1,"")</f>
        <v/>
      </c>
      <c r="D10354" s="10" t="s">
        <v>916</v>
      </c>
      <c r="E10354" s="10" t="s">
        <v>8982</v>
      </c>
      <c r="F10354" s="59" t="s">
        <v>23167</v>
      </c>
    </row>
    <row r="10355" spans="3:6" x14ac:dyDescent="0.25">
      <c r="C10355" s="12" t="str">
        <f>IF(D10355=Inp_Gemeente,MAX($C$29:C10354)+1,"")</f>
        <v/>
      </c>
      <c r="D10355" s="10" t="s">
        <v>916</v>
      </c>
      <c r="E10355" s="10" t="s">
        <v>8983</v>
      </c>
      <c r="F10355" s="59" t="s">
        <v>23172</v>
      </c>
    </row>
    <row r="10356" spans="3:6" x14ac:dyDescent="0.25">
      <c r="C10356" s="12" t="str">
        <f>IF(D10356=Inp_Gemeente,MAX($C$29:C10355)+1,"")</f>
        <v/>
      </c>
      <c r="D10356" s="10" t="s">
        <v>916</v>
      </c>
      <c r="E10356" s="10" t="s">
        <v>8984</v>
      </c>
      <c r="F10356" s="59" t="s">
        <v>23170</v>
      </c>
    </row>
    <row r="10357" spans="3:6" x14ac:dyDescent="0.25">
      <c r="C10357" s="12" t="str">
        <f>IF(D10357=Inp_Gemeente,MAX($C$29:C10356)+1,"")</f>
        <v/>
      </c>
      <c r="D10357" s="10" t="s">
        <v>918</v>
      </c>
      <c r="E10357" s="10" t="s">
        <v>8985</v>
      </c>
      <c r="F10357" s="59" t="s">
        <v>24151</v>
      </c>
    </row>
    <row r="10358" spans="3:6" x14ac:dyDescent="0.25">
      <c r="C10358" s="12" t="str">
        <f>IF(D10358=Inp_Gemeente,MAX($C$29:C10357)+1,"")</f>
        <v/>
      </c>
      <c r="D10358" s="10" t="s">
        <v>918</v>
      </c>
      <c r="E10358" s="10" t="s">
        <v>8986</v>
      </c>
      <c r="F10358" s="59" t="s">
        <v>24159</v>
      </c>
    </row>
    <row r="10359" spans="3:6" x14ac:dyDescent="0.25">
      <c r="C10359" s="12" t="str">
        <f>IF(D10359=Inp_Gemeente,MAX($C$29:C10358)+1,"")</f>
        <v/>
      </c>
      <c r="D10359" s="10" t="s">
        <v>918</v>
      </c>
      <c r="E10359" s="10" t="s">
        <v>8987</v>
      </c>
      <c r="F10359" s="59" t="s">
        <v>24160</v>
      </c>
    </row>
    <row r="10360" spans="3:6" x14ac:dyDescent="0.25">
      <c r="C10360" s="12" t="str">
        <f>IF(D10360=Inp_Gemeente,MAX($C$29:C10359)+1,"")</f>
        <v/>
      </c>
      <c r="D10360" s="10" t="s">
        <v>918</v>
      </c>
      <c r="E10360" s="10" t="s">
        <v>8988</v>
      </c>
      <c r="F10360" s="59" t="s">
        <v>24142</v>
      </c>
    </row>
    <row r="10361" spans="3:6" x14ac:dyDescent="0.25">
      <c r="C10361" s="12" t="str">
        <f>IF(D10361=Inp_Gemeente,MAX($C$29:C10360)+1,"")</f>
        <v/>
      </c>
      <c r="D10361" s="10" t="s">
        <v>918</v>
      </c>
      <c r="E10361" s="10" t="s">
        <v>8989</v>
      </c>
      <c r="F10361" s="59" t="s">
        <v>24143</v>
      </c>
    </row>
    <row r="10362" spans="3:6" x14ac:dyDescent="0.25">
      <c r="C10362" s="12" t="str">
        <f>IF(D10362=Inp_Gemeente,MAX($C$29:C10361)+1,"")</f>
        <v/>
      </c>
      <c r="D10362" s="10" t="s">
        <v>918</v>
      </c>
      <c r="E10362" s="10" t="s">
        <v>8990</v>
      </c>
      <c r="F10362" s="59" t="s">
        <v>24121</v>
      </c>
    </row>
    <row r="10363" spans="3:6" x14ac:dyDescent="0.25">
      <c r="C10363" s="12" t="str">
        <f>IF(D10363=Inp_Gemeente,MAX($C$29:C10362)+1,"")</f>
        <v/>
      </c>
      <c r="D10363" s="10" t="s">
        <v>918</v>
      </c>
      <c r="E10363" s="10" t="s">
        <v>8991</v>
      </c>
      <c r="F10363" s="59" t="s">
        <v>24120</v>
      </c>
    </row>
    <row r="10364" spans="3:6" x14ac:dyDescent="0.25">
      <c r="C10364" s="12" t="str">
        <f>IF(D10364=Inp_Gemeente,MAX($C$29:C10363)+1,"")</f>
        <v/>
      </c>
      <c r="D10364" s="10" t="s">
        <v>918</v>
      </c>
      <c r="E10364" s="10" t="s">
        <v>8992</v>
      </c>
      <c r="F10364" s="59" t="s">
        <v>24141</v>
      </c>
    </row>
    <row r="10365" spans="3:6" x14ac:dyDescent="0.25">
      <c r="C10365" s="12" t="str">
        <f>IF(D10365=Inp_Gemeente,MAX($C$29:C10364)+1,"")</f>
        <v/>
      </c>
      <c r="D10365" s="10" t="s">
        <v>918</v>
      </c>
      <c r="E10365" s="10" t="s">
        <v>8993</v>
      </c>
      <c r="F10365" s="59" t="s">
        <v>24133</v>
      </c>
    </row>
    <row r="10366" spans="3:6" x14ac:dyDescent="0.25">
      <c r="C10366" s="12" t="str">
        <f>IF(D10366=Inp_Gemeente,MAX($C$29:C10365)+1,"")</f>
        <v/>
      </c>
      <c r="D10366" s="10" t="s">
        <v>918</v>
      </c>
      <c r="E10366" s="10" t="s">
        <v>8994</v>
      </c>
      <c r="F10366" s="59" t="s">
        <v>24125</v>
      </c>
    </row>
    <row r="10367" spans="3:6" x14ac:dyDescent="0.25">
      <c r="C10367" s="12" t="str">
        <f>IF(D10367=Inp_Gemeente,MAX($C$29:C10366)+1,"")</f>
        <v/>
      </c>
      <c r="D10367" s="10" t="s">
        <v>918</v>
      </c>
      <c r="E10367" s="10" t="s">
        <v>8995</v>
      </c>
      <c r="F10367" s="59" t="s">
        <v>24158</v>
      </c>
    </row>
    <row r="10368" spans="3:6" x14ac:dyDescent="0.25">
      <c r="C10368" s="12" t="str">
        <f>IF(D10368=Inp_Gemeente,MAX($C$29:C10367)+1,"")</f>
        <v/>
      </c>
      <c r="D10368" s="10" t="s">
        <v>918</v>
      </c>
      <c r="E10368" s="10" t="s">
        <v>8996</v>
      </c>
      <c r="F10368" s="59" t="s">
        <v>24169</v>
      </c>
    </row>
    <row r="10369" spans="3:6" x14ac:dyDescent="0.25">
      <c r="C10369" s="12" t="str">
        <f>IF(D10369=Inp_Gemeente,MAX($C$29:C10368)+1,"")</f>
        <v/>
      </c>
      <c r="D10369" s="10" t="s">
        <v>918</v>
      </c>
      <c r="E10369" s="10" t="s">
        <v>8997</v>
      </c>
      <c r="F10369" s="59" t="s">
        <v>24131</v>
      </c>
    </row>
    <row r="10370" spans="3:6" x14ac:dyDescent="0.25">
      <c r="C10370" s="12" t="str">
        <f>IF(D10370=Inp_Gemeente,MAX($C$29:C10369)+1,"")</f>
        <v/>
      </c>
      <c r="D10370" s="10" t="s">
        <v>918</v>
      </c>
      <c r="E10370" s="10" t="s">
        <v>8998</v>
      </c>
      <c r="F10370" s="59" t="s">
        <v>24132</v>
      </c>
    </row>
    <row r="10371" spans="3:6" x14ac:dyDescent="0.25">
      <c r="C10371" s="12" t="str">
        <f>IF(D10371=Inp_Gemeente,MAX($C$29:C10370)+1,"")</f>
        <v/>
      </c>
      <c r="D10371" s="10" t="s">
        <v>918</v>
      </c>
      <c r="E10371" s="10" t="s">
        <v>8999</v>
      </c>
      <c r="F10371" s="59" t="s">
        <v>24152</v>
      </c>
    </row>
    <row r="10372" spans="3:6" x14ac:dyDescent="0.25">
      <c r="C10372" s="12" t="str">
        <f>IF(D10372=Inp_Gemeente,MAX($C$29:C10371)+1,"")</f>
        <v/>
      </c>
      <c r="D10372" s="10" t="s">
        <v>918</v>
      </c>
      <c r="E10372" s="10" t="s">
        <v>9000</v>
      </c>
      <c r="F10372" s="59" t="s">
        <v>24129</v>
      </c>
    </row>
    <row r="10373" spans="3:6" x14ac:dyDescent="0.25">
      <c r="C10373" s="12" t="str">
        <f>IF(D10373=Inp_Gemeente,MAX($C$29:C10372)+1,"")</f>
        <v/>
      </c>
      <c r="D10373" s="10" t="s">
        <v>918</v>
      </c>
      <c r="E10373" s="10" t="s">
        <v>9001</v>
      </c>
      <c r="F10373" s="59" t="s">
        <v>24126</v>
      </c>
    </row>
    <row r="10374" spans="3:6" x14ac:dyDescent="0.25">
      <c r="C10374" s="12" t="str">
        <f>IF(D10374=Inp_Gemeente,MAX($C$29:C10373)+1,"")</f>
        <v/>
      </c>
      <c r="D10374" s="10" t="s">
        <v>918</v>
      </c>
      <c r="E10374" s="10" t="s">
        <v>9002</v>
      </c>
      <c r="F10374" s="59" t="s">
        <v>24147</v>
      </c>
    </row>
    <row r="10375" spans="3:6" x14ac:dyDescent="0.25">
      <c r="C10375" s="12" t="str">
        <f>IF(D10375=Inp_Gemeente,MAX($C$29:C10374)+1,"")</f>
        <v/>
      </c>
      <c r="D10375" s="10" t="s">
        <v>918</v>
      </c>
      <c r="E10375" s="10" t="s">
        <v>9003</v>
      </c>
      <c r="F10375" s="59" t="s">
        <v>24148</v>
      </c>
    </row>
    <row r="10376" spans="3:6" x14ac:dyDescent="0.25">
      <c r="C10376" s="12" t="str">
        <f>IF(D10376=Inp_Gemeente,MAX($C$29:C10375)+1,"")</f>
        <v/>
      </c>
      <c r="D10376" s="10" t="s">
        <v>918</v>
      </c>
      <c r="E10376" s="10" t="s">
        <v>9004</v>
      </c>
      <c r="F10376" s="59" t="s">
        <v>24149</v>
      </c>
    </row>
    <row r="10377" spans="3:6" x14ac:dyDescent="0.25">
      <c r="C10377" s="12" t="str">
        <f>IF(D10377=Inp_Gemeente,MAX($C$29:C10376)+1,"")</f>
        <v/>
      </c>
      <c r="D10377" s="10" t="s">
        <v>918</v>
      </c>
      <c r="E10377" s="10" t="s">
        <v>9005</v>
      </c>
      <c r="F10377" s="59" t="s">
        <v>24137</v>
      </c>
    </row>
    <row r="10378" spans="3:6" x14ac:dyDescent="0.25">
      <c r="C10378" s="12" t="str">
        <f>IF(D10378=Inp_Gemeente,MAX($C$29:C10377)+1,"")</f>
        <v/>
      </c>
      <c r="D10378" s="10" t="s">
        <v>918</v>
      </c>
      <c r="E10378" s="10" t="s">
        <v>9006</v>
      </c>
      <c r="F10378" s="59" t="s">
        <v>24136</v>
      </c>
    </row>
    <row r="10379" spans="3:6" x14ac:dyDescent="0.25">
      <c r="C10379" s="12" t="str">
        <f>IF(D10379=Inp_Gemeente,MAX($C$29:C10378)+1,"")</f>
        <v/>
      </c>
      <c r="D10379" s="10" t="s">
        <v>918</v>
      </c>
      <c r="E10379" s="10" t="s">
        <v>9007</v>
      </c>
      <c r="F10379" s="59" t="s">
        <v>24139</v>
      </c>
    </row>
    <row r="10380" spans="3:6" x14ac:dyDescent="0.25">
      <c r="C10380" s="12" t="str">
        <f>IF(D10380=Inp_Gemeente,MAX($C$29:C10379)+1,"")</f>
        <v/>
      </c>
      <c r="D10380" s="10" t="s">
        <v>918</v>
      </c>
      <c r="E10380" s="10" t="s">
        <v>9008</v>
      </c>
      <c r="F10380" s="59" t="s">
        <v>24138</v>
      </c>
    </row>
    <row r="10381" spans="3:6" x14ac:dyDescent="0.25">
      <c r="C10381" s="12" t="str">
        <f>IF(D10381=Inp_Gemeente,MAX($C$29:C10380)+1,"")</f>
        <v/>
      </c>
      <c r="D10381" s="10" t="s">
        <v>918</v>
      </c>
      <c r="E10381" s="10" t="s">
        <v>9009</v>
      </c>
      <c r="F10381" s="59" t="s">
        <v>24150</v>
      </c>
    </row>
    <row r="10382" spans="3:6" x14ac:dyDescent="0.25">
      <c r="C10382" s="12" t="str">
        <f>IF(D10382=Inp_Gemeente,MAX($C$29:C10381)+1,"")</f>
        <v/>
      </c>
      <c r="D10382" s="10" t="s">
        <v>918</v>
      </c>
      <c r="E10382" s="10" t="s">
        <v>9010</v>
      </c>
      <c r="F10382" s="59" t="s">
        <v>24145</v>
      </c>
    </row>
    <row r="10383" spans="3:6" x14ac:dyDescent="0.25">
      <c r="C10383" s="12" t="str">
        <f>IF(D10383=Inp_Gemeente,MAX($C$29:C10382)+1,"")</f>
        <v/>
      </c>
      <c r="D10383" s="10" t="s">
        <v>918</v>
      </c>
      <c r="E10383" s="10" t="s">
        <v>9011</v>
      </c>
      <c r="F10383" s="59" t="s">
        <v>24144</v>
      </c>
    </row>
    <row r="10384" spans="3:6" x14ac:dyDescent="0.25">
      <c r="C10384" s="12" t="str">
        <f>IF(D10384=Inp_Gemeente,MAX($C$29:C10383)+1,"")</f>
        <v/>
      </c>
      <c r="D10384" s="10" t="s">
        <v>918</v>
      </c>
      <c r="E10384" s="10" t="s">
        <v>9012</v>
      </c>
      <c r="F10384" s="59" t="s">
        <v>24161</v>
      </c>
    </row>
    <row r="10385" spans="3:6" x14ac:dyDescent="0.25">
      <c r="C10385" s="12" t="str">
        <f>IF(D10385=Inp_Gemeente,MAX($C$29:C10384)+1,"")</f>
        <v/>
      </c>
      <c r="D10385" s="10" t="s">
        <v>918</v>
      </c>
      <c r="E10385" s="10" t="s">
        <v>9013</v>
      </c>
      <c r="F10385" s="59" t="s">
        <v>24162</v>
      </c>
    </row>
    <row r="10386" spans="3:6" x14ac:dyDescent="0.25">
      <c r="C10386" s="12" t="str">
        <f>IF(D10386=Inp_Gemeente,MAX($C$29:C10385)+1,"")</f>
        <v/>
      </c>
      <c r="D10386" s="10" t="s">
        <v>918</v>
      </c>
      <c r="E10386" s="10" t="s">
        <v>9014</v>
      </c>
      <c r="F10386" s="59" t="s">
        <v>24140</v>
      </c>
    </row>
    <row r="10387" spans="3:6" x14ac:dyDescent="0.25">
      <c r="C10387" s="12" t="str">
        <f>IF(D10387=Inp_Gemeente,MAX($C$29:C10386)+1,"")</f>
        <v/>
      </c>
      <c r="D10387" s="10" t="s">
        <v>918</v>
      </c>
      <c r="E10387" s="10" t="s">
        <v>9015</v>
      </c>
      <c r="F10387" s="59" t="s">
        <v>24171</v>
      </c>
    </row>
    <row r="10388" spans="3:6" x14ac:dyDescent="0.25">
      <c r="C10388" s="12" t="str">
        <f>IF(D10388=Inp_Gemeente,MAX($C$29:C10387)+1,"")</f>
        <v/>
      </c>
      <c r="D10388" s="10" t="s">
        <v>918</v>
      </c>
      <c r="E10388" s="10" t="s">
        <v>9016</v>
      </c>
      <c r="F10388" s="59" t="s">
        <v>24130</v>
      </c>
    </row>
    <row r="10389" spans="3:6" x14ac:dyDescent="0.25">
      <c r="C10389" s="12" t="str">
        <f>IF(D10389=Inp_Gemeente,MAX($C$29:C10388)+1,"")</f>
        <v/>
      </c>
      <c r="D10389" s="10" t="s">
        <v>918</v>
      </c>
      <c r="E10389" s="10" t="s">
        <v>9017</v>
      </c>
      <c r="F10389" s="59" t="s">
        <v>24164</v>
      </c>
    </row>
    <row r="10390" spans="3:6" x14ac:dyDescent="0.25">
      <c r="C10390" s="12" t="str">
        <f>IF(D10390=Inp_Gemeente,MAX($C$29:C10389)+1,"")</f>
        <v/>
      </c>
      <c r="D10390" s="10" t="s">
        <v>918</v>
      </c>
      <c r="E10390" s="10" t="s">
        <v>9018</v>
      </c>
      <c r="F10390" s="59" t="s">
        <v>24127</v>
      </c>
    </row>
    <row r="10391" spans="3:6" x14ac:dyDescent="0.25">
      <c r="C10391" s="12" t="str">
        <f>IF(D10391=Inp_Gemeente,MAX($C$29:C10390)+1,"")</f>
        <v/>
      </c>
      <c r="D10391" s="10" t="s">
        <v>918</v>
      </c>
      <c r="E10391" s="10" t="s">
        <v>9019</v>
      </c>
      <c r="F10391" s="59" t="s">
        <v>24134</v>
      </c>
    </row>
    <row r="10392" spans="3:6" x14ac:dyDescent="0.25">
      <c r="C10392" s="12" t="str">
        <f>IF(D10392=Inp_Gemeente,MAX($C$29:C10391)+1,"")</f>
        <v/>
      </c>
      <c r="D10392" s="10" t="s">
        <v>918</v>
      </c>
      <c r="E10392" s="10" t="s">
        <v>9020</v>
      </c>
      <c r="F10392" s="59" t="s">
        <v>24124</v>
      </c>
    </row>
    <row r="10393" spans="3:6" x14ac:dyDescent="0.25">
      <c r="C10393" s="12" t="str">
        <f>IF(D10393=Inp_Gemeente,MAX($C$29:C10392)+1,"")</f>
        <v/>
      </c>
      <c r="D10393" s="10" t="s">
        <v>918</v>
      </c>
      <c r="E10393" s="10" t="s">
        <v>9021</v>
      </c>
      <c r="F10393" s="59" t="s">
        <v>24128</v>
      </c>
    </row>
    <row r="10394" spans="3:6" x14ac:dyDescent="0.25">
      <c r="C10394" s="12" t="str">
        <f>IF(D10394=Inp_Gemeente,MAX($C$29:C10393)+1,"")</f>
        <v/>
      </c>
      <c r="D10394" s="10" t="s">
        <v>918</v>
      </c>
      <c r="E10394" s="10" t="s">
        <v>2870</v>
      </c>
      <c r="F10394" s="59" t="s">
        <v>24122</v>
      </c>
    </row>
    <row r="10395" spans="3:6" x14ac:dyDescent="0.25">
      <c r="C10395" s="12" t="str">
        <f>IF(D10395=Inp_Gemeente,MAX($C$29:C10394)+1,"")</f>
        <v/>
      </c>
      <c r="D10395" s="10" t="s">
        <v>918</v>
      </c>
      <c r="E10395" s="10" t="s">
        <v>9022</v>
      </c>
      <c r="F10395" s="59" t="s">
        <v>24154</v>
      </c>
    </row>
    <row r="10396" spans="3:6" x14ac:dyDescent="0.25">
      <c r="C10396" s="12" t="str">
        <f>IF(D10396=Inp_Gemeente,MAX($C$29:C10395)+1,"")</f>
        <v/>
      </c>
      <c r="D10396" s="10" t="s">
        <v>918</v>
      </c>
      <c r="E10396" s="10" t="s">
        <v>9023</v>
      </c>
      <c r="F10396" s="59" t="s">
        <v>24153</v>
      </c>
    </row>
    <row r="10397" spans="3:6" x14ac:dyDescent="0.25">
      <c r="C10397" s="12" t="str">
        <f>IF(D10397=Inp_Gemeente,MAX($C$29:C10396)+1,"")</f>
        <v/>
      </c>
      <c r="D10397" s="10" t="s">
        <v>918</v>
      </c>
      <c r="E10397" s="10" t="s">
        <v>9024</v>
      </c>
      <c r="F10397" s="59" t="s">
        <v>24155</v>
      </c>
    </row>
    <row r="10398" spans="3:6" x14ac:dyDescent="0.25">
      <c r="C10398" s="12" t="str">
        <f>IF(D10398=Inp_Gemeente,MAX($C$29:C10397)+1,"")</f>
        <v/>
      </c>
      <c r="D10398" s="10" t="s">
        <v>918</v>
      </c>
      <c r="E10398" s="10" t="s">
        <v>9025</v>
      </c>
      <c r="F10398" s="59" t="s">
        <v>24170</v>
      </c>
    </row>
    <row r="10399" spans="3:6" x14ac:dyDescent="0.25">
      <c r="C10399" s="12" t="str">
        <f>IF(D10399=Inp_Gemeente,MAX($C$29:C10398)+1,"")</f>
        <v/>
      </c>
      <c r="D10399" s="10" t="s">
        <v>918</v>
      </c>
      <c r="E10399" s="10" t="s">
        <v>9026</v>
      </c>
      <c r="F10399" s="59" t="s">
        <v>24172</v>
      </c>
    </row>
    <row r="10400" spans="3:6" x14ac:dyDescent="0.25">
      <c r="C10400" s="12" t="str">
        <f>IF(D10400=Inp_Gemeente,MAX($C$29:C10399)+1,"")</f>
        <v/>
      </c>
      <c r="D10400" s="10" t="s">
        <v>918</v>
      </c>
      <c r="E10400" s="10" t="s">
        <v>9027</v>
      </c>
      <c r="F10400" s="59" t="s">
        <v>24165</v>
      </c>
    </row>
    <row r="10401" spans="3:6" x14ac:dyDescent="0.25">
      <c r="C10401" s="12" t="str">
        <f>IF(D10401=Inp_Gemeente,MAX($C$29:C10400)+1,"")</f>
        <v/>
      </c>
      <c r="D10401" s="10" t="s">
        <v>918</v>
      </c>
      <c r="E10401" s="10" t="s">
        <v>9028</v>
      </c>
      <c r="F10401" s="59" t="s">
        <v>24167</v>
      </c>
    </row>
    <row r="10402" spans="3:6" x14ac:dyDescent="0.25">
      <c r="C10402" s="12" t="str">
        <f>IF(D10402=Inp_Gemeente,MAX($C$29:C10401)+1,"")</f>
        <v/>
      </c>
      <c r="D10402" s="10" t="s">
        <v>918</v>
      </c>
      <c r="E10402" s="10" t="s">
        <v>9029</v>
      </c>
      <c r="F10402" s="59" t="s">
        <v>24168</v>
      </c>
    </row>
    <row r="10403" spans="3:6" x14ac:dyDescent="0.25">
      <c r="C10403" s="12" t="str">
        <f>IF(D10403=Inp_Gemeente,MAX($C$29:C10402)+1,"")</f>
        <v/>
      </c>
      <c r="D10403" s="10" t="s">
        <v>918</v>
      </c>
      <c r="E10403" s="10" t="s">
        <v>9030</v>
      </c>
      <c r="F10403" s="59" t="s">
        <v>24174</v>
      </c>
    </row>
    <row r="10404" spans="3:6" x14ac:dyDescent="0.25">
      <c r="C10404" s="12" t="str">
        <f>IF(D10404=Inp_Gemeente,MAX($C$29:C10403)+1,"")</f>
        <v/>
      </c>
      <c r="D10404" s="10" t="s">
        <v>918</v>
      </c>
      <c r="E10404" s="10" t="s">
        <v>9031</v>
      </c>
      <c r="F10404" s="59" t="s">
        <v>24146</v>
      </c>
    </row>
    <row r="10405" spans="3:6" x14ac:dyDescent="0.25">
      <c r="C10405" s="12" t="str">
        <f>IF(D10405=Inp_Gemeente,MAX($C$29:C10404)+1,"")</f>
        <v/>
      </c>
      <c r="D10405" s="10" t="s">
        <v>918</v>
      </c>
      <c r="E10405" s="10" t="s">
        <v>9032</v>
      </c>
      <c r="F10405" s="59" t="s">
        <v>24163</v>
      </c>
    </row>
    <row r="10406" spans="3:6" x14ac:dyDescent="0.25">
      <c r="C10406" s="12" t="str">
        <f>IF(D10406=Inp_Gemeente,MAX($C$29:C10405)+1,"")</f>
        <v/>
      </c>
      <c r="D10406" s="10" t="s">
        <v>918</v>
      </c>
      <c r="E10406" s="10" t="s">
        <v>9033</v>
      </c>
      <c r="F10406" s="59" t="s">
        <v>24135</v>
      </c>
    </row>
    <row r="10407" spans="3:6" x14ac:dyDescent="0.25">
      <c r="C10407" s="12" t="str">
        <f>IF(D10407=Inp_Gemeente,MAX($C$29:C10406)+1,"")</f>
        <v/>
      </c>
      <c r="D10407" s="10" t="s">
        <v>918</v>
      </c>
      <c r="E10407" s="10" t="s">
        <v>9034</v>
      </c>
      <c r="F10407" s="59" t="s">
        <v>24123</v>
      </c>
    </row>
    <row r="10408" spans="3:6" x14ac:dyDescent="0.25">
      <c r="C10408" s="12" t="str">
        <f>IF(D10408=Inp_Gemeente,MAX($C$29:C10407)+1,"")</f>
        <v/>
      </c>
      <c r="D10408" s="10" t="s">
        <v>918</v>
      </c>
      <c r="E10408" s="10" t="s">
        <v>9035</v>
      </c>
      <c r="F10408" s="59" t="s">
        <v>24156</v>
      </c>
    </row>
    <row r="10409" spans="3:6" x14ac:dyDescent="0.25">
      <c r="C10409" s="12" t="str">
        <f>IF(D10409=Inp_Gemeente,MAX($C$29:C10408)+1,"")</f>
        <v/>
      </c>
      <c r="D10409" s="10" t="s">
        <v>918</v>
      </c>
      <c r="E10409" s="10" t="s">
        <v>9036</v>
      </c>
      <c r="F10409" s="59" t="s">
        <v>24157</v>
      </c>
    </row>
    <row r="10410" spans="3:6" x14ac:dyDescent="0.25">
      <c r="C10410" s="12" t="str">
        <f>IF(D10410=Inp_Gemeente,MAX($C$29:C10409)+1,"")</f>
        <v/>
      </c>
      <c r="D10410" s="10" t="s">
        <v>918</v>
      </c>
      <c r="E10410" s="10" t="s">
        <v>9037</v>
      </c>
      <c r="F10410" s="59" t="s">
        <v>24166</v>
      </c>
    </row>
    <row r="10411" spans="3:6" x14ac:dyDescent="0.25">
      <c r="C10411" s="12" t="str">
        <f>IF(D10411=Inp_Gemeente,MAX($C$29:C10410)+1,"")</f>
        <v/>
      </c>
      <c r="D10411" s="10" t="s">
        <v>918</v>
      </c>
      <c r="E10411" s="10" t="s">
        <v>9038</v>
      </c>
      <c r="F10411" s="59" t="s">
        <v>24173</v>
      </c>
    </row>
    <row r="10412" spans="3:6" x14ac:dyDescent="0.25">
      <c r="C10412" s="12" t="str">
        <f>IF(D10412=Inp_Gemeente,MAX($C$29:C10411)+1,"")</f>
        <v/>
      </c>
      <c r="D10412" s="10" t="s">
        <v>919</v>
      </c>
      <c r="E10412" s="10" t="s">
        <v>9039</v>
      </c>
      <c r="F10412" s="59" t="s">
        <v>20471</v>
      </c>
    </row>
    <row r="10413" spans="3:6" x14ac:dyDescent="0.25">
      <c r="C10413" s="12" t="str">
        <f>IF(D10413=Inp_Gemeente,MAX($C$29:C10412)+1,"")</f>
        <v/>
      </c>
      <c r="D10413" s="10" t="s">
        <v>919</v>
      </c>
      <c r="E10413" s="10" t="s">
        <v>9040</v>
      </c>
      <c r="F10413" s="59" t="s">
        <v>20445</v>
      </c>
    </row>
    <row r="10414" spans="3:6" x14ac:dyDescent="0.25">
      <c r="C10414" s="12" t="str">
        <f>IF(D10414=Inp_Gemeente,MAX($C$29:C10413)+1,"")</f>
        <v/>
      </c>
      <c r="D10414" s="10" t="s">
        <v>919</v>
      </c>
      <c r="E10414" s="10" t="s">
        <v>9041</v>
      </c>
      <c r="F10414" s="59" t="s">
        <v>20511</v>
      </c>
    </row>
    <row r="10415" spans="3:6" x14ac:dyDescent="0.25">
      <c r="C10415" s="12" t="str">
        <f>IF(D10415=Inp_Gemeente,MAX($C$29:C10414)+1,"")</f>
        <v/>
      </c>
      <c r="D10415" s="10" t="s">
        <v>919</v>
      </c>
      <c r="E10415" s="10" t="s">
        <v>9042</v>
      </c>
      <c r="F10415" s="59" t="s">
        <v>20447</v>
      </c>
    </row>
    <row r="10416" spans="3:6" x14ac:dyDescent="0.25">
      <c r="C10416" s="12" t="str">
        <f>IF(D10416=Inp_Gemeente,MAX($C$29:C10415)+1,"")</f>
        <v/>
      </c>
      <c r="D10416" s="10" t="s">
        <v>919</v>
      </c>
      <c r="E10416" s="10" t="s">
        <v>9043</v>
      </c>
      <c r="F10416" s="59" t="s">
        <v>20477</v>
      </c>
    </row>
    <row r="10417" spans="3:6" x14ac:dyDescent="0.25">
      <c r="C10417" s="12" t="str">
        <f>IF(D10417=Inp_Gemeente,MAX($C$29:C10416)+1,"")</f>
        <v/>
      </c>
      <c r="D10417" s="10" t="s">
        <v>919</v>
      </c>
      <c r="E10417" s="10" t="s">
        <v>9044</v>
      </c>
      <c r="F10417" s="59" t="s">
        <v>20448</v>
      </c>
    </row>
    <row r="10418" spans="3:6" x14ac:dyDescent="0.25">
      <c r="C10418" s="12" t="str">
        <f>IF(D10418=Inp_Gemeente,MAX($C$29:C10417)+1,"")</f>
        <v/>
      </c>
      <c r="D10418" s="10" t="s">
        <v>919</v>
      </c>
      <c r="E10418" s="10" t="s">
        <v>9045</v>
      </c>
      <c r="F10418" s="59" t="s">
        <v>20451</v>
      </c>
    </row>
    <row r="10419" spans="3:6" x14ac:dyDescent="0.25">
      <c r="C10419" s="12" t="str">
        <f>IF(D10419=Inp_Gemeente,MAX($C$29:C10418)+1,"")</f>
        <v/>
      </c>
      <c r="D10419" s="10" t="s">
        <v>919</v>
      </c>
      <c r="E10419" s="10" t="s">
        <v>9046</v>
      </c>
      <c r="F10419" s="59" t="s">
        <v>20468</v>
      </c>
    </row>
    <row r="10420" spans="3:6" x14ac:dyDescent="0.25">
      <c r="C10420" s="12" t="str">
        <f>IF(D10420=Inp_Gemeente,MAX($C$29:C10419)+1,"")</f>
        <v/>
      </c>
      <c r="D10420" s="10" t="s">
        <v>919</v>
      </c>
      <c r="E10420" s="10" t="s">
        <v>9047</v>
      </c>
      <c r="F10420" s="59" t="s">
        <v>20431</v>
      </c>
    </row>
    <row r="10421" spans="3:6" x14ac:dyDescent="0.25">
      <c r="C10421" s="12" t="str">
        <f>IF(D10421=Inp_Gemeente,MAX($C$29:C10420)+1,"")</f>
        <v/>
      </c>
      <c r="D10421" s="10" t="s">
        <v>919</v>
      </c>
      <c r="E10421" s="10" t="s">
        <v>9048</v>
      </c>
      <c r="F10421" s="59" t="s">
        <v>20508</v>
      </c>
    </row>
    <row r="10422" spans="3:6" x14ac:dyDescent="0.25">
      <c r="C10422" s="12" t="str">
        <f>IF(D10422=Inp_Gemeente,MAX($C$29:C10421)+1,"")</f>
        <v/>
      </c>
      <c r="D10422" s="10" t="s">
        <v>919</v>
      </c>
      <c r="E10422" s="10" t="s">
        <v>9049</v>
      </c>
      <c r="F10422" s="59" t="s">
        <v>20489</v>
      </c>
    </row>
    <row r="10423" spans="3:6" x14ac:dyDescent="0.25">
      <c r="C10423" s="12" t="str">
        <f>IF(D10423=Inp_Gemeente,MAX($C$29:C10422)+1,"")</f>
        <v/>
      </c>
      <c r="D10423" s="10" t="s">
        <v>919</v>
      </c>
      <c r="E10423" s="10" t="s">
        <v>9050</v>
      </c>
      <c r="F10423" s="59" t="s">
        <v>20487</v>
      </c>
    </row>
    <row r="10424" spans="3:6" x14ac:dyDescent="0.25">
      <c r="C10424" s="12" t="str">
        <f>IF(D10424=Inp_Gemeente,MAX($C$29:C10423)+1,"")</f>
        <v/>
      </c>
      <c r="D10424" s="10" t="s">
        <v>919</v>
      </c>
      <c r="E10424" s="10" t="s">
        <v>9051</v>
      </c>
      <c r="F10424" s="59" t="s">
        <v>20426</v>
      </c>
    </row>
    <row r="10425" spans="3:6" x14ac:dyDescent="0.25">
      <c r="C10425" s="12" t="str">
        <f>IF(D10425=Inp_Gemeente,MAX($C$29:C10424)+1,"")</f>
        <v/>
      </c>
      <c r="D10425" s="10" t="s">
        <v>919</v>
      </c>
      <c r="E10425" s="10" t="s">
        <v>9052</v>
      </c>
      <c r="F10425" s="59" t="s">
        <v>20427</v>
      </c>
    </row>
    <row r="10426" spans="3:6" x14ac:dyDescent="0.25">
      <c r="C10426" s="12" t="str">
        <f>IF(D10426=Inp_Gemeente,MAX($C$29:C10425)+1,"")</f>
        <v/>
      </c>
      <c r="D10426" s="10" t="s">
        <v>919</v>
      </c>
      <c r="E10426" s="10" t="s">
        <v>1760</v>
      </c>
      <c r="F10426" s="59" t="s">
        <v>20463</v>
      </c>
    </row>
    <row r="10427" spans="3:6" x14ac:dyDescent="0.25">
      <c r="C10427" s="12" t="str">
        <f>IF(D10427=Inp_Gemeente,MAX($C$29:C10426)+1,"")</f>
        <v/>
      </c>
      <c r="D10427" s="10" t="s">
        <v>919</v>
      </c>
      <c r="E10427" s="10" t="s">
        <v>9053</v>
      </c>
      <c r="F10427" s="59" t="s">
        <v>20430</v>
      </c>
    </row>
    <row r="10428" spans="3:6" x14ac:dyDescent="0.25">
      <c r="C10428" s="12" t="str">
        <f>IF(D10428=Inp_Gemeente,MAX($C$29:C10427)+1,"")</f>
        <v/>
      </c>
      <c r="D10428" s="10" t="s">
        <v>919</v>
      </c>
      <c r="E10428" s="10" t="s">
        <v>9054</v>
      </c>
      <c r="F10428" s="59" t="s">
        <v>20429</v>
      </c>
    </row>
    <row r="10429" spans="3:6" x14ac:dyDescent="0.25">
      <c r="C10429" s="12" t="str">
        <f>IF(D10429=Inp_Gemeente,MAX($C$29:C10428)+1,"")</f>
        <v/>
      </c>
      <c r="D10429" s="10" t="s">
        <v>919</v>
      </c>
      <c r="E10429" s="10" t="s">
        <v>5449</v>
      </c>
      <c r="F10429" s="59" t="s">
        <v>20500</v>
      </c>
    </row>
    <row r="10430" spans="3:6" x14ac:dyDescent="0.25">
      <c r="C10430" s="12" t="str">
        <f>IF(D10430=Inp_Gemeente,MAX($C$29:C10429)+1,"")</f>
        <v/>
      </c>
      <c r="D10430" s="10" t="s">
        <v>919</v>
      </c>
      <c r="E10430" s="10" t="s">
        <v>9055</v>
      </c>
      <c r="F10430" s="59" t="s">
        <v>20505</v>
      </c>
    </row>
    <row r="10431" spans="3:6" x14ac:dyDescent="0.25">
      <c r="C10431" s="12" t="str">
        <f>IF(D10431=Inp_Gemeente,MAX($C$29:C10430)+1,"")</f>
        <v/>
      </c>
      <c r="D10431" s="10" t="s">
        <v>919</v>
      </c>
      <c r="E10431" s="10" t="s">
        <v>9056</v>
      </c>
      <c r="F10431" s="59" t="s">
        <v>20509</v>
      </c>
    </row>
    <row r="10432" spans="3:6" x14ac:dyDescent="0.25">
      <c r="C10432" s="12" t="str">
        <f>IF(D10432=Inp_Gemeente,MAX($C$29:C10431)+1,"")</f>
        <v/>
      </c>
      <c r="D10432" s="10" t="s">
        <v>919</v>
      </c>
      <c r="E10432" s="10" t="s">
        <v>9057</v>
      </c>
      <c r="F10432" s="59" t="s">
        <v>20472</v>
      </c>
    </row>
    <row r="10433" spans="3:6" x14ac:dyDescent="0.25">
      <c r="C10433" s="12" t="str">
        <f>IF(D10433=Inp_Gemeente,MAX($C$29:C10432)+1,"")</f>
        <v/>
      </c>
      <c r="D10433" s="10" t="s">
        <v>919</v>
      </c>
      <c r="E10433" s="10" t="s">
        <v>9058</v>
      </c>
      <c r="F10433" s="59" t="s">
        <v>20476</v>
      </c>
    </row>
    <row r="10434" spans="3:6" x14ac:dyDescent="0.25">
      <c r="C10434" s="12" t="str">
        <f>IF(D10434=Inp_Gemeente,MAX($C$29:C10433)+1,"")</f>
        <v/>
      </c>
      <c r="D10434" s="10" t="s">
        <v>919</v>
      </c>
      <c r="E10434" s="10" t="s">
        <v>9059</v>
      </c>
      <c r="F10434" s="59" t="s">
        <v>20496</v>
      </c>
    </row>
    <row r="10435" spans="3:6" x14ac:dyDescent="0.25">
      <c r="C10435" s="12" t="str">
        <f>IF(D10435=Inp_Gemeente,MAX($C$29:C10434)+1,"")</f>
        <v/>
      </c>
      <c r="D10435" s="10" t="s">
        <v>919</v>
      </c>
      <c r="E10435" s="10" t="s">
        <v>9060</v>
      </c>
      <c r="F10435" s="59" t="s">
        <v>20482</v>
      </c>
    </row>
    <row r="10436" spans="3:6" x14ac:dyDescent="0.25">
      <c r="C10436" s="12" t="str">
        <f>IF(D10436=Inp_Gemeente,MAX($C$29:C10435)+1,"")</f>
        <v/>
      </c>
      <c r="D10436" s="10" t="s">
        <v>919</v>
      </c>
      <c r="E10436" s="10" t="s">
        <v>9061</v>
      </c>
      <c r="F10436" s="59" t="s">
        <v>20454</v>
      </c>
    </row>
    <row r="10437" spans="3:6" x14ac:dyDescent="0.25">
      <c r="C10437" s="12" t="str">
        <f>IF(D10437=Inp_Gemeente,MAX($C$29:C10436)+1,"")</f>
        <v/>
      </c>
      <c r="D10437" s="10" t="s">
        <v>919</v>
      </c>
      <c r="E10437" s="10" t="s">
        <v>9062</v>
      </c>
      <c r="F10437" s="59" t="s">
        <v>20453</v>
      </c>
    </row>
    <row r="10438" spans="3:6" x14ac:dyDescent="0.25">
      <c r="C10438" s="12" t="str">
        <f>IF(D10438=Inp_Gemeente,MAX($C$29:C10437)+1,"")</f>
        <v/>
      </c>
      <c r="D10438" s="10" t="s">
        <v>919</v>
      </c>
      <c r="E10438" s="10" t="s">
        <v>9063</v>
      </c>
      <c r="F10438" s="59" t="s">
        <v>20469</v>
      </c>
    </row>
    <row r="10439" spans="3:6" x14ac:dyDescent="0.25">
      <c r="C10439" s="12" t="str">
        <f>IF(D10439=Inp_Gemeente,MAX($C$29:C10438)+1,"")</f>
        <v/>
      </c>
      <c r="D10439" s="10" t="s">
        <v>919</v>
      </c>
      <c r="E10439" s="10" t="s">
        <v>9064</v>
      </c>
      <c r="F10439" s="59" t="s">
        <v>20497</v>
      </c>
    </row>
    <row r="10440" spans="3:6" x14ac:dyDescent="0.25">
      <c r="C10440" s="12" t="str">
        <f>IF(D10440=Inp_Gemeente,MAX($C$29:C10439)+1,"")</f>
        <v/>
      </c>
      <c r="D10440" s="10" t="s">
        <v>919</v>
      </c>
      <c r="E10440" s="10" t="s">
        <v>9065</v>
      </c>
      <c r="F10440" s="59" t="s">
        <v>20498</v>
      </c>
    </row>
    <row r="10441" spans="3:6" x14ac:dyDescent="0.25">
      <c r="C10441" s="12" t="str">
        <f>IF(D10441=Inp_Gemeente,MAX($C$29:C10440)+1,"")</f>
        <v/>
      </c>
      <c r="D10441" s="10" t="s">
        <v>919</v>
      </c>
      <c r="E10441" s="10" t="s">
        <v>9066</v>
      </c>
      <c r="F10441" s="59" t="s">
        <v>20470</v>
      </c>
    </row>
    <row r="10442" spans="3:6" x14ac:dyDescent="0.25">
      <c r="C10442" s="12" t="str">
        <f>IF(D10442=Inp_Gemeente,MAX($C$29:C10441)+1,"")</f>
        <v/>
      </c>
      <c r="D10442" s="10" t="s">
        <v>919</v>
      </c>
      <c r="E10442" s="10" t="s">
        <v>9067</v>
      </c>
      <c r="F10442" s="59" t="s">
        <v>20439</v>
      </c>
    </row>
    <row r="10443" spans="3:6" x14ac:dyDescent="0.25">
      <c r="C10443" s="12" t="str">
        <f>IF(D10443=Inp_Gemeente,MAX($C$29:C10442)+1,"")</f>
        <v/>
      </c>
      <c r="D10443" s="10" t="s">
        <v>919</v>
      </c>
      <c r="E10443" s="10" t="s">
        <v>9068</v>
      </c>
      <c r="F10443" s="59" t="s">
        <v>20465</v>
      </c>
    </row>
    <row r="10444" spans="3:6" x14ac:dyDescent="0.25">
      <c r="C10444" s="12" t="str">
        <f>IF(D10444=Inp_Gemeente,MAX($C$29:C10443)+1,"")</f>
        <v/>
      </c>
      <c r="D10444" s="10" t="s">
        <v>919</v>
      </c>
      <c r="E10444" s="10" t="s">
        <v>9069</v>
      </c>
      <c r="F10444" s="59" t="s">
        <v>20466</v>
      </c>
    </row>
    <row r="10445" spans="3:6" x14ac:dyDescent="0.25">
      <c r="C10445" s="12" t="str">
        <f>IF(D10445=Inp_Gemeente,MAX($C$29:C10444)+1,"")</f>
        <v/>
      </c>
      <c r="D10445" s="10" t="s">
        <v>919</v>
      </c>
      <c r="E10445" s="10" t="s">
        <v>9070</v>
      </c>
      <c r="F10445" s="59" t="s">
        <v>20461</v>
      </c>
    </row>
    <row r="10446" spans="3:6" x14ac:dyDescent="0.25">
      <c r="C10446" s="12" t="str">
        <f>IF(D10446=Inp_Gemeente,MAX($C$29:C10445)+1,"")</f>
        <v/>
      </c>
      <c r="D10446" s="10" t="s">
        <v>919</v>
      </c>
      <c r="E10446" s="10" t="s">
        <v>9071</v>
      </c>
      <c r="F10446" s="59" t="s">
        <v>20460</v>
      </c>
    </row>
    <row r="10447" spans="3:6" x14ac:dyDescent="0.25">
      <c r="C10447" s="12" t="str">
        <f>IF(D10447=Inp_Gemeente,MAX($C$29:C10446)+1,"")</f>
        <v/>
      </c>
      <c r="D10447" s="10" t="s">
        <v>919</v>
      </c>
      <c r="E10447" s="10" t="s">
        <v>9072</v>
      </c>
      <c r="F10447" s="59" t="s">
        <v>20462</v>
      </c>
    </row>
    <row r="10448" spans="3:6" x14ac:dyDescent="0.25">
      <c r="C10448" s="12" t="str">
        <f>IF(D10448=Inp_Gemeente,MAX($C$29:C10447)+1,"")</f>
        <v/>
      </c>
      <c r="D10448" s="10" t="s">
        <v>919</v>
      </c>
      <c r="E10448" s="10" t="s">
        <v>9073</v>
      </c>
      <c r="F10448" s="59" t="s">
        <v>20480</v>
      </c>
    </row>
    <row r="10449" spans="3:6" x14ac:dyDescent="0.25">
      <c r="C10449" s="12" t="str">
        <f>IF(D10449=Inp_Gemeente,MAX($C$29:C10448)+1,"")</f>
        <v/>
      </c>
      <c r="D10449" s="10" t="s">
        <v>919</v>
      </c>
      <c r="E10449" s="10" t="s">
        <v>9074</v>
      </c>
      <c r="F10449" s="59" t="s">
        <v>20444</v>
      </c>
    </row>
    <row r="10450" spans="3:6" x14ac:dyDescent="0.25">
      <c r="C10450" s="12" t="str">
        <f>IF(D10450=Inp_Gemeente,MAX($C$29:C10449)+1,"")</f>
        <v/>
      </c>
      <c r="D10450" s="10" t="s">
        <v>919</v>
      </c>
      <c r="E10450" s="10" t="s">
        <v>9075</v>
      </c>
      <c r="F10450" s="59" t="s">
        <v>20449</v>
      </c>
    </row>
    <row r="10451" spans="3:6" x14ac:dyDescent="0.25">
      <c r="C10451" s="12" t="str">
        <f>IF(D10451=Inp_Gemeente,MAX($C$29:C10450)+1,"")</f>
        <v/>
      </c>
      <c r="D10451" s="10" t="s">
        <v>919</v>
      </c>
      <c r="E10451" s="10" t="s">
        <v>9076</v>
      </c>
      <c r="F10451" s="59" t="s">
        <v>20475</v>
      </c>
    </row>
    <row r="10452" spans="3:6" x14ac:dyDescent="0.25">
      <c r="C10452" s="12" t="str">
        <f>IF(D10452=Inp_Gemeente,MAX($C$29:C10451)+1,"")</f>
        <v/>
      </c>
      <c r="D10452" s="10" t="s">
        <v>919</v>
      </c>
      <c r="E10452" s="10" t="s">
        <v>9077</v>
      </c>
      <c r="F10452" s="59" t="s">
        <v>20510</v>
      </c>
    </row>
    <row r="10453" spans="3:6" x14ac:dyDescent="0.25">
      <c r="C10453" s="12" t="str">
        <f>IF(D10453=Inp_Gemeente,MAX($C$29:C10452)+1,"")</f>
        <v/>
      </c>
      <c r="D10453" s="10" t="s">
        <v>919</v>
      </c>
      <c r="E10453" s="10" t="s">
        <v>681</v>
      </c>
      <c r="F10453" s="59" t="s">
        <v>20435</v>
      </c>
    </row>
    <row r="10454" spans="3:6" x14ac:dyDescent="0.25">
      <c r="C10454" s="12" t="str">
        <f>IF(D10454=Inp_Gemeente,MAX($C$29:C10453)+1,"")</f>
        <v/>
      </c>
      <c r="D10454" s="10" t="s">
        <v>919</v>
      </c>
      <c r="E10454" s="10" t="s">
        <v>9078</v>
      </c>
      <c r="F10454" s="59" t="s">
        <v>20456</v>
      </c>
    </row>
    <row r="10455" spans="3:6" x14ac:dyDescent="0.25">
      <c r="C10455" s="12" t="str">
        <f>IF(D10455=Inp_Gemeente,MAX($C$29:C10454)+1,"")</f>
        <v/>
      </c>
      <c r="D10455" s="10" t="s">
        <v>919</v>
      </c>
      <c r="E10455" s="10" t="s">
        <v>9079</v>
      </c>
      <c r="F10455" s="59" t="s">
        <v>20486</v>
      </c>
    </row>
    <row r="10456" spans="3:6" x14ac:dyDescent="0.25">
      <c r="C10456" s="12" t="str">
        <f>IF(D10456=Inp_Gemeente,MAX($C$29:C10455)+1,"")</f>
        <v/>
      </c>
      <c r="D10456" s="10" t="s">
        <v>919</v>
      </c>
      <c r="E10456" s="10" t="s">
        <v>9080</v>
      </c>
      <c r="F10456" s="59" t="s">
        <v>20458</v>
      </c>
    </row>
    <row r="10457" spans="3:6" x14ac:dyDescent="0.25">
      <c r="C10457" s="12" t="str">
        <f>IF(D10457=Inp_Gemeente,MAX($C$29:C10456)+1,"")</f>
        <v/>
      </c>
      <c r="D10457" s="10" t="s">
        <v>919</v>
      </c>
      <c r="E10457" s="10" t="s">
        <v>9081</v>
      </c>
      <c r="F10457" s="59" t="s">
        <v>20503</v>
      </c>
    </row>
    <row r="10458" spans="3:6" x14ac:dyDescent="0.25">
      <c r="C10458" s="12" t="str">
        <f>IF(D10458=Inp_Gemeente,MAX($C$29:C10457)+1,"")</f>
        <v/>
      </c>
      <c r="D10458" s="10" t="s">
        <v>919</v>
      </c>
      <c r="E10458" s="10" t="s">
        <v>9082</v>
      </c>
      <c r="F10458" s="59" t="s">
        <v>20428</v>
      </c>
    </row>
    <row r="10459" spans="3:6" x14ac:dyDescent="0.25">
      <c r="C10459" s="12" t="str">
        <f>IF(D10459=Inp_Gemeente,MAX($C$29:C10458)+1,"")</f>
        <v/>
      </c>
      <c r="D10459" s="10" t="s">
        <v>919</v>
      </c>
      <c r="E10459" s="10" t="s">
        <v>9083</v>
      </c>
      <c r="F10459" s="59" t="s">
        <v>20434</v>
      </c>
    </row>
    <row r="10460" spans="3:6" x14ac:dyDescent="0.25">
      <c r="C10460" s="12" t="str">
        <f>IF(D10460=Inp_Gemeente,MAX($C$29:C10459)+1,"")</f>
        <v/>
      </c>
      <c r="D10460" s="10" t="s">
        <v>919</v>
      </c>
      <c r="E10460" s="10" t="s">
        <v>9084</v>
      </c>
      <c r="F10460" s="59" t="s">
        <v>20440</v>
      </c>
    </row>
    <row r="10461" spans="3:6" x14ac:dyDescent="0.25">
      <c r="C10461" s="12" t="str">
        <f>IF(D10461=Inp_Gemeente,MAX($C$29:C10460)+1,"")</f>
        <v/>
      </c>
      <c r="D10461" s="10" t="s">
        <v>919</v>
      </c>
      <c r="E10461" s="10" t="s">
        <v>9085</v>
      </c>
      <c r="F10461" s="59" t="s">
        <v>20473</v>
      </c>
    </row>
    <row r="10462" spans="3:6" x14ac:dyDescent="0.25">
      <c r="C10462" s="12" t="str">
        <f>IF(D10462=Inp_Gemeente,MAX($C$29:C10461)+1,"")</f>
        <v/>
      </c>
      <c r="D10462" s="10" t="s">
        <v>919</v>
      </c>
      <c r="E10462" s="10" t="s">
        <v>9086</v>
      </c>
      <c r="F10462" s="59" t="s">
        <v>20514</v>
      </c>
    </row>
    <row r="10463" spans="3:6" x14ac:dyDescent="0.25">
      <c r="C10463" s="12" t="str">
        <f>IF(D10463=Inp_Gemeente,MAX($C$29:C10462)+1,"")</f>
        <v/>
      </c>
      <c r="D10463" s="10" t="s">
        <v>919</v>
      </c>
      <c r="E10463" s="10" t="s">
        <v>9087</v>
      </c>
      <c r="F10463" s="59" t="s">
        <v>20483</v>
      </c>
    </row>
    <row r="10464" spans="3:6" x14ac:dyDescent="0.25">
      <c r="C10464" s="12" t="str">
        <f>IF(D10464=Inp_Gemeente,MAX($C$29:C10463)+1,"")</f>
        <v/>
      </c>
      <c r="D10464" s="10" t="s">
        <v>919</v>
      </c>
      <c r="E10464" s="10" t="s">
        <v>9088</v>
      </c>
      <c r="F10464" s="59" t="s">
        <v>20485</v>
      </c>
    </row>
    <row r="10465" spans="3:6" x14ac:dyDescent="0.25">
      <c r="C10465" s="12" t="str">
        <f>IF(D10465=Inp_Gemeente,MAX($C$29:C10464)+1,"")</f>
        <v/>
      </c>
      <c r="D10465" s="10" t="s">
        <v>919</v>
      </c>
      <c r="E10465" s="10" t="s">
        <v>9089</v>
      </c>
      <c r="F10465" s="59" t="s">
        <v>20491</v>
      </c>
    </row>
    <row r="10466" spans="3:6" x14ac:dyDescent="0.25">
      <c r="C10466" s="12" t="str">
        <f>IF(D10466=Inp_Gemeente,MAX($C$29:C10465)+1,"")</f>
        <v/>
      </c>
      <c r="D10466" s="10" t="s">
        <v>919</v>
      </c>
      <c r="E10466" s="10" t="s">
        <v>9090</v>
      </c>
      <c r="F10466" s="59" t="s">
        <v>20459</v>
      </c>
    </row>
    <row r="10467" spans="3:6" x14ac:dyDescent="0.25">
      <c r="C10467" s="12" t="str">
        <f>IF(D10467=Inp_Gemeente,MAX($C$29:C10466)+1,"")</f>
        <v/>
      </c>
      <c r="D10467" s="10" t="s">
        <v>919</v>
      </c>
      <c r="E10467" s="10" t="s">
        <v>9091</v>
      </c>
      <c r="F10467" s="59" t="s">
        <v>20474</v>
      </c>
    </row>
    <row r="10468" spans="3:6" x14ac:dyDescent="0.25">
      <c r="C10468" s="12" t="str">
        <f>IF(D10468=Inp_Gemeente,MAX($C$29:C10467)+1,"")</f>
        <v/>
      </c>
      <c r="D10468" s="10" t="s">
        <v>919</v>
      </c>
      <c r="E10468" s="10" t="s">
        <v>9092</v>
      </c>
      <c r="F10468" s="59" t="s">
        <v>20436</v>
      </c>
    </row>
    <row r="10469" spans="3:6" x14ac:dyDescent="0.25">
      <c r="C10469" s="12" t="str">
        <f>IF(D10469=Inp_Gemeente,MAX($C$29:C10468)+1,"")</f>
        <v/>
      </c>
      <c r="D10469" s="10" t="s">
        <v>919</v>
      </c>
      <c r="E10469" s="10" t="s">
        <v>9093</v>
      </c>
      <c r="F10469" s="59" t="s">
        <v>20450</v>
      </c>
    </row>
    <row r="10470" spans="3:6" x14ac:dyDescent="0.25">
      <c r="C10470" s="12" t="str">
        <f>IF(D10470=Inp_Gemeente,MAX($C$29:C10469)+1,"")</f>
        <v/>
      </c>
      <c r="D10470" s="10" t="s">
        <v>919</v>
      </c>
      <c r="E10470" s="10" t="s">
        <v>9094</v>
      </c>
      <c r="F10470" s="59" t="s">
        <v>20425</v>
      </c>
    </row>
    <row r="10471" spans="3:6" x14ac:dyDescent="0.25">
      <c r="C10471" s="12" t="str">
        <f>IF(D10471=Inp_Gemeente,MAX($C$29:C10470)+1,"")</f>
        <v/>
      </c>
      <c r="D10471" s="10" t="s">
        <v>919</v>
      </c>
      <c r="E10471" s="10" t="s">
        <v>9095</v>
      </c>
      <c r="F10471" s="59" t="s">
        <v>20443</v>
      </c>
    </row>
    <row r="10472" spans="3:6" x14ac:dyDescent="0.25">
      <c r="C10472" s="12" t="str">
        <f>IF(D10472=Inp_Gemeente,MAX($C$29:C10471)+1,"")</f>
        <v/>
      </c>
      <c r="D10472" s="10" t="s">
        <v>919</v>
      </c>
      <c r="E10472" s="10" t="s">
        <v>9096</v>
      </c>
      <c r="F10472" s="59" t="s">
        <v>20494</v>
      </c>
    </row>
    <row r="10473" spans="3:6" x14ac:dyDescent="0.25">
      <c r="C10473" s="12" t="str">
        <f>IF(D10473=Inp_Gemeente,MAX($C$29:C10472)+1,"")</f>
        <v/>
      </c>
      <c r="D10473" s="10" t="s">
        <v>919</v>
      </c>
      <c r="E10473" s="10" t="s">
        <v>9097</v>
      </c>
      <c r="F10473" s="59" t="s">
        <v>20478</v>
      </c>
    </row>
    <row r="10474" spans="3:6" x14ac:dyDescent="0.25">
      <c r="C10474" s="12" t="str">
        <f>IF(D10474=Inp_Gemeente,MAX($C$29:C10473)+1,"")</f>
        <v/>
      </c>
      <c r="D10474" s="10" t="s">
        <v>919</v>
      </c>
      <c r="E10474" s="10" t="s">
        <v>9098</v>
      </c>
      <c r="F10474" s="59" t="s">
        <v>20481</v>
      </c>
    </row>
    <row r="10475" spans="3:6" x14ac:dyDescent="0.25">
      <c r="C10475" s="12" t="str">
        <f>IF(D10475=Inp_Gemeente,MAX($C$29:C10474)+1,"")</f>
        <v/>
      </c>
      <c r="D10475" s="10" t="s">
        <v>919</v>
      </c>
      <c r="E10475" s="10" t="s">
        <v>9099</v>
      </c>
      <c r="F10475" s="59" t="s">
        <v>20446</v>
      </c>
    </row>
    <row r="10476" spans="3:6" x14ac:dyDescent="0.25">
      <c r="C10476" s="12" t="str">
        <f>IF(D10476=Inp_Gemeente,MAX($C$29:C10475)+1,"")</f>
        <v/>
      </c>
      <c r="D10476" s="10" t="s">
        <v>919</v>
      </c>
      <c r="E10476" s="10" t="s">
        <v>9100</v>
      </c>
      <c r="F10476" s="59" t="s">
        <v>20501</v>
      </c>
    </row>
    <row r="10477" spans="3:6" x14ac:dyDescent="0.25">
      <c r="C10477" s="12" t="str">
        <f>IF(D10477=Inp_Gemeente,MAX($C$29:C10476)+1,"")</f>
        <v/>
      </c>
      <c r="D10477" s="10" t="s">
        <v>919</v>
      </c>
      <c r="E10477" s="10" t="s">
        <v>9101</v>
      </c>
      <c r="F10477" s="59" t="s">
        <v>20512</v>
      </c>
    </row>
    <row r="10478" spans="3:6" x14ac:dyDescent="0.25">
      <c r="C10478" s="12" t="str">
        <f>IF(D10478=Inp_Gemeente,MAX($C$29:C10477)+1,"")</f>
        <v/>
      </c>
      <c r="D10478" s="10" t="s">
        <v>919</v>
      </c>
      <c r="E10478" s="10" t="s">
        <v>9102</v>
      </c>
      <c r="F10478" s="59" t="s">
        <v>20513</v>
      </c>
    </row>
    <row r="10479" spans="3:6" x14ac:dyDescent="0.25">
      <c r="C10479" s="12" t="str">
        <f>IF(D10479=Inp_Gemeente,MAX($C$29:C10478)+1,"")</f>
        <v/>
      </c>
      <c r="D10479" s="10" t="s">
        <v>919</v>
      </c>
      <c r="E10479" s="10" t="s">
        <v>9103</v>
      </c>
      <c r="F10479" s="59" t="s">
        <v>20457</v>
      </c>
    </row>
    <row r="10480" spans="3:6" x14ac:dyDescent="0.25">
      <c r="C10480" s="12" t="str">
        <f>IF(D10480=Inp_Gemeente,MAX($C$29:C10479)+1,"")</f>
        <v/>
      </c>
      <c r="D10480" s="10" t="s">
        <v>919</v>
      </c>
      <c r="E10480" s="10" t="s">
        <v>9104</v>
      </c>
      <c r="F10480" s="59" t="s">
        <v>20452</v>
      </c>
    </row>
    <row r="10481" spans="3:6" x14ac:dyDescent="0.25">
      <c r="C10481" s="12" t="str">
        <f>IF(D10481=Inp_Gemeente,MAX($C$29:C10480)+1,"")</f>
        <v/>
      </c>
      <c r="D10481" s="10" t="s">
        <v>919</v>
      </c>
      <c r="E10481" s="10" t="s">
        <v>9105</v>
      </c>
      <c r="F10481" s="59" t="s">
        <v>20438</v>
      </c>
    </row>
    <row r="10482" spans="3:6" x14ac:dyDescent="0.25">
      <c r="C10482" s="12" t="str">
        <f>IF(D10482=Inp_Gemeente,MAX($C$29:C10481)+1,"")</f>
        <v/>
      </c>
      <c r="D10482" s="10" t="s">
        <v>919</v>
      </c>
      <c r="E10482" s="10" t="s">
        <v>9106</v>
      </c>
      <c r="F10482" s="59" t="s">
        <v>20441</v>
      </c>
    </row>
    <row r="10483" spans="3:6" x14ac:dyDescent="0.25">
      <c r="C10483" s="12" t="str">
        <f>IF(D10483=Inp_Gemeente,MAX($C$29:C10482)+1,"")</f>
        <v/>
      </c>
      <c r="D10483" s="10" t="s">
        <v>919</v>
      </c>
      <c r="E10483" s="10" t="s">
        <v>9107</v>
      </c>
      <c r="F10483" s="59" t="s">
        <v>20479</v>
      </c>
    </row>
    <row r="10484" spans="3:6" x14ac:dyDescent="0.25">
      <c r="C10484" s="12" t="str">
        <f>IF(D10484=Inp_Gemeente,MAX($C$29:C10483)+1,"")</f>
        <v/>
      </c>
      <c r="D10484" s="10" t="s">
        <v>919</v>
      </c>
      <c r="E10484" s="10" t="s">
        <v>9108</v>
      </c>
      <c r="F10484" s="59" t="s">
        <v>20502</v>
      </c>
    </row>
    <row r="10485" spans="3:6" x14ac:dyDescent="0.25">
      <c r="C10485" s="12" t="str">
        <f>IF(D10485=Inp_Gemeente,MAX($C$29:C10484)+1,"")</f>
        <v/>
      </c>
      <c r="D10485" s="10" t="s">
        <v>919</v>
      </c>
      <c r="E10485" s="10" t="s">
        <v>9109</v>
      </c>
      <c r="F10485" s="59" t="s">
        <v>20433</v>
      </c>
    </row>
    <row r="10486" spans="3:6" x14ac:dyDescent="0.25">
      <c r="C10486" s="12" t="str">
        <f>IF(D10486=Inp_Gemeente,MAX($C$29:C10485)+1,"")</f>
        <v/>
      </c>
      <c r="D10486" s="10" t="s">
        <v>919</v>
      </c>
      <c r="E10486" s="10" t="s">
        <v>9110</v>
      </c>
      <c r="F10486" s="59" t="s">
        <v>20424</v>
      </c>
    </row>
    <row r="10487" spans="3:6" x14ac:dyDescent="0.25">
      <c r="C10487" s="12" t="str">
        <f>IF(D10487=Inp_Gemeente,MAX($C$29:C10486)+1,"")</f>
        <v/>
      </c>
      <c r="D10487" s="10" t="s">
        <v>919</v>
      </c>
      <c r="E10487" s="10" t="s">
        <v>9111</v>
      </c>
      <c r="F10487" s="59" t="s">
        <v>20499</v>
      </c>
    </row>
    <row r="10488" spans="3:6" x14ac:dyDescent="0.25">
      <c r="C10488" s="12" t="str">
        <f>IF(D10488=Inp_Gemeente,MAX($C$29:C10487)+1,"")</f>
        <v/>
      </c>
      <c r="D10488" s="10" t="s">
        <v>919</v>
      </c>
      <c r="E10488" s="10" t="s">
        <v>9112</v>
      </c>
      <c r="F10488" s="59" t="s">
        <v>20464</v>
      </c>
    </row>
    <row r="10489" spans="3:6" x14ac:dyDescent="0.25">
      <c r="C10489" s="12" t="str">
        <f>IF(D10489=Inp_Gemeente,MAX($C$29:C10488)+1,"")</f>
        <v/>
      </c>
      <c r="D10489" s="10" t="s">
        <v>919</v>
      </c>
      <c r="E10489" s="10" t="s">
        <v>9113</v>
      </c>
      <c r="F10489" s="59" t="s">
        <v>20488</v>
      </c>
    </row>
    <row r="10490" spans="3:6" x14ac:dyDescent="0.25">
      <c r="C10490" s="12" t="str">
        <f>IF(D10490=Inp_Gemeente,MAX($C$29:C10489)+1,"")</f>
        <v/>
      </c>
      <c r="D10490" s="10" t="s">
        <v>919</v>
      </c>
      <c r="E10490" s="10" t="s">
        <v>9114</v>
      </c>
      <c r="F10490" s="59" t="s">
        <v>20455</v>
      </c>
    </row>
    <row r="10491" spans="3:6" x14ac:dyDescent="0.25">
      <c r="C10491" s="12" t="str">
        <f>IF(D10491=Inp_Gemeente,MAX($C$29:C10490)+1,"")</f>
        <v/>
      </c>
      <c r="D10491" s="10" t="s">
        <v>919</v>
      </c>
      <c r="E10491" s="10" t="s">
        <v>9115</v>
      </c>
      <c r="F10491" s="59" t="s">
        <v>20432</v>
      </c>
    </row>
    <row r="10492" spans="3:6" x14ac:dyDescent="0.25">
      <c r="C10492" s="12" t="str">
        <f>IF(D10492=Inp_Gemeente,MAX($C$29:C10491)+1,"")</f>
        <v/>
      </c>
      <c r="D10492" s="10" t="s">
        <v>919</v>
      </c>
      <c r="E10492" s="10" t="s">
        <v>9116</v>
      </c>
      <c r="F10492" s="59" t="s">
        <v>20507</v>
      </c>
    </row>
    <row r="10493" spans="3:6" x14ac:dyDescent="0.25">
      <c r="C10493" s="12" t="str">
        <f>IF(D10493=Inp_Gemeente,MAX($C$29:C10492)+1,"")</f>
        <v/>
      </c>
      <c r="D10493" s="10" t="s">
        <v>919</v>
      </c>
      <c r="E10493" s="10" t="s">
        <v>4638</v>
      </c>
      <c r="F10493" s="59" t="s">
        <v>20467</v>
      </c>
    </row>
    <row r="10494" spans="3:6" x14ac:dyDescent="0.25">
      <c r="C10494" s="12" t="str">
        <f>IF(D10494=Inp_Gemeente,MAX($C$29:C10493)+1,"")</f>
        <v/>
      </c>
      <c r="D10494" s="10" t="s">
        <v>919</v>
      </c>
      <c r="E10494" s="10" t="s">
        <v>9117</v>
      </c>
      <c r="F10494" s="59" t="s">
        <v>20504</v>
      </c>
    </row>
    <row r="10495" spans="3:6" x14ac:dyDescent="0.25">
      <c r="C10495" s="12" t="str">
        <f>IF(D10495=Inp_Gemeente,MAX($C$29:C10494)+1,"")</f>
        <v/>
      </c>
      <c r="D10495" s="10" t="s">
        <v>919</v>
      </c>
      <c r="E10495" s="10" t="s">
        <v>9118</v>
      </c>
      <c r="F10495" s="59" t="s">
        <v>20506</v>
      </c>
    </row>
    <row r="10496" spans="3:6" x14ac:dyDescent="0.25">
      <c r="C10496" s="12" t="str">
        <f>IF(D10496=Inp_Gemeente,MAX($C$29:C10495)+1,"")</f>
        <v/>
      </c>
      <c r="D10496" s="10" t="s">
        <v>919</v>
      </c>
      <c r="E10496" s="10" t="s">
        <v>4109</v>
      </c>
      <c r="F10496" s="59" t="s">
        <v>20492</v>
      </c>
    </row>
    <row r="10497" spans="3:6" x14ac:dyDescent="0.25">
      <c r="C10497" s="12" t="str">
        <f>IF(D10497=Inp_Gemeente,MAX($C$29:C10496)+1,"")</f>
        <v/>
      </c>
      <c r="D10497" s="10" t="s">
        <v>919</v>
      </c>
      <c r="E10497" s="10" t="s">
        <v>9119</v>
      </c>
      <c r="F10497" s="59" t="s">
        <v>20437</v>
      </c>
    </row>
    <row r="10498" spans="3:6" x14ac:dyDescent="0.25">
      <c r="C10498" s="12" t="str">
        <f>IF(D10498=Inp_Gemeente,MAX($C$29:C10497)+1,"")</f>
        <v/>
      </c>
      <c r="D10498" s="10" t="s">
        <v>919</v>
      </c>
      <c r="E10498" s="10" t="s">
        <v>9120</v>
      </c>
      <c r="F10498" s="59" t="s">
        <v>20442</v>
      </c>
    </row>
    <row r="10499" spans="3:6" x14ac:dyDescent="0.25">
      <c r="C10499" s="12" t="str">
        <f>IF(D10499=Inp_Gemeente,MAX($C$29:C10498)+1,"")</f>
        <v/>
      </c>
      <c r="D10499" s="10" t="s">
        <v>919</v>
      </c>
      <c r="E10499" s="10" t="s">
        <v>9121</v>
      </c>
      <c r="F10499" s="59" t="s">
        <v>20484</v>
      </c>
    </row>
    <row r="10500" spans="3:6" x14ac:dyDescent="0.25">
      <c r="C10500" s="12" t="str">
        <f>IF(D10500=Inp_Gemeente,MAX($C$29:C10499)+1,"")</f>
        <v/>
      </c>
      <c r="D10500" s="10" t="s">
        <v>919</v>
      </c>
      <c r="E10500" s="10" t="s">
        <v>1833</v>
      </c>
      <c r="F10500" s="59" t="s">
        <v>20495</v>
      </c>
    </row>
    <row r="10501" spans="3:6" x14ac:dyDescent="0.25">
      <c r="C10501" s="12" t="str">
        <f>IF(D10501=Inp_Gemeente,MAX($C$29:C10500)+1,"")</f>
        <v/>
      </c>
      <c r="D10501" s="10" t="s">
        <v>919</v>
      </c>
      <c r="E10501" s="10" t="s">
        <v>9122</v>
      </c>
      <c r="F10501" s="59" t="s">
        <v>20493</v>
      </c>
    </row>
    <row r="10502" spans="3:6" x14ac:dyDescent="0.25">
      <c r="C10502" s="12" t="str">
        <f>IF(D10502=Inp_Gemeente,MAX($C$29:C10501)+1,"")</f>
        <v/>
      </c>
      <c r="D10502" s="10" t="s">
        <v>919</v>
      </c>
      <c r="E10502" s="10" t="s">
        <v>1155</v>
      </c>
      <c r="F10502" s="59" t="s">
        <v>20490</v>
      </c>
    </row>
    <row r="10503" spans="3:6" x14ac:dyDescent="0.25">
      <c r="C10503" s="12" t="str">
        <f>IF(D10503=Inp_Gemeente,MAX($C$29:C10502)+1,"")</f>
        <v/>
      </c>
      <c r="D10503" s="10" t="s">
        <v>920</v>
      </c>
      <c r="E10503" s="10" t="s">
        <v>920</v>
      </c>
      <c r="F10503" s="59" t="s">
        <v>15965</v>
      </c>
    </row>
    <row r="10504" spans="3:6" x14ac:dyDescent="0.25">
      <c r="C10504" s="12" t="str">
        <f>IF(D10504=Inp_Gemeente,MAX($C$29:C10503)+1,"")</f>
        <v/>
      </c>
      <c r="D10504" s="10" t="s">
        <v>920</v>
      </c>
      <c r="E10504" s="10" t="s">
        <v>9123</v>
      </c>
      <c r="F10504" s="59" t="s">
        <v>15966</v>
      </c>
    </row>
    <row r="10505" spans="3:6" x14ac:dyDescent="0.25">
      <c r="C10505" s="12" t="str">
        <f>IF(D10505=Inp_Gemeente,MAX($C$29:C10504)+1,"")</f>
        <v/>
      </c>
      <c r="D10505" s="10" t="s">
        <v>922</v>
      </c>
      <c r="E10505" s="10" t="s">
        <v>9124</v>
      </c>
      <c r="F10505" s="59" t="s">
        <v>22413</v>
      </c>
    </row>
    <row r="10506" spans="3:6" x14ac:dyDescent="0.25">
      <c r="C10506" s="12" t="str">
        <f>IF(D10506=Inp_Gemeente,MAX($C$29:C10505)+1,"")</f>
        <v/>
      </c>
      <c r="D10506" s="10" t="s">
        <v>922</v>
      </c>
      <c r="E10506" s="10" t="s">
        <v>922</v>
      </c>
      <c r="F10506" s="59" t="s">
        <v>22408</v>
      </c>
    </row>
    <row r="10507" spans="3:6" x14ac:dyDescent="0.25">
      <c r="C10507" s="12" t="str">
        <f>IF(D10507=Inp_Gemeente,MAX($C$29:C10506)+1,"")</f>
        <v/>
      </c>
      <c r="D10507" s="10" t="s">
        <v>922</v>
      </c>
      <c r="E10507" s="10" t="s">
        <v>9125</v>
      </c>
      <c r="F10507" s="59" t="s">
        <v>22415</v>
      </c>
    </row>
    <row r="10508" spans="3:6" x14ac:dyDescent="0.25">
      <c r="C10508" s="12" t="str">
        <f>IF(D10508=Inp_Gemeente,MAX($C$29:C10507)+1,"")</f>
        <v/>
      </c>
      <c r="D10508" s="10" t="s">
        <v>922</v>
      </c>
      <c r="E10508" s="10" t="s">
        <v>9126</v>
      </c>
      <c r="F10508" s="59" t="s">
        <v>22410</v>
      </c>
    </row>
    <row r="10509" spans="3:6" x14ac:dyDescent="0.25">
      <c r="C10509" s="12" t="str">
        <f>IF(D10509=Inp_Gemeente,MAX($C$29:C10508)+1,"")</f>
        <v/>
      </c>
      <c r="D10509" s="10" t="s">
        <v>922</v>
      </c>
      <c r="E10509" s="10" t="s">
        <v>9127</v>
      </c>
      <c r="F10509" s="59" t="s">
        <v>22412</v>
      </c>
    </row>
    <row r="10510" spans="3:6" x14ac:dyDescent="0.25">
      <c r="C10510" s="12" t="str">
        <f>IF(D10510=Inp_Gemeente,MAX($C$29:C10509)+1,"")</f>
        <v/>
      </c>
      <c r="D10510" s="10" t="s">
        <v>922</v>
      </c>
      <c r="E10510" s="10" t="s">
        <v>9128</v>
      </c>
      <c r="F10510" s="59" t="s">
        <v>22409</v>
      </c>
    </row>
    <row r="10511" spans="3:6" x14ac:dyDescent="0.25">
      <c r="C10511" s="12" t="str">
        <f>IF(D10511=Inp_Gemeente,MAX($C$29:C10510)+1,"")</f>
        <v/>
      </c>
      <c r="D10511" s="10" t="s">
        <v>922</v>
      </c>
      <c r="E10511" s="10" t="s">
        <v>9129</v>
      </c>
      <c r="F10511" s="59" t="s">
        <v>22416</v>
      </c>
    </row>
    <row r="10512" spans="3:6" x14ac:dyDescent="0.25">
      <c r="C10512" s="12" t="str">
        <f>IF(D10512=Inp_Gemeente,MAX($C$29:C10511)+1,"")</f>
        <v/>
      </c>
      <c r="D10512" s="10" t="s">
        <v>922</v>
      </c>
      <c r="E10512" s="10" t="s">
        <v>9130</v>
      </c>
      <c r="F10512" s="59" t="s">
        <v>22411</v>
      </c>
    </row>
    <row r="10513" spans="3:6" x14ac:dyDescent="0.25">
      <c r="C10513" s="12" t="str">
        <f>IF(D10513=Inp_Gemeente,MAX($C$29:C10512)+1,"")</f>
        <v/>
      </c>
      <c r="D10513" s="10" t="s">
        <v>922</v>
      </c>
      <c r="E10513" s="10" t="s">
        <v>9131</v>
      </c>
      <c r="F10513" s="59" t="s">
        <v>22414</v>
      </c>
    </row>
    <row r="10514" spans="3:6" x14ac:dyDescent="0.25">
      <c r="C10514" s="12" t="str">
        <f>IF(D10514=Inp_Gemeente,MAX($C$29:C10513)+1,"")</f>
        <v/>
      </c>
      <c r="D10514" s="10" t="s">
        <v>922</v>
      </c>
      <c r="E10514" s="10" t="s">
        <v>9132</v>
      </c>
      <c r="F10514" s="59" t="s">
        <v>22418</v>
      </c>
    </row>
    <row r="10515" spans="3:6" x14ac:dyDescent="0.25">
      <c r="C10515" s="12" t="str">
        <f>IF(D10515=Inp_Gemeente,MAX($C$29:C10514)+1,"")</f>
        <v/>
      </c>
      <c r="D10515" s="10" t="s">
        <v>922</v>
      </c>
      <c r="E10515" s="10" t="s">
        <v>9133</v>
      </c>
      <c r="F10515" s="59" t="s">
        <v>22417</v>
      </c>
    </row>
    <row r="10516" spans="3:6" x14ac:dyDescent="0.25">
      <c r="C10516" s="12" t="str">
        <f>IF(D10516=Inp_Gemeente,MAX($C$29:C10515)+1,"")</f>
        <v/>
      </c>
      <c r="D10516" s="10" t="s">
        <v>923</v>
      </c>
      <c r="E10516" s="10" t="s">
        <v>9282</v>
      </c>
      <c r="F10516" s="59" t="s">
        <v>18946</v>
      </c>
    </row>
    <row r="10517" spans="3:6" x14ac:dyDescent="0.25">
      <c r="C10517" s="12" t="str">
        <f>IF(D10517=Inp_Gemeente,MAX($C$29:C10516)+1,"")</f>
        <v/>
      </c>
      <c r="D10517" s="10" t="s">
        <v>923</v>
      </c>
      <c r="E10517" s="10" t="s">
        <v>9283</v>
      </c>
      <c r="F10517" s="59" t="s">
        <v>19003</v>
      </c>
    </row>
    <row r="10518" spans="3:6" x14ac:dyDescent="0.25">
      <c r="C10518" s="12" t="str">
        <f>IF(D10518=Inp_Gemeente,MAX($C$29:C10517)+1,"")</f>
        <v/>
      </c>
      <c r="D10518" s="10" t="s">
        <v>923</v>
      </c>
      <c r="E10518" s="10" t="s">
        <v>9284</v>
      </c>
      <c r="F10518" s="59" t="s">
        <v>19002</v>
      </c>
    </row>
    <row r="10519" spans="3:6" x14ac:dyDescent="0.25">
      <c r="C10519" s="12" t="str">
        <f>IF(D10519=Inp_Gemeente,MAX($C$29:C10518)+1,"")</f>
        <v/>
      </c>
      <c r="D10519" s="10" t="s">
        <v>923</v>
      </c>
      <c r="E10519" s="10" t="s">
        <v>9285</v>
      </c>
      <c r="F10519" s="59" t="s">
        <v>18974</v>
      </c>
    </row>
    <row r="10520" spans="3:6" x14ac:dyDescent="0.25">
      <c r="C10520" s="12" t="str">
        <f>IF(D10520=Inp_Gemeente,MAX($C$29:C10519)+1,"")</f>
        <v/>
      </c>
      <c r="D10520" s="10" t="s">
        <v>923</v>
      </c>
      <c r="E10520" s="10" t="s">
        <v>9286</v>
      </c>
      <c r="F10520" s="59" t="s">
        <v>18976</v>
      </c>
    </row>
    <row r="10521" spans="3:6" x14ac:dyDescent="0.25">
      <c r="C10521" s="12" t="str">
        <f>IF(D10521=Inp_Gemeente,MAX($C$29:C10520)+1,"")</f>
        <v/>
      </c>
      <c r="D10521" s="10" t="s">
        <v>923</v>
      </c>
      <c r="E10521" s="10" t="s">
        <v>9287</v>
      </c>
      <c r="F10521" s="59" t="s">
        <v>18984</v>
      </c>
    </row>
    <row r="10522" spans="3:6" x14ac:dyDescent="0.25">
      <c r="C10522" s="12" t="str">
        <f>IF(D10522=Inp_Gemeente,MAX($C$29:C10521)+1,"")</f>
        <v/>
      </c>
      <c r="D10522" s="10" t="s">
        <v>923</v>
      </c>
      <c r="E10522" s="10" t="s">
        <v>9288</v>
      </c>
      <c r="F10522" s="59" t="s">
        <v>18939</v>
      </c>
    </row>
    <row r="10523" spans="3:6" x14ac:dyDescent="0.25">
      <c r="C10523" s="12" t="str">
        <f>IF(D10523=Inp_Gemeente,MAX($C$29:C10522)+1,"")</f>
        <v/>
      </c>
      <c r="D10523" s="10" t="s">
        <v>923</v>
      </c>
      <c r="E10523" s="10" t="s">
        <v>9289</v>
      </c>
      <c r="F10523" s="59" t="s">
        <v>18950</v>
      </c>
    </row>
    <row r="10524" spans="3:6" x14ac:dyDescent="0.25">
      <c r="C10524" s="12" t="str">
        <f>IF(D10524=Inp_Gemeente,MAX($C$29:C10523)+1,"")</f>
        <v/>
      </c>
      <c r="D10524" s="10" t="s">
        <v>923</v>
      </c>
      <c r="E10524" s="10" t="s">
        <v>9290</v>
      </c>
      <c r="F10524" s="59" t="s">
        <v>18986</v>
      </c>
    </row>
    <row r="10525" spans="3:6" x14ac:dyDescent="0.25">
      <c r="C10525" s="12" t="str">
        <f>IF(D10525=Inp_Gemeente,MAX($C$29:C10524)+1,"")</f>
        <v/>
      </c>
      <c r="D10525" s="10" t="s">
        <v>923</v>
      </c>
      <c r="E10525" s="10" t="s">
        <v>9291</v>
      </c>
      <c r="F10525" s="59" t="s">
        <v>18997</v>
      </c>
    </row>
    <row r="10526" spans="3:6" x14ac:dyDescent="0.25">
      <c r="C10526" s="12" t="str">
        <f>IF(D10526=Inp_Gemeente,MAX($C$29:C10525)+1,"")</f>
        <v/>
      </c>
      <c r="D10526" s="10" t="s">
        <v>923</v>
      </c>
      <c r="E10526" s="10" t="s">
        <v>9292</v>
      </c>
      <c r="F10526" s="59" t="s">
        <v>18992</v>
      </c>
    </row>
    <row r="10527" spans="3:6" x14ac:dyDescent="0.25">
      <c r="C10527" s="12" t="str">
        <f>IF(D10527=Inp_Gemeente,MAX($C$29:C10526)+1,"")</f>
        <v/>
      </c>
      <c r="D10527" s="10" t="s">
        <v>923</v>
      </c>
      <c r="E10527" s="10" t="s">
        <v>9293</v>
      </c>
      <c r="F10527" s="59" t="s">
        <v>18993</v>
      </c>
    </row>
    <row r="10528" spans="3:6" x14ac:dyDescent="0.25">
      <c r="C10528" s="12" t="str">
        <f>IF(D10528=Inp_Gemeente,MAX($C$29:C10527)+1,"")</f>
        <v/>
      </c>
      <c r="D10528" s="10" t="s">
        <v>923</v>
      </c>
      <c r="E10528" s="10" t="s">
        <v>9294</v>
      </c>
      <c r="F10528" s="59" t="s">
        <v>18969</v>
      </c>
    </row>
    <row r="10529" spans="3:6" x14ac:dyDescent="0.25">
      <c r="C10529" s="12" t="str">
        <f>IF(D10529=Inp_Gemeente,MAX($C$29:C10528)+1,"")</f>
        <v/>
      </c>
      <c r="D10529" s="10" t="s">
        <v>923</v>
      </c>
      <c r="E10529" s="10" t="s">
        <v>9295</v>
      </c>
      <c r="F10529" s="59" t="s">
        <v>18971</v>
      </c>
    </row>
    <row r="10530" spans="3:6" x14ac:dyDescent="0.25">
      <c r="C10530" s="12" t="str">
        <f>IF(D10530=Inp_Gemeente,MAX($C$29:C10529)+1,"")</f>
        <v/>
      </c>
      <c r="D10530" s="10" t="s">
        <v>923</v>
      </c>
      <c r="E10530" s="10" t="s">
        <v>9296</v>
      </c>
      <c r="F10530" s="59" t="s">
        <v>18964</v>
      </c>
    </row>
    <row r="10531" spans="3:6" x14ac:dyDescent="0.25">
      <c r="C10531" s="12" t="str">
        <f>IF(D10531=Inp_Gemeente,MAX($C$29:C10530)+1,"")</f>
        <v/>
      </c>
      <c r="D10531" s="10" t="s">
        <v>923</v>
      </c>
      <c r="E10531" s="10" t="s">
        <v>9297</v>
      </c>
      <c r="F10531" s="59" t="s">
        <v>18945</v>
      </c>
    </row>
    <row r="10532" spans="3:6" x14ac:dyDescent="0.25">
      <c r="C10532" s="12" t="str">
        <f>IF(D10532=Inp_Gemeente,MAX($C$29:C10531)+1,"")</f>
        <v/>
      </c>
      <c r="D10532" s="10" t="s">
        <v>923</v>
      </c>
      <c r="E10532" s="10" t="s">
        <v>9298</v>
      </c>
      <c r="F10532" s="59" t="s">
        <v>18947</v>
      </c>
    </row>
    <row r="10533" spans="3:6" x14ac:dyDescent="0.25">
      <c r="C10533" s="12" t="str">
        <f>IF(D10533=Inp_Gemeente,MAX($C$29:C10532)+1,"")</f>
        <v/>
      </c>
      <c r="D10533" s="10" t="s">
        <v>923</v>
      </c>
      <c r="E10533" s="10" t="s">
        <v>9299</v>
      </c>
      <c r="F10533" s="59" t="s">
        <v>19008</v>
      </c>
    </row>
    <row r="10534" spans="3:6" x14ac:dyDescent="0.25">
      <c r="C10534" s="12" t="str">
        <f>IF(D10534=Inp_Gemeente,MAX($C$29:C10533)+1,"")</f>
        <v/>
      </c>
      <c r="D10534" s="10" t="s">
        <v>923</v>
      </c>
      <c r="E10534" s="10" t="s">
        <v>9300</v>
      </c>
      <c r="F10534" s="59" t="s">
        <v>18998</v>
      </c>
    </row>
    <row r="10535" spans="3:6" x14ac:dyDescent="0.25">
      <c r="C10535" s="12" t="str">
        <f>IF(D10535=Inp_Gemeente,MAX($C$29:C10534)+1,"")</f>
        <v/>
      </c>
      <c r="D10535" s="10" t="s">
        <v>923</v>
      </c>
      <c r="E10535" s="10" t="s">
        <v>9301</v>
      </c>
      <c r="F10535" s="59" t="s">
        <v>18973</v>
      </c>
    </row>
    <row r="10536" spans="3:6" x14ac:dyDescent="0.25">
      <c r="C10536" s="12" t="str">
        <f>IF(D10536=Inp_Gemeente,MAX($C$29:C10535)+1,"")</f>
        <v/>
      </c>
      <c r="D10536" s="10" t="s">
        <v>923</v>
      </c>
      <c r="E10536" s="10" t="s">
        <v>9302</v>
      </c>
      <c r="F10536" s="59" t="s">
        <v>18938</v>
      </c>
    </row>
    <row r="10537" spans="3:6" x14ac:dyDescent="0.25">
      <c r="C10537" s="12" t="str">
        <f>IF(D10537=Inp_Gemeente,MAX($C$29:C10536)+1,"")</f>
        <v/>
      </c>
      <c r="D10537" s="10" t="s">
        <v>923</v>
      </c>
      <c r="E10537" s="10" t="s">
        <v>9303</v>
      </c>
      <c r="F10537" s="59" t="s">
        <v>18958</v>
      </c>
    </row>
    <row r="10538" spans="3:6" x14ac:dyDescent="0.25">
      <c r="C10538" s="12" t="str">
        <f>IF(D10538=Inp_Gemeente,MAX($C$29:C10537)+1,"")</f>
        <v/>
      </c>
      <c r="D10538" s="10" t="s">
        <v>923</v>
      </c>
      <c r="E10538" s="10" t="s">
        <v>9304</v>
      </c>
      <c r="F10538" s="59" t="s">
        <v>18959</v>
      </c>
    </row>
    <row r="10539" spans="3:6" x14ac:dyDescent="0.25">
      <c r="C10539" s="12" t="str">
        <f>IF(D10539=Inp_Gemeente,MAX($C$29:C10538)+1,"")</f>
        <v/>
      </c>
      <c r="D10539" s="10" t="s">
        <v>923</v>
      </c>
      <c r="E10539" s="10" t="s">
        <v>9305</v>
      </c>
      <c r="F10539" s="59" t="s">
        <v>18972</v>
      </c>
    </row>
    <row r="10540" spans="3:6" x14ac:dyDescent="0.25">
      <c r="C10540" s="12" t="str">
        <f>IF(D10540=Inp_Gemeente,MAX($C$29:C10539)+1,"")</f>
        <v/>
      </c>
      <c r="D10540" s="10" t="s">
        <v>923</v>
      </c>
      <c r="E10540" s="10" t="s">
        <v>9306</v>
      </c>
      <c r="F10540" s="59" t="s">
        <v>18955</v>
      </c>
    </row>
    <row r="10541" spans="3:6" x14ac:dyDescent="0.25">
      <c r="C10541" s="12" t="str">
        <f>IF(D10541=Inp_Gemeente,MAX($C$29:C10540)+1,"")</f>
        <v/>
      </c>
      <c r="D10541" s="10" t="s">
        <v>923</v>
      </c>
      <c r="E10541" s="10" t="s">
        <v>9307</v>
      </c>
      <c r="F10541" s="59" t="s">
        <v>19017</v>
      </c>
    </row>
    <row r="10542" spans="3:6" x14ac:dyDescent="0.25">
      <c r="C10542" s="12" t="str">
        <f>IF(D10542=Inp_Gemeente,MAX($C$29:C10541)+1,"")</f>
        <v/>
      </c>
      <c r="D10542" s="10" t="s">
        <v>923</v>
      </c>
      <c r="E10542" s="10" t="s">
        <v>9308</v>
      </c>
      <c r="F10542" s="59" t="s">
        <v>19016</v>
      </c>
    </row>
    <row r="10543" spans="3:6" x14ac:dyDescent="0.25">
      <c r="C10543" s="12" t="str">
        <f>IF(D10543=Inp_Gemeente,MAX($C$29:C10542)+1,"")</f>
        <v/>
      </c>
      <c r="D10543" s="10" t="s">
        <v>923</v>
      </c>
      <c r="E10543" s="10" t="s">
        <v>9309</v>
      </c>
      <c r="F10543" s="59" t="s">
        <v>18952</v>
      </c>
    </row>
    <row r="10544" spans="3:6" x14ac:dyDescent="0.25">
      <c r="C10544" s="12" t="str">
        <f>IF(D10544=Inp_Gemeente,MAX($C$29:C10543)+1,"")</f>
        <v/>
      </c>
      <c r="D10544" s="10" t="s">
        <v>923</v>
      </c>
      <c r="E10544" s="10" t="s">
        <v>9310</v>
      </c>
      <c r="F10544" s="59" t="s">
        <v>19001</v>
      </c>
    </row>
    <row r="10545" spans="3:6" x14ac:dyDescent="0.25">
      <c r="C10545" s="12" t="str">
        <f>IF(D10545=Inp_Gemeente,MAX($C$29:C10544)+1,"")</f>
        <v/>
      </c>
      <c r="D10545" s="10" t="s">
        <v>923</v>
      </c>
      <c r="E10545" s="10" t="s">
        <v>9311</v>
      </c>
      <c r="F10545" s="59" t="s">
        <v>19012</v>
      </c>
    </row>
    <row r="10546" spans="3:6" x14ac:dyDescent="0.25">
      <c r="C10546" s="12" t="str">
        <f>IF(D10546=Inp_Gemeente,MAX($C$29:C10545)+1,"")</f>
        <v/>
      </c>
      <c r="D10546" s="10" t="s">
        <v>923</v>
      </c>
      <c r="E10546" s="10" t="s">
        <v>9312</v>
      </c>
      <c r="F10546" s="59" t="s">
        <v>19011</v>
      </c>
    </row>
    <row r="10547" spans="3:6" x14ac:dyDescent="0.25">
      <c r="C10547" s="12" t="str">
        <f>IF(D10547=Inp_Gemeente,MAX($C$29:C10546)+1,"")</f>
        <v/>
      </c>
      <c r="D10547" s="10" t="s">
        <v>923</v>
      </c>
      <c r="E10547" s="10" t="s">
        <v>9313</v>
      </c>
      <c r="F10547" s="59" t="s">
        <v>18962</v>
      </c>
    </row>
    <row r="10548" spans="3:6" x14ac:dyDescent="0.25">
      <c r="C10548" s="12" t="str">
        <f>IF(D10548=Inp_Gemeente,MAX($C$29:C10547)+1,"")</f>
        <v/>
      </c>
      <c r="D10548" s="10" t="s">
        <v>923</v>
      </c>
      <c r="E10548" s="10" t="s">
        <v>9314</v>
      </c>
      <c r="F10548" s="59" t="s">
        <v>18966</v>
      </c>
    </row>
    <row r="10549" spans="3:6" x14ac:dyDescent="0.25">
      <c r="C10549" s="12" t="str">
        <f>IF(D10549=Inp_Gemeente,MAX($C$29:C10548)+1,"")</f>
        <v/>
      </c>
      <c r="D10549" s="10" t="s">
        <v>923</v>
      </c>
      <c r="E10549" s="10" t="s">
        <v>9315</v>
      </c>
      <c r="F10549" s="59" t="s">
        <v>19018</v>
      </c>
    </row>
    <row r="10550" spans="3:6" x14ac:dyDescent="0.25">
      <c r="C10550" s="12" t="str">
        <f>IF(D10550=Inp_Gemeente,MAX($C$29:C10549)+1,"")</f>
        <v/>
      </c>
      <c r="D10550" s="10" t="s">
        <v>923</v>
      </c>
      <c r="E10550" s="10" t="s">
        <v>9316</v>
      </c>
      <c r="F10550" s="59" t="s">
        <v>18991</v>
      </c>
    </row>
    <row r="10551" spans="3:6" x14ac:dyDescent="0.25">
      <c r="C10551" s="12" t="str">
        <f>IF(D10551=Inp_Gemeente,MAX($C$29:C10550)+1,"")</f>
        <v/>
      </c>
      <c r="D10551" s="10" t="s">
        <v>923</v>
      </c>
      <c r="E10551" s="10" t="s">
        <v>9317</v>
      </c>
      <c r="F10551" s="59" t="s">
        <v>18965</v>
      </c>
    </row>
    <row r="10552" spans="3:6" x14ac:dyDescent="0.25">
      <c r="C10552" s="12" t="str">
        <f>IF(D10552=Inp_Gemeente,MAX($C$29:C10551)+1,"")</f>
        <v/>
      </c>
      <c r="D10552" s="10" t="s">
        <v>923</v>
      </c>
      <c r="E10552" s="10" t="s">
        <v>9318</v>
      </c>
      <c r="F10552" s="59" t="s">
        <v>19007</v>
      </c>
    </row>
    <row r="10553" spans="3:6" x14ac:dyDescent="0.25">
      <c r="C10553" s="12" t="str">
        <f>IF(D10553=Inp_Gemeente,MAX($C$29:C10552)+1,"")</f>
        <v/>
      </c>
      <c r="D10553" s="10" t="s">
        <v>923</v>
      </c>
      <c r="E10553" s="10" t="s">
        <v>9319</v>
      </c>
      <c r="F10553" s="59" t="s">
        <v>18940</v>
      </c>
    </row>
    <row r="10554" spans="3:6" x14ac:dyDescent="0.25">
      <c r="C10554" s="12" t="str">
        <f>IF(D10554=Inp_Gemeente,MAX($C$29:C10553)+1,"")</f>
        <v/>
      </c>
      <c r="D10554" s="10" t="s">
        <v>923</v>
      </c>
      <c r="E10554" s="10" t="s">
        <v>9320</v>
      </c>
      <c r="F10554" s="59" t="s">
        <v>18941</v>
      </c>
    </row>
    <row r="10555" spans="3:6" x14ac:dyDescent="0.25">
      <c r="C10555" s="12" t="str">
        <f>IF(D10555=Inp_Gemeente,MAX($C$29:C10554)+1,"")</f>
        <v/>
      </c>
      <c r="D10555" s="10" t="s">
        <v>923</v>
      </c>
      <c r="E10555" s="10" t="s">
        <v>9321</v>
      </c>
      <c r="F10555" s="59" t="s">
        <v>19014</v>
      </c>
    </row>
    <row r="10556" spans="3:6" x14ac:dyDescent="0.25">
      <c r="C10556" s="12" t="str">
        <f>IF(D10556=Inp_Gemeente,MAX($C$29:C10555)+1,"")</f>
        <v/>
      </c>
      <c r="D10556" s="10" t="s">
        <v>923</v>
      </c>
      <c r="E10556" s="10" t="s">
        <v>9322</v>
      </c>
      <c r="F10556" s="59" t="s">
        <v>19015</v>
      </c>
    </row>
    <row r="10557" spans="3:6" x14ac:dyDescent="0.25">
      <c r="C10557" s="12" t="str">
        <f>IF(D10557=Inp_Gemeente,MAX($C$29:C10556)+1,"")</f>
        <v/>
      </c>
      <c r="D10557" s="10" t="s">
        <v>923</v>
      </c>
      <c r="E10557" s="10" t="s">
        <v>9323</v>
      </c>
      <c r="F10557" s="59" t="s">
        <v>19013</v>
      </c>
    </row>
    <row r="10558" spans="3:6" x14ac:dyDescent="0.25">
      <c r="C10558" s="12" t="str">
        <f>IF(D10558=Inp_Gemeente,MAX($C$29:C10557)+1,"")</f>
        <v/>
      </c>
      <c r="D10558" s="10" t="s">
        <v>923</v>
      </c>
      <c r="E10558" s="10" t="s">
        <v>9324</v>
      </c>
      <c r="F10558" s="59" t="s">
        <v>18981</v>
      </c>
    </row>
    <row r="10559" spans="3:6" x14ac:dyDescent="0.25">
      <c r="C10559" s="12" t="str">
        <f>IF(D10559=Inp_Gemeente,MAX($C$29:C10558)+1,"")</f>
        <v/>
      </c>
      <c r="D10559" s="10" t="s">
        <v>923</v>
      </c>
      <c r="E10559" s="10" t="s">
        <v>9325</v>
      </c>
      <c r="F10559" s="59" t="s">
        <v>18983</v>
      </c>
    </row>
    <row r="10560" spans="3:6" x14ac:dyDescent="0.25">
      <c r="C10560" s="12" t="str">
        <f>IF(D10560=Inp_Gemeente,MAX($C$29:C10559)+1,"")</f>
        <v/>
      </c>
      <c r="D10560" s="10" t="s">
        <v>923</v>
      </c>
      <c r="E10560" s="10" t="s">
        <v>9326</v>
      </c>
      <c r="F10560" s="59" t="s">
        <v>18975</v>
      </c>
    </row>
    <row r="10561" spans="3:6" x14ac:dyDescent="0.25">
      <c r="C10561" s="12" t="str">
        <f>IF(D10561=Inp_Gemeente,MAX($C$29:C10560)+1,"")</f>
        <v/>
      </c>
      <c r="D10561" s="10" t="s">
        <v>923</v>
      </c>
      <c r="E10561" s="10" t="s">
        <v>9327</v>
      </c>
      <c r="F10561" s="59" t="s">
        <v>18963</v>
      </c>
    </row>
    <row r="10562" spans="3:6" x14ac:dyDescent="0.25">
      <c r="C10562" s="12" t="str">
        <f>IF(D10562=Inp_Gemeente,MAX($C$29:C10561)+1,"")</f>
        <v/>
      </c>
      <c r="D10562" s="10" t="s">
        <v>923</v>
      </c>
      <c r="E10562" s="10" t="s">
        <v>9328</v>
      </c>
      <c r="F10562" s="59" t="s">
        <v>18982</v>
      </c>
    </row>
    <row r="10563" spans="3:6" x14ac:dyDescent="0.25">
      <c r="C10563" s="12" t="str">
        <f>IF(D10563=Inp_Gemeente,MAX($C$29:C10562)+1,"")</f>
        <v/>
      </c>
      <c r="D10563" s="10" t="s">
        <v>923</v>
      </c>
      <c r="E10563" s="10" t="s">
        <v>9329</v>
      </c>
      <c r="F10563" s="59" t="s">
        <v>18979</v>
      </c>
    </row>
    <row r="10564" spans="3:6" x14ac:dyDescent="0.25">
      <c r="C10564" s="12" t="str">
        <f>IF(D10564=Inp_Gemeente,MAX($C$29:C10563)+1,"")</f>
        <v/>
      </c>
      <c r="D10564" s="10" t="s">
        <v>923</v>
      </c>
      <c r="E10564" s="10" t="s">
        <v>9330</v>
      </c>
      <c r="F10564" s="59" t="s">
        <v>18980</v>
      </c>
    </row>
    <row r="10565" spans="3:6" x14ac:dyDescent="0.25">
      <c r="C10565" s="12" t="str">
        <f>IF(D10565=Inp_Gemeente,MAX($C$29:C10564)+1,"")</f>
        <v/>
      </c>
      <c r="D10565" s="10" t="s">
        <v>923</v>
      </c>
      <c r="E10565" s="10" t="s">
        <v>9331</v>
      </c>
      <c r="F10565" s="59" t="s">
        <v>18977</v>
      </c>
    </row>
    <row r="10566" spans="3:6" x14ac:dyDescent="0.25">
      <c r="C10566" s="12" t="str">
        <f>IF(D10566=Inp_Gemeente,MAX($C$29:C10565)+1,"")</f>
        <v/>
      </c>
      <c r="D10566" s="10" t="s">
        <v>923</v>
      </c>
      <c r="E10566" s="10" t="s">
        <v>9332</v>
      </c>
      <c r="F10566" s="59" t="s">
        <v>18978</v>
      </c>
    </row>
    <row r="10567" spans="3:6" x14ac:dyDescent="0.25">
      <c r="C10567" s="12" t="str">
        <f>IF(D10567=Inp_Gemeente,MAX($C$29:C10566)+1,"")</f>
        <v/>
      </c>
      <c r="D10567" s="10" t="s">
        <v>923</v>
      </c>
      <c r="E10567" s="10" t="s">
        <v>9333</v>
      </c>
      <c r="F10567" s="59" t="s">
        <v>18935</v>
      </c>
    </row>
    <row r="10568" spans="3:6" x14ac:dyDescent="0.25">
      <c r="C10568" s="12" t="str">
        <f>IF(D10568=Inp_Gemeente,MAX($C$29:C10567)+1,"")</f>
        <v/>
      </c>
      <c r="D10568" s="10" t="s">
        <v>923</v>
      </c>
      <c r="E10568" s="10" t="s">
        <v>9334</v>
      </c>
      <c r="F10568" s="59" t="s">
        <v>18957</v>
      </c>
    </row>
    <row r="10569" spans="3:6" x14ac:dyDescent="0.25">
      <c r="C10569" s="12" t="str">
        <f>IF(D10569=Inp_Gemeente,MAX($C$29:C10568)+1,"")</f>
        <v/>
      </c>
      <c r="D10569" s="10" t="s">
        <v>923</v>
      </c>
      <c r="E10569" s="10" t="s">
        <v>9335</v>
      </c>
      <c r="F10569" s="59" t="s">
        <v>18961</v>
      </c>
    </row>
    <row r="10570" spans="3:6" x14ac:dyDescent="0.25">
      <c r="C10570" s="12" t="str">
        <f>IF(D10570=Inp_Gemeente,MAX($C$29:C10569)+1,"")</f>
        <v/>
      </c>
      <c r="D10570" s="10" t="s">
        <v>923</v>
      </c>
      <c r="E10570" s="10" t="s">
        <v>9336</v>
      </c>
      <c r="F10570" s="59" t="s">
        <v>18948</v>
      </c>
    </row>
    <row r="10571" spans="3:6" x14ac:dyDescent="0.25">
      <c r="C10571" s="12" t="str">
        <f>IF(D10571=Inp_Gemeente,MAX($C$29:C10570)+1,"")</f>
        <v/>
      </c>
      <c r="D10571" s="10" t="s">
        <v>923</v>
      </c>
      <c r="E10571" s="10" t="s">
        <v>9337</v>
      </c>
      <c r="F10571" s="59" t="s">
        <v>18985</v>
      </c>
    </row>
    <row r="10572" spans="3:6" x14ac:dyDescent="0.25">
      <c r="C10572" s="12" t="str">
        <f>IF(D10572=Inp_Gemeente,MAX($C$29:C10571)+1,"")</f>
        <v/>
      </c>
      <c r="D10572" s="10" t="s">
        <v>923</v>
      </c>
      <c r="E10572" s="10" t="s">
        <v>9338</v>
      </c>
      <c r="F10572" s="59" t="s">
        <v>18994</v>
      </c>
    </row>
    <row r="10573" spans="3:6" x14ac:dyDescent="0.25">
      <c r="C10573" s="12" t="str">
        <f>IF(D10573=Inp_Gemeente,MAX($C$29:C10572)+1,"")</f>
        <v/>
      </c>
      <c r="D10573" s="10" t="s">
        <v>923</v>
      </c>
      <c r="E10573" s="10" t="s">
        <v>9339</v>
      </c>
      <c r="F10573" s="59" t="s">
        <v>18995</v>
      </c>
    </row>
    <row r="10574" spans="3:6" x14ac:dyDescent="0.25">
      <c r="C10574" s="12" t="str">
        <f>IF(D10574=Inp_Gemeente,MAX($C$29:C10573)+1,"")</f>
        <v/>
      </c>
      <c r="D10574" s="10" t="s">
        <v>923</v>
      </c>
      <c r="E10574" s="10" t="s">
        <v>9340</v>
      </c>
      <c r="F10574" s="59" t="s">
        <v>18996</v>
      </c>
    </row>
    <row r="10575" spans="3:6" x14ac:dyDescent="0.25">
      <c r="C10575" s="12" t="str">
        <f>IF(D10575=Inp_Gemeente,MAX($C$29:C10574)+1,"")</f>
        <v/>
      </c>
      <c r="D10575" s="10" t="s">
        <v>923</v>
      </c>
      <c r="E10575" s="10" t="s">
        <v>9341</v>
      </c>
      <c r="F10575" s="59" t="s">
        <v>18949</v>
      </c>
    </row>
    <row r="10576" spans="3:6" x14ac:dyDescent="0.25">
      <c r="C10576" s="12" t="str">
        <f>IF(D10576=Inp_Gemeente,MAX($C$29:C10575)+1,"")</f>
        <v/>
      </c>
      <c r="D10576" s="10" t="s">
        <v>923</v>
      </c>
      <c r="E10576" s="10" t="s">
        <v>18937</v>
      </c>
      <c r="F10576" s="59" t="s">
        <v>18936</v>
      </c>
    </row>
    <row r="10577" spans="3:6" x14ac:dyDescent="0.25">
      <c r="C10577" s="12" t="str">
        <f>IF(D10577=Inp_Gemeente,MAX($C$29:C10576)+1,"")</f>
        <v/>
      </c>
      <c r="D10577" s="10" t="s">
        <v>923</v>
      </c>
      <c r="E10577" s="10" t="s">
        <v>18954</v>
      </c>
      <c r="F10577" s="59" t="s">
        <v>18953</v>
      </c>
    </row>
    <row r="10578" spans="3:6" x14ac:dyDescent="0.25">
      <c r="C10578" s="12" t="str">
        <f>IF(D10578=Inp_Gemeente,MAX($C$29:C10577)+1,"")</f>
        <v/>
      </c>
      <c r="D10578" s="10" t="s">
        <v>923</v>
      </c>
      <c r="E10578" s="10" t="s">
        <v>18990</v>
      </c>
      <c r="F10578" s="59" t="s">
        <v>18989</v>
      </c>
    </row>
    <row r="10579" spans="3:6" x14ac:dyDescent="0.25">
      <c r="C10579" s="12" t="str">
        <f>IF(D10579=Inp_Gemeente,MAX($C$29:C10578)+1,"")</f>
        <v/>
      </c>
      <c r="D10579" s="10" t="s">
        <v>923</v>
      </c>
      <c r="E10579" s="10" t="s">
        <v>18988</v>
      </c>
      <c r="F10579" s="59" t="s">
        <v>18987</v>
      </c>
    </row>
    <row r="10580" spans="3:6" x14ac:dyDescent="0.25">
      <c r="C10580" s="12" t="str">
        <f>IF(D10580=Inp_Gemeente,MAX($C$29:C10579)+1,"")</f>
        <v/>
      </c>
      <c r="D10580" s="10" t="s">
        <v>923</v>
      </c>
      <c r="E10580" s="10" t="s">
        <v>19010</v>
      </c>
      <c r="F10580" s="59" t="s">
        <v>19009</v>
      </c>
    </row>
    <row r="10581" spans="3:6" x14ac:dyDescent="0.25">
      <c r="C10581" s="12" t="str">
        <f>IF(D10581=Inp_Gemeente,MAX($C$29:C10580)+1,"")</f>
        <v/>
      </c>
      <c r="D10581" s="10" t="s">
        <v>923</v>
      </c>
      <c r="E10581" s="10" t="s">
        <v>18944</v>
      </c>
      <c r="F10581" s="59" t="s">
        <v>18943</v>
      </c>
    </row>
    <row r="10582" spans="3:6" x14ac:dyDescent="0.25">
      <c r="C10582" s="12" t="str">
        <f>IF(D10582=Inp_Gemeente,MAX($C$29:C10581)+1,"")</f>
        <v/>
      </c>
      <c r="D10582" s="10" t="s">
        <v>923</v>
      </c>
      <c r="E10582" s="10" t="s">
        <v>9342</v>
      </c>
      <c r="F10582" s="59" t="s">
        <v>18967</v>
      </c>
    </row>
    <row r="10583" spans="3:6" x14ac:dyDescent="0.25">
      <c r="C10583" s="12" t="str">
        <f>IF(D10583=Inp_Gemeente,MAX($C$29:C10582)+1,"")</f>
        <v/>
      </c>
      <c r="D10583" s="10" t="s">
        <v>923</v>
      </c>
      <c r="E10583" s="10" t="s">
        <v>9343</v>
      </c>
      <c r="F10583" s="59" t="s">
        <v>18968</v>
      </c>
    </row>
    <row r="10584" spans="3:6" x14ac:dyDescent="0.25">
      <c r="C10584" s="12" t="str">
        <f>IF(D10584=Inp_Gemeente,MAX($C$29:C10583)+1,"")</f>
        <v/>
      </c>
      <c r="D10584" s="10" t="s">
        <v>923</v>
      </c>
      <c r="E10584" s="10" t="s">
        <v>9344</v>
      </c>
      <c r="F10584" s="59" t="s">
        <v>18999</v>
      </c>
    </row>
    <row r="10585" spans="3:6" x14ac:dyDescent="0.25">
      <c r="C10585" s="12" t="str">
        <f>IF(D10585=Inp_Gemeente,MAX($C$29:C10584)+1,"")</f>
        <v/>
      </c>
      <c r="D10585" s="10" t="s">
        <v>923</v>
      </c>
      <c r="E10585" s="10" t="s">
        <v>9345</v>
      </c>
      <c r="F10585" s="59" t="s">
        <v>18951</v>
      </c>
    </row>
    <row r="10586" spans="3:6" x14ac:dyDescent="0.25">
      <c r="C10586" s="12" t="str">
        <f>IF(D10586=Inp_Gemeente,MAX($C$29:C10585)+1,"")</f>
        <v/>
      </c>
      <c r="D10586" s="10" t="s">
        <v>923</v>
      </c>
      <c r="E10586" s="10" t="s">
        <v>9346</v>
      </c>
      <c r="F10586" s="59" t="s">
        <v>18970</v>
      </c>
    </row>
    <row r="10587" spans="3:6" x14ac:dyDescent="0.25">
      <c r="C10587" s="12" t="str">
        <f>IF(D10587=Inp_Gemeente,MAX($C$29:C10586)+1,"")</f>
        <v/>
      </c>
      <c r="D10587" s="10" t="s">
        <v>923</v>
      </c>
      <c r="E10587" s="10" t="s">
        <v>9347</v>
      </c>
      <c r="F10587" s="59" t="s">
        <v>19006</v>
      </c>
    </row>
    <row r="10588" spans="3:6" x14ac:dyDescent="0.25">
      <c r="C10588" s="12" t="str">
        <f>IF(D10588=Inp_Gemeente,MAX($C$29:C10587)+1,"")</f>
        <v/>
      </c>
      <c r="D10588" s="10" t="s">
        <v>923</v>
      </c>
      <c r="E10588" s="10" t="s">
        <v>9348</v>
      </c>
      <c r="F10588" s="59" t="s">
        <v>19005</v>
      </c>
    </row>
    <row r="10589" spans="3:6" x14ac:dyDescent="0.25">
      <c r="C10589" s="12" t="str">
        <f>IF(D10589=Inp_Gemeente,MAX($C$29:C10588)+1,"")</f>
        <v/>
      </c>
      <c r="D10589" s="10" t="s">
        <v>923</v>
      </c>
      <c r="E10589" s="10" t="s">
        <v>9349</v>
      </c>
      <c r="F10589" s="59" t="s">
        <v>19004</v>
      </c>
    </row>
    <row r="10590" spans="3:6" x14ac:dyDescent="0.25">
      <c r="C10590" s="12" t="str">
        <f>IF(D10590=Inp_Gemeente,MAX($C$29:C10589)+1,"")</f>
        <v/>
      </c>
      <c r="D10590" s="10" t="s">
        <v>923</v>
      </c>
      <c r="E10590" s="10" t="s">
        <v>9350</v>
      </c>
      <c r="F10590" s="59" t="s">
        <v>18956</v>
      </c>
    </row>
    <row r="10591" spans="3:6" x14ac:dyDescent="0.25">
      <c r="C10591" s="12" t="str">
        <f>IF(D10591=Inp_Gemeente,MAX($C$29:C10590)+1,"")</f>
        <v/>
      </c>
      <c r="D10591" s="10" t="s">
        <v>923</v>
      </c>
      <c r="E10591" s="10" t="s">
        <v>9351</v>
      </c>
      <c r="F10591" s="59" t="s">
        <v>18960</v>
      </c>
    </row>
    <row r="10592" spans="3:6" x14ac:dyDescent="0.25">
      <c r="C10592" s="12" t="str">
        <f>IF(D10592=Inp_Gemeente,MAX($C$29:C10591)+1,"")</f>
        <v/>
      </c>
      <c r="D10592" s="10" t="s">
        <v>923</v>
      </c>
      <c r="E10592" s="10" t="s">
        <v>9352</v>
      </c>
      <c r="F10592" s="59" t="s">
        <v>18942</v>
      </c>
    </row>
    <row r="10593" spans="3:6" x14ac:dyDescent="0.25">
      <c r="C10593" s="12" t="str">
        <f>IF(D10593=Inp_Gemeente,MAX($C$29:C10592)+1,"")</f>
        <v/>
      </c>
      <c r="D10593" s="10" t="s">
        <v>923</v>
      </c>
      <c r="E10593" s="10" t="s">
        <v>9353</v>
      </c>
      <c r="F10593" s="59" t="s">
        <v>19000</v>
      </c>
    </row>
    <row r="10594" spans="3:6" x14ac:dyDescent="0.25">
      <c r="C10594" s="12" t="str">
        <f>IF(D10594=Inp_Gemeente,MAX($C$29:C10593)+1,"")</f>
        <v/>
      </c>
      <c r="D10594" s="10" t="s">
        <v>925</v>
      </c>
      <c r="E10594" s="10" t="s">
        <v>925</v>
      </c>
      <c r="F10594" s="59" t="s">
        <v>15967</v>
      </c>
    </row>
    <row r="10595" spans="3:6" x14ac:dyDescent="0.25">
      <c r="C10595" s="12" t="str">
        <f>IF(D10595=Inp_Gemeente,MAX($C$29:C10594)+1,"")</f>
        <v/>
      </c>
      <c r="D10595" s="10" t="s">
        <v>925</v>
      </c>
      <c r="E10595" s="10" t="s">
        <v>9354</v>
      </c>
      <c r="F10595" s="59" t="s">
        <v>15969</v>
      </c>
    </row>
    <row r="10596" spans="3:6" x14ac:dyDescent="0.25">
      <c r="C10596" s="12" t="str">
        <f>IF(D10596=Inp_Gemeente,MAX($C$29:C10595)+1,"")</f>
        <v/>
      </c>
      <c r="D10596" s="10" t="s">
        <v>925</v>
      </c>
      <c r="E10596" s="10" t="s">
        <v>9355</v>
      </c>
      <c r="F10596" s="59" t="s">
        <v>15968</v>
      </c>
    </row>
    <row r="10597" spans="3:6" x14ac:dyDescent="0.25">
      <c r="C10597" s="12" t="str">
        <f>IF(D10597=Inp_Gemeente,MAX($C$29:C10596)+1,"")</f>
        <v/>
      </c>
      <c r="D10597" s="10" t="s">
        <v>927</v>
      </c>
      <c r="E10597" s="10" t="s">
        <v>9356</v>
      </c>
      <c r="F10597" s="59" t="s">
        <v>20624</v>
      </c>
    </row>
    <row r="10598" spans="3:6" x14ac:dyDescent="0.25">
      <c r="C10598" s="12" t="str">
        <f>IF(D10598=Inp_Gemeente,MAX($C$29:C10597)+1,"")</f>
        <v/>
      </c>
      <c r="D10598" s="10" t="s">
        <v>927</v>
      </c>
      <c r="E10598" s="10" t="s">
        <v>20619</v>
      </c>
      <c r="F10598" s="59" t="s">
        <v>20618</v>
      </c>
    </row>
    <row r="10599" spans="3:6" x14ac:dyDescent="0.25">
      <c r="C10599" s="12" t="str">
        <f>IF(D10599=Inp_Gemeente,MAX($C$29:C10598)+1,"")</f>
        <v/>
      </c>
      <c r="D10599" s="10" t="s">
        <v>927</v>
      </c>
      <c r="E10599" s="10" t="s">
        <v>1349</v>
      </c>
      <c r="F10599" s="59" t="s">
        <v>20594</v>
      </c>
    </row>
    <row r="10600" spans="3:6" x14ac:dyDescent="0.25">
      <c r="C10600" s="12" t="str">
        <f>IF(D10600=Inp_Gemeente,MAX($C$29:C10599)+1,"")</f>
        <v/>
      </c>
      <c r="D10600" s="10" t="s">
        <v>927</v>
      </c>
      <c r="E10600" s="10" t="s">
        <v>1881</v>
      </c>
      <c r="F10600" s="59" t="s">
        <v>20591</v>
      </c>
    </row>
    <row r="10601" spans="3:6" x14ac:dyDescent="0.25">
      <c r="C10601" s="12" t="str">
        <f>IF(D10601=Inp_Gemeente,MAX($C$29:C10600)+1,"")</f>
        <v/>
      </c>
      <c r="D10601" s="10" t="s">
        <v>927</v>
      </c>
      <c r="E10601" s="10" t="s">
        <v>1583</v>
      </c>
      <c r="F10601" s="59" t="s">
        <v>20547</v>
      </c>
    </row>
    <row r="10602" spans="3:6" x14ac:dyDescent="0.25">
      <c r="C10602" s="12" t="str">
        <f>IF(D10602=Inp_Gemeente,MAX($C$29:C10601)+1,"")</f>
        <v/>
      </c>
      <c r="D10602" s="10" t="s">
        <v>927</v>
      </c>
      <c r="E10602" s="10" t="s">
        <v>9357</v>
      </c>
      <c r="F10602" s="59" t="s">
        <v>20626</v>
      </c>
    </row>
    <row r="10603" spans="3:6" x14ac:dyDescent="0.25">
      <c r="C10603" s="12" t="str">
        <f>IF(D10603=Inp_Gemeente,MAX($C$29:C10602)+1,"")</f>
        <v/>
      </c>
      <c r="D10603" s="10" t="s">
        <v>927</v>
      </c>
      <c r="E10603" s="10" t="s">
        <v>20558</v>
      </c>
      <c r="F10603" s="59" t="s">
        <v>20557</v>
      </c>
    </row>
    <row r="10604" spans="3:6" x14ac:dyDescent="0.25">
      <c r="C10604" s="12" t="str">
        <f>IF(D10604=Inp_Gemeente,MAX($C$29:C10603)+1,"")</f>
        <v/>
      </c>
      <c r="D10604" s="10" t="s">
        <v>927</v>
      </c>
      <c r="E10604" s="10" t="s">
        <v>9358</v>
      </c>
      <c r="F10604" s="59" t="s">
        <v>20548</v>
      </c>
    </row>
    <row r="10605" spans="3:6" x14ac:dyDescent="0.25">
      <c r="C10605" s="12" t="str">
        <f>IF(D10605=Inp_Gemeente,MAX($C$29:C10604)+1,"")</f>
        <v/>
      </c>
      <c r="D10605" s="10" t="s">
        <v>927</v>
      </c>
      <c r="E10605" s="10" t="s">
        <v>20608</v>
      </c>
      <c r="F10605" s="59" t="s">
        <v>20607</v>
      </c>
    </row>
    <row r="10606" spans="3:6" x14ac:dyDescent="0.25">
      <c r="C10606" s="12" t="str">
        <f>IF(D10606=Inp_Gemeente,MAX($C$29:C10605)+1,"")</f>
        <v/>
      </c>
      <c r="D10606" s="10" t="s">
        <v>927</v>
      </c>
      <c r="E10606" s="10" t="s">
        <v>5216</v>
      </c>
      <c r="F10606" s="59" t="s">
        <v>20631</v>
      </c>
    </row>
    <row r="10607" spans="3:6" x14ac:dyDescent="0.25">
      <c r="C10607" s="12" t="str">
        <f>IF(D10607=Inp_Gemeente,MAX($C$29:C10606)+1,"")</f>
        <v/>
      </c>
      <c r="D10607" s="10" t="s">
        <v>927</v>
      </c>
      <c r="E10607" s="10" t="s">
        <v>20628</v>
      </c>
      <c r="F10607" s="59" t="s">
        <v>20627</v>
      </c>
    </row>
    <row r="10608" spans="3:6" x14ac:dyDescent="0.25">
      <c r="C10608" s="12" t="str">
        <f>IF(D10608=Inp_Gemeente,MAX($C$29:C10607)+1,"")</f>
        <v/>
      </c>
      <c r="D10608" s="10" t="s">
        <v>927</v>
      </c>
      <c r="E10608" s="10" t="s">
        <v>20606</v>
      </c>
      <c r="F10608" s="59" t="s">
        <v>20605</v>
      </c>
    </row>
    <row r="10609" spans="3:6" x14ac:dyDescent="0.25">
      <c r="C10609" s="12" t="str">
        <f>IF(D10609=Inp_Gemeente,MAX($C$29:C10608)+1,"")</f>
        <v/>
      </c>
      <c r="D10609" s="10" t="s">
        <v>927</v>
      </c>
      <c r="E10609" s="10" t="s">
        <v>9359</v>
      </c>
      <c r="F10609" s="59" t="s">
        <v>20550</v>
      </c>
    </row>
    <row r="10610" spans="3:6" x14ac:dyDescent="0.25">
      <c r="C10610" s="12" t="str">
        <f>IF(D10610=Inp_Gemeente,MAX($C$29:C10609)+1,"")</f>
        <v/>
      </c>
      <c r="D10610" s="10" t="s">
        <v>927</v>
      </c>
      <c r="E10610" s="10" t="s">
        <v>1017</v>
      </c>
      <c r="F10610" s="59" t="s">
        <v>20632</v>
      </c>
    </row>
    <row r="10611" spans="3:6" x14ac:dyDescent="0.25">
      <c r="C10611" s="12" t="str">
        <f>IF(D10611=Inp_Gemeente,MAX($C$29:C10610)+1,"")</f>
        <v/>
      </c>
      <c r="D10611" s="10" t="s">
        <v>927</v>
      </c>
      <c r="E10611" s="10" t="s">
        <v>20630</v>
      </c>
      <c r="F10611" s="59" t="s">
        <v>20629</v>
      </c>
    </row>
    <row r="10612" spans="3:6" x14ac:dyDescent="0.25">
      <c r="C10612" s="12" t="str">
        <f>IF(D10612=Inp_Gemeente,MAX($C$29:C10611)+1,"")</f>
        <v/>
      </c>
      <c r="D10612" s="10" t="s">
        <v>927</v>
      </c>
      <c r="E10612" s="10" t="s">
        <v>9360</v>
      </c>
      <c r="F10612" s="59" t="s">
        <v>20579</v>
      </c>
    </row>
    <row r="10613" spans="3:6" x14ac:dyDescent="0.25">
      <c r="C10613" s="12" t="str">
        <f>IF(D10613=Inp_Gemeente,MAX($C$29:C10612)+1,"")</f>
        <v/>
      </c>
      <c r="D10613" s="10" t="s">
        <v>927</v>
      </c>
      <c r="E10613" s="10" t="s">
        <v>1022</v>
      </c>
      <c r="F10613" s="59" t="s">
        <v>20583</v>
      </c>
    </row>
    <row r="10614" spans="3:6" x14ac:dyDescent="0.25">
      <c r="C10614" s="12" t="str">
        <f>IF(D10614=Inp_Gemeente,MAX($C$29:C10613)+1,"")</f>
        <v/>
      </c>
      <c r="D10614" s="10" t="s">
        <v>927</v>
      </c>
      <c r="E10614" s="10" t="s">
        <v>9361</v>
      </c>
      <c r="F10614" s="59" t="s">
        <v>20572</v>
      </c>
    </row>
    <row r="10615" spans="3:6" x14ac:dyDescent="0.25">
      <c r="C10615" s="12" t="str">
        <f>IF(D10615=Inp_Gemeente,MAX($C$29:C10614)+1,"")</f>
        <v/>
      </c>
      <c r="D10615" s="10" t="s">
        <v>927</v>
      </c>
      <c r="E10615" s="10" t="s">
        <v>9362</v>
      </c>
      <c r="F10615" s="59" t="s">
        <v>20573</v>
      </c>
    </row>
    <row r="10616" spans="3:6" x14ac:dyDescent="0.25">
      <c r="C10616" s="12" t="str">
        <f>IF(D10616=Inp_Gemeente,MAX($C$29:C10615)+1,"")</f>
        <v/>
      </c>
      <c r="D10616" s="10" t="s">
        <v>927</v>
      </c>
      <c r="E10616" s="10" t="s">
        <v>20560</v>
      </c>
      <c r="F10616" s="59" t="s">
        <v>20559</v>
      </c>
    </row>
    <row r="10617" spans="3:6" x14ac:dyDescent="0.25">
      <c r="C10617" s="12" t="str">
        <f>IF(D10617=Inp_Gemeente,MAX($C$29:C10616)+1,"")</f>
        <v/>
      </c>
      <c r="D10617" s="10" t="s">
        <v>927</v>
      </c>
      <c r="E10617" s="10" t="s">
        <v>9363</v>
      </c>
      <c r="F10617" s="59" t="s">
        <v>20617</v>
      </c>
    </row>
    <row r="10618" spans="3:6" x14ac:dyDescent="0.25">
      <c r="C10618" s="12" t="str">
        <f>IF(D10618=Inp_Gemeente,MAX($C$29:C10617)+1,"")</f>
        <v/>
      </c>
      <c r="D10618" s="10" t="s">
        <v>927</v>
      </c>
      <c r="E10618" s="10" t="s">
        <v>9364</v>
      </c>
      <c r="F10618" s="59" t="s">
        <v>20612</v>
      </c>
    </row>
    <row r="10619" spans="3:6" x14ac:dyDescent="0.25">
      <c r="C10619" s="12" t="str">
        <f>IF(D10619=Inp_Gemeente,MAX($C$29:C10618)+1,"")</f>
        <v/>
      </c>
      <c r="D10619" s="10" t="s">
        <v>927</v>
      </c>
      <c r="E10619" s="10" t="s">
        <v>20593</v>
      </c>
      <c r="F10619" s="59" t="s">
        <v>20592</v>
      </c>
    </row>
    <row r="10620" spans="3:6" x14ac:dyDescent="0.25">
      <c r="C10620" s="12" t="str">
        <f>IF(D10620=Inp_Gemeente,MAX($C$29:C10619)+1,"")</f>
        <v/>
      </c>
      <c r="D10620" s="10" t="s">
        <v>927</v>
      </c>
      <c r="E10620" s="10" t="s">
        <v>9365</v>
      </c>
      <c r="F10620" s="59" t="s">
        <v>20578</v>
      </c>
    </row>
    <row r="10621" spans="3:6" x14ac:dyDescent="0.25">
      <c r="C10621" s="12" t="str">
        <f>IF(D10621=Inp_Gemeente,MAX($C$29:C10620)+1,"")</f>
        <v/>
      </c>
      <c r="D10621" s="10" t="s">
        <v>927</v>
      </c>
      <c r="E10621" s="10" t="s">
        <v>9366</v>
      </c>
      <c r="F10621" s="59" t="s">
        <v>20602</v>
      </c>
    </row>
    <row r="10622" spans="3:6" x14ac:dyDescent="0.25">
      <c r="C10622" s="12" t="str">
        <f>IF(D10622=Inp_Gemeente,MAX($C$29:C10621)+1,"")</f>
        <v/>
      </c>
      <c r="D10622" s="10" t="s">
        <v>927</v>
      </c>
      <c r="E10622" s="10" t="s">
        <v>1309</v>
      </c>
      <c r="F10622" s="59" t="s">
        <v>20625</v>
      </c>
    </row>
    <row r="10623" spans="3:6" x14ac:dyDescent="0.25">
      <c r="C10623" s="12" t="str">
        <f>IF(D10623=Inp_Gemeente,MAX($C$29:C10622)+1,"")</f>
        <v/>
      </c>
      <c r="D10623" s="10" t="s">
        <v>927</v>
      </c>
      <c r="E10623" s="10" t="s">
        <v>9367</v>
      </c>
      <c r="F10623" s="59" t="s">
        <v>20587</v>
      </c>
    </row>
    <row r="10624" spans="3:6" x14ac:dyDescent="0.25">
      <c r="C10624" s="12" t="str">
        <f>IF(D10624=Inp_Gemeente,MAX($C$29:C10623)+1,"")</f>
        <v/>
      </c>
      <c r="D10624" s="10" t="s">
        <v>927</v>
      </c>
      <c r="E10624" s="10" t="s">
        <v>9368</v>
      </c>
      <c r="F10624" s="59" t="s">
        <v>20574</v>
      </c>
    </row>
    <row r="10625" spans="3:6" x14ac:dyDescent="0.25">
      <c r="C10625" s="12" t="str">
        <f>IF(D10625=Inp_Gemeente,MAX($C$29:C10624)+1,"")</f>
        <v/>
      </c>
      <c r="D10625" s="10" t="s">
        <v>927</v>
      </c>
      <c r="E10625" s="10" t="s">
        <v>9369</v>
      </c>
      <c r="F10625" s="59" t="s">
        <v>20586</v>
      </c>
    </row>
    <row r="10626" spans="3:6" x14ac:dyDescent="0.25">
      <c r="C10626" s="12" t="str">
        <f>IF(D10626=Inp_Gemeente,MAX($C$29:C10625)+1,"")</f>
        <v/>
      </c>
      <c r="D10626" s="10" t="s">
        <v>927</v>
      </c>
      <c r="E10626" s="10" t="s">
        <v>20562</v>
      </c>
      <c r="F10626" s="59" t="s">
        <v>20561</v>
      </c>
    </row>
    <row r="10627" spans="3:6" x14ac:dyDescent="0.25">
      <c r="C10627" s="12" t="str">
        <f>IF(D10627=Inp_Gemeente,MAX($C$29:C10626)+1,"")</f>
        <v/>
      </c>
      <c r="D10627" s="10" t="s">
        <v>927</v>
      </c>
      <c r="E10627" s="10" t="s">
        <v>20616</v>
      </c>
      <c r="F10627" s="59" t="s">
        <v>20615</v>
      </c>
    </row>
    <row r="10628" spans="3:6" x14ac:dyDescent="0.25">
      <c r="C10628" s="12" t="str">
        <f>IF(D10628=Inp_Gemeente,MAX($C$29:C10627)+1,"")</f>
        <v/>
      </c>
      <c r="D10628" s="10" t="s">
        <v>927</v>
      </c>
      <c r="E10628" s="10" t="s">
        <v>20576</v>
      </c>
      <c r="F10628" s="59" t="s">
        <v>20575</v>
      </c>
    </row>
    <row r="10629" spans="3:6" x14ac:dyDescent="0.25">
      <c r="C10629" s="12" t="str">
        <f>IF(D10629=Inp_Gemeente,MAX($C$29:C10628)+1,"")</f>
        <v/>
      </c>
      <c r="D10629" s="10" t="s">
        <v>927</v>
      </c>
      <c r="E10629" s="10" t="s">
        <v>8252</v>
      </c>
      <c r="F10629" s="59" t="s">
        <v>20552</v>
      </c>
    </row>
    <row r="10630" spans="3:6" x14ac:dyDescent="0.25">
      <c r="C10630" s="12" t="str">
        <f>IF(D10630=Inp_Gemeente,MAX($C$29:C10629)+1,"")</f>
        <v/>
      </c>
      <c r="D10630" s="10" t="s">
        <v>927</v>
      </c>
      <c r="E10630" s="10" t="s">
        <v>9371</v>
      </c>
      <c r="F10630" s="59" t="s">
        <v>20556</v>
      </c>
    </row>
    <row r="10631" spans="3:6" x14ac:dyDescent="0.25">
      <c r="C10631" s="12" t="str">
        <f>IF(D10631=Inp_Gemeente,MAX($C$29:C10630)+1,"")</f>
        <v/>
      </c>
      <c r="D10631" s="10" t="s">
        <v>927</v>
      </c>
      <c r="E10631" s="10" t="s">
        <v>9372</v>
      </c>
      <c r="F10631" s="59" t="s">
        <v>20569</v>
      </c>
    </row>
    <row r="10632" spans="3:6" x14ac:dyDescent="0.25">
      <c r="C10632" s="12" t="str">
        <f>IF(D10632=Inp_Gemeente,MAX($C$29:C10631)+1,"")</f>
        <v/>
      </c>
      <c r="D10632" s="10" t="s">
        <v>927</v>
      </c>
      <c r="E10632" s="10" t="s">
        <v>9373</v>
      </c>
      <c r="F10632" s="59" t="s">
        <v>20604</v>
      </c>
    </row>
    <row r="10633" spans="3:6" x14ac:dyDescent="0.25">
      <c r="C10633" s="12" t="str">
        <f>IF(D10633=Inp_Gemeente,MAX($C$29:C10632)+1,"")</f>
        <v/>
      </c>
      <c r="D10633" s="10" t="s">
        <v>927</v>
      </c>
      <c r="E10633" s="10" t="s">
        <v>9374</v>
      </c>
      <c r="F10633" s="59" t="s">
        <v>20582</v>
      </c>
    </row>
    <row r="10634" spans="3:6" x14ac:dyDescent="0.25">
      <c r="C10634" s="12" t="str">
        <f>IF(D10634=Inp_Gemeente,MAX($C$29:C10633)+1,"")</f>
        <v/>
      </c>
      <c r="D10634" s="10" t="s">
        <v>927</v>
      </c>
      <c r="E10634" s="10" t="s">
        <v>9375</v>
      </c>
      <c r="F10634" s="59" t="s">
        <v>20639</v>
      </c>
    </row>
    <row r="10635" spans="3:6" x14ac:dyDescent="0.25">
      <c r="C10635" s="12" t="str">
        <f>IF(D10635=Inp_Gemeente,MAX($C$29:C10634)+1,"")</f>
        <v/>
      </c>
      <c r="D10635" s="10" t="s">
        <v>927</v>
      </c>
      <c r="E10635" s="10" t="s">
        <v>3451</v>
      </c>
      <c r="F10635" s="59" t="s">
        <v>20577</v>
      </c>
    </row>
    <row r="10636" spans="3:6" x14ac:dyDescent="0.25">
      <c r="C10636" s="12" t="str">
        <f>IF(D10636=Inp_Gemeente,MAX($C$29:C10635)+1,"")</f>
        <v/>
      </c>
      <c r="D10636" s="10" t="s">
        <v>927</v>
      </c>
      <c r="E10636" s="10" t="s">
        <v>20564</v>
      </c>
      <c r="F10636" s="59" t="s">
        <v>20563</v>
      </c>
    </row>
    <row r="10637" spans="3:6" x14ac:dyDescent="0.25">
      <c r="C10637" s="12" t="str">
        <f>IF(D10637=Inp_Gemeente,MAX($C$29:C10636)+1,"")</f>
        <v/>
      </c>
      <c r="D10637" s="10" t="s">
        <v>927</v>
      </c>
      <c r="E10637" s="10" t="s">
        <v>20581</v>
      </c>
      <c r="F10637" s="59" t="s">
        <v>20580</v>
      </c>
    </row>
    <row r="10638" spans="3:6" x14ac:dyDescent="0.25">
      <c r="C10638" s="12" t="str">
        <f>IF(D10638=Inp_Gemeente,MAX($C$29:C10637)+1,"")</f>
        <v/>
      </c>
      <c r="D10638" s="10" t="s">
        <v>927</v>
      </c>
      <c r="E10638" s="10" t="s">
        <v>9376</v>
      </c>
      <c r="F10638" s="59" t="s">
        <v>20640</v>
      </c>
    </row>
    <row r="10639" spans="3:6" x14ac:dyDescent="0.25">
      <c r="C10639" s="12" t="str">
        <f>IF(D10639=Inp_Gemeente,MAX($C$29:C10638)+1,"")</f>
        <v/>
      </c>
      <c r="D10639" s="10" t="s">
        <v>927</v>
      </c>
      <c r="E10639" s="10" t="s">
        <v>20585</v>
      </c>
      <c r="F10639" s="59" t="s">
        <v>20584</v>
      </c>
    </row>
    <row r="10640" spans="3:6" x14ac:dyDescent="0.25">
      <c r="C10640" s="12" t="str">
        <f>IF(D10640=Inp_Gemeente,MAX($C$29:C10639)+1,"")</f>
        <v/>
      </c>
      <c r="D10640" s="10" t="s">
        <v>927</v>
      </c>
      <c r="E10640" s="10" t="s">
        <v>9377</v>
      </c>
      <c r="F10640" s="59" t="s">
        <v>20603</v>
      </c>
    </row>
    <row r="10641" spans="3:6" x14ac:dyDescent="0.25">
      <c r="C10641" s="12" t="str">
        <f>IF(D10641=Inp_Gemeente,MAX($C$29:C10640)+1,"")</f>
        <v/>
      </c>
      <c r="D10641" s="10" t="s">
        <v>927</v>
      </c>
      <c r="E10641" s="10" t="s">
        <v>20566</v>
      </c>
      <c r="F10641" s="59" t="s">
        <v>20565</v>
      </c>
    </row>
    <row r="10642" spans="3:6" x14ac:dyDescent="0.25">
      <c r="C10642" s="12" t="str">
        <f>IF(D10642=Inp_Gemeente,MAX($C$29:C10641)+1,"")</f>
        <v/>
      </c>
      <c r="D10642" s="10" t="s">
        <v>927</v>
      </c>
      <c r="E10642" s="10" t="s">
        <v>701</v>
      </c>
      <c r="F10642" s="59" t="s">
        <v>20570</v>
      </c>
    </row>
    <row r="10643" spans="3:6" x14ac:dyDescent="0.25">
      <c r="C10643" s="12" t="str">
        <f>IF(D10643=Inp_Gemeente,MAX($C$29:C10642)+1,"")</f>
        <v/>
      </c>
      <c r="D10643" s="10" t="s">
        <v>927</v>
      </c>
      <c r="E10643" s="10" t="s">
        <v>703</v>
      </c>
      <c r="F10643" s="59" t="s">
        <v>20571</v>
      </c>
    </row>
    <row r="10644" spans="3:6" x14ac:dyDescent="0.25">
      <c r="C10644" s="12" t="str">
        <f>IF(D10644=Inp_Gemeente,MAX($C$29:C10643)+1,"")</f>
        <v/>
      </c>
      <c r="D10644" s="10" t="s">
        <v>927</v>
      </c>
      <c r="E10644" s="10" t="s">
        <v>20622</v>
      </c>
      <c r="F10644" s="59" t="s">
        <v>20621</v>
      </c>
    </row>
    <row r="10645" spans="3:6" x14ac:dyDescent="0.25">
      <c r="C10645" s="12" t="str">
        <f>IF(D10645=Inp_Gemeente,MAX($C$29:C10644)+1,"")</f>
        <v/>
      </c>
      <c r="D10645" s="10" t="s">
        <v>927</v>
      </c>
      <c r="E10645" s="10" t="s">
        <v>9378</v>
      </c>
      <c r="F10645" s="59" t="s">
        <v>20553</v>
      </c>
    </row>
    <row r="10646" spans="3:6" x14ac:dyDescent="0.25">
      <c r="C10646" s="12" t="str">
        <f>IF(D10646=Inp_Gemeente,MAX($C$29:C10645)+1,"")</f>
        <v/>
      </c>
      <c r="D10646" s="10" t="s">
        <v>927</v>
      </c>
      <c r="E10646" s="10" t="s">
        <v>9108</v>
      </c>
      <c r="F10646" s="59" t="s">
        <v>20620</v>
      </c>
    </row>
    <row r="10647" spans="3:6" x14ac:dyDescent="0.25">
      <c r="C10647" s="12" t="str">
        <f>IF(D10647=Inp_Gemeente,MAX($C$29:C10646)+1,"")</f>
        <v/>
      </c>
      <c r="D10647" s="10" t="s">
        <v>927</v>
      </c>
      <c r="E10647" s="10" t="s">
        <v>9379</v>
      </c>
      <c r="F10647" s="59" t="s">
        <v>20599</v>
      </c>
    </row>
    <row r="10648" spans="3:6" x14ac:dyDescent="0.25">
      <c r="C10648" s="12" t="str">
        <f>IF(D10648=Inp_Gemeente,MAX($C$29:C10647)+1,"")</f>
        <v/>
      </c>
      <c r="D10648" s="10" t="s">
        <v>927</v>
      </c>
      <c r="E10648" s="10" t="s">
        <v>20596</v>
      </c>
      <c r="F10648" s="59" t="s">
        <v>20595</v>
      </c>
    </row>
    <row r="10649" spans="3:6" x14ac:dyDescent="0.25">
      <c r="C10649" s="12" t="str">
        <f>IF(D10649=Inp_Gemeente,MAX($C$29:C10648)+1,"")</f>
        <v/>
      </c>
      <c r="D10649" s="10" t="s">
        <v>927</v>
      </c>
      <c r="E10649" s="10" t="s">
        <v>705</v>
      </c>
      <c r="F10649" s="59" t="s">
        <v>20600</v>
      </c>
    </row>
    <row r="10650" spans="3:6" x14ac:dyDescent="0.25">
      <c r="C10650" s="12" t="str">
        <f>IF(D10650=Inp_Gemeente,MAX($C$29:C10649)+1,"")</f>
        <v/>
      </c>
      <c r="D10650" s="10" t="s">
        <v>927</v>
      </c>
      <c r="E10650" s="10" t="s">
        <v>9380</v>
      </c>
      <c r="F10650" s="59" t="s">
        <v>20551</v>
      </c>
    </row>
    <row r="10651" spans="3:6" x14ac:dyDescent="0.25">
      <c r="C10651" s="12" t="str">
        <f>IF(D10651=Inp_Gemeente,MAX($C$29:C10650)+1,"")</f>
        <v/>
      </c>
      <c r="D10651" s="10" t="s">
        <v>927</v>
      </c>
      <c r="E10651" s="10" t="s">
        <v>2870</v>
      </c>
      <c r="F10651" s="59" t="s">
        <v>20554</v>
      </c>
    </row>
    <row r="10652" spans="3:6" x14ac:dyDescent="0.25">
      <c r="C10652" s="12" t="str">
        <f>IF(D10652=Inp_Gemeente,MAX($C$29:C10651)+1,"")</f>
        <v/>
      </c>
      <c r="D10652" s="10" t="s">
        <v>927</v>
      </c>
      <c r="E10652" s="10" t="s">
        <v>20634</v>
      </c>
      <c r="F10652" s="59" t="s">
        <v>20633</v>
      </c>
    </row>
    <row r="10653" spans="3:6" x14ac:dyDescent="0.25">
      <c r="C10653" s="12" t="str">
        <f>IF(D10653=Inp_Gemeente,MAX($C$29:C10652)+1,"")</f>
        <v/>
      </c>
      <c r="D10653" s="10" t="s">
        <v>927</v>
      </c>
      <c r="E10653" s="10" t="s">
        <v>20638</v>
      </c>
      <c r="F10653" s="59" t="s">
        <v>20637</v>
      </c>
    </row>
    <row r="10654" spans="3:6" x14ac:dyDescent="0.25">
      <c r="C10654" s="12" t="str">
        <f>IF(D10654=Inp_Gemeente,MAX($C$29:C10653)+1,"")</f>
        <v/>
      </c>
      <c r="D10654" s="10" t="s">
        <v>927</v>
      </c>
      <c r="E10654" s="10" t="s">
        <v>20636</v>
      </c>
      <c r="F10654" s="59" t="s">
        <v>20635</v>
      </c>
    </row>
    <row r="10655" spans="3:6" x14ac:dyDescent="0.25">
      <c r="C10655" s="12" t="str">
        <f>IF(D10655=Inp_Gemeente,MAX($C$29:C10654)+1,"")</f>
        <v/>
      </c>
      <c r="D10655" s="10" t="s">
        <v>927</v>
      </c>
      <c r="E10655" s="10" t="s">
        <v>9381</v>
      </c>
      <c r="F10655" s="59" t="s">
        <v>20623</v>
      </c>
    </row>
    <row r="10656" spans="3:6" x14ac:dyDescent="0.25">
      <c r="C10656" s="12" t="str">
        <f>IF(D10656=Inp_Gemeente,MAX($C$29:C10655)+1,"")</f>
        <v/>
      </c>
      <c r="D10656" s="10" t="s">
        <v>927</v>
      </c>
      <c r="E10656" s="10" t="s">
        <v>20598</v>
      </c>
      <c r="F10656" s="59" t="s">
        <v>20597</v>
      </c>
    </row>
    <row r="10657" spans="3:6" x14ac:dyDescent="0.25">
      <c r="C10657" s="12" t="str">
        <f>IF(D10657=Inp_Gemeente,MAX($C$29:C10656)+1,"")</f>
        <v/>
      </c>
      <c r="D10657" s="10" t="s">
        <v>927</v>
      </c>
      <c r="E10657" s="10" t="s">
        <v>3075</v>
      </c>
      <c r="F10657" s="59" t="s">
        <v>20590</v>
      </c>
    </row>
    <row r="10658" spans="3:6" x14ac:dyDescent="0.25">
      <c r="C10658" s="12" t="str">
        <f>IF(D10658=Inp_Gemeente,MAX($C$29:C10657)+1,"")</f>
        <v/>
      </c>
      <c r="D10658" s="10" t="s">
        <v>927</v>
      </c>
      <c r="E10658" s="10" t="s">
        <v>9382</v>
      </c>
      <c r="F10658" s="59" t="s">
        <v>20601</v>
      </c>
    </row>
    <row r="10659" spans="3:6" x14ac:dyDescent="0.25">
      <c r="C10659" s="12" t="str">
        <f>IF(D10659=Inp_Gemeente,MAX($C$29:C10658)+1,"")</f>
        <v/>
      </c>
      <c r="D10659" s="10" t="s">
        <v>927</v>
      </c>
      <c r="E10659" s="10" t="s">
        <v>20611</v>
      </c>
      <c r="F10659" s="59" t="s">
        <v>20610</v>
      </c>
    </row>
    <row r="10660" spans="3:6" x14ac:dyDescent="0.25">
      <c r="C10660" s="12" t="str">
        <f>IF(D10660=Inp_Gemeente,MAX($C$29:C10659)+1,"")</f>
        <v/>
      </c>
      <c r="D10660" s="10" t="s">
        <v>927</v>
      </c>
      <c r="E10660" s="10" t="s">
        <v>20614</v>
      </c>
      <c r="F10660" s="59" t="s">
        <v>20613</v>
      </c>
    </row>
    <row r="10661" spans="3:6" x14ac:dyDescent="0.25">
      <c r="C10661" s="12" t="str">
        <f>IF(D10661=Inp_Gemeente,MAX($C$29:C10660)+1,"")</f>
        <v/>
      </c>
      <c r="D10661" s="10" t="s">
        <v>927</v>
      </c>
      <c r="E10661" s="10" t="s">
        <v>11041</v>
      </c>
      <c r="F10661" s="59" t="s">
        <v>20567</v>
      </c>
    </row>
    <row r="10662" spans="3:6" x14ac:dyDescent="0.25">
      <c r="C10662" s="12" t="str">
        <f>IF(D10662=Inp_Gemeente,MAX($C$29:C10661)+1,"")</f>
        <v/>
      </c>
      <c r="D10662" s="10" t="s">
        <v>927</v>
      </c>
      <c r="E10662" s="10" t="s">
        <v>1555</v>
      </c>
      <c r="F10662" s="59" t="s">
        <v>20549</v>
      </c>
    </row>
    <row r="10663" spans="3:6" x14ac:dyDescent="0.25">
      <c r="C10663" s="12" t="str">
        <f>IF(D10663=Inp_Gemeente,MAX($C$29:C10662)+1,"")</f>
        <v/>
      </c>
      <c r="D10663" s="10" t="s">
        <v>927</v>
      </c>
      <c r="E10663" s="10" t="s">
        <v>9383</v>
      </c>
      <c r="F10663" s="59" t="s">
        <v>20555</v>
      </c>
    </row>
    <row r="10664" spans="3:6" x14ac:dyDescent="0.25">
      <c r="C10664" s="12" t="str">
        <f>IF(D10664=Inp_Gemeente,MAX($C$29:C10663)+1,"")</f>
        <v/>
      </c>
      <c r="D10664" s="10" t="s">
        <v>927</v>
      </c>
      <c r="E10664" s="10" t="s">
        <v>9384</v>
      </c>
      <c r="F10664" s="59" t="s">
        <v>20609</v>
      </c>
    </row>
    <row r="10665" spans="3:6" x14ac:dyDescent="0.25">
      <c r="C10665" s="12" t="str">
        <f>IF(D10665=Inp_Gemeente,MAX($C$29:C10664)+1,"")</f>
        <v/>
      </c>
      <c r="D10665" s="10" t="s">
        <v>927</v>
      </c>
      <c r="E10665" s="10" t="s">
        <v>3711</v>
      </c>
      <c r="F10665" s="59" t="s">
        <v>20568</v>
      </c>
    </row>
    <row r="10666" spans="3:6" x14ac:dyDescent="0.25">
      <c r="C10666" s="12" t="str">
        <f>IF(D10666=Inp_Gemeente,MAX($C$29:C10665)+1,"")</f>
        <v/>
      </c>
      <c r="D10666" s="10" t="s">
        <v>927</v>
      </c>
      <c r="E10666" s="10" t="s">
        <v>20589</v>
      </c>
      <c r="F10666" s="59" t="s">
        <v>20588</v>
      </c>
    </row>
    <row r="10667" spans="3:6" x14ac:dyDescent="0.25">
      <c r="C10667" s="12" t="str">
        <f>IF(D10667=Inp_Gemeente,MAX($C$29:C10666)+1,"")</f>
        <v/>
      </c>
      <c r="D10667" s="10" t="s">
        <v>929</v>
      </c>
      <c r="E10667" s="10" t="s">
        <v>929</v>
      </c>
      <c r="F10667" s="59" t="s">
        <v>13457</v>
      </c>
    </row>
    <row r="10668" spans="3:6" x14ac:dyDescent="0.25">
      <c r="C10668" s="12" t="str">
        <f>IF(D10668=Inp_Gemeente,MAX($C$29:C10667)+1,"")</f>
        <v/>
      </c>
      <c r="D10668" s="10" t="s">
        <v>929</v>
      </c>
      <c r="E10668" s="10" t="s">
        <v>9385</v>
      </c>
      <c r="F10668" s="59" t="s">
        <v>13458</v>
      </c>
    </row>
    <row r="10669" spans="3:6" x14ac:dyDescent="0.25">
      <c r="C10669" s="12" t="str">
        <f>IF(D10669=Inp_Gemeente,MAX($C$29:C10668)+1,"")</f>
        <v/>
      </c>
      <c r="D10669" s="10" t="s">
        <v>930</v>
      </c>
      <c r="E10669" s="10" t="s">
        <v>9386</v>
      </c>
      <c r="F10669" s="59" t="s">
        <v>24183</v>
      </c>
    </row>
    <row r="10670" spans="3:6" x14ac:dyDescent="0.25">
      <c r="C10670" s="12" t="str">
        <f>IF(D10670=Inp_Gemeente,MAX($C$29:C10669)+1,"")</f>
        <v/>
      </c>
      <c r="D10670" s="10" t="s">
        <v>930</v>
      </c>
      <c r="E10670" s="10" t="s">
        <v>9387</v>
      </c>
      <c r="F10670" s="59" t="s">
        <v>24192</v>
      </c>
    </row>
    <row r="10671" spans="3:6" x14ac:dyDescent="0.25">
      <c r="C10671" s="12" t="str">
        <f>IF(D10671=Inp_Gemeente,MAX($C$29:C10670)+1,"")</f>
        <v/>
      </c>
      <c r="D10671" s="10" t="s">
        <v>930</v>
      </c>
      <c r="E10671" s="10" t="s">
        <v>9388</v>
      </c>
      <c r="F10671" s="59" t="s">
        <v>24210</v>
      </c>
    </row>
    <row r="10672" spans="3:6" x14ac:dyDescent="0.25">
      <c r="C10672" s="12" t="str">
        <f>IF(D10672=Inp_Gemeente,MAX($C$29:C10671)+1,"")</f>
        <v/>
      </c>
      <c r="D10672" s="10" t="s">
        <v>930</v>
      </c>
      <c r="E10672" s="10" t="s">
        <v>9389</v>
      </c>
      <c r="F10672" s="59" t="s">
        <v>24187</v>
      </c>
    </row>
    <row r="10673" spans="3:6" x14ac:dyDescent="0.25">
      <c r="C10673" s="12" t="str">
        <f>IF(D10673=Inp_Gemeente,MAX($C$29:C10672)+1,"")</f>
        <v/>
      </c>
      <c r="D10673" s="10" t="s">
        <v>930</v>
      </c>
      <c r="E10673" s="10" t="s">
        <v>9390</v>
      </c>
      <c r="F10673" s="59" t="s">
        <v>24207</v>
      </c>
    </row>
    <row r="10674" spans="3:6" x14ac:dyDescent="0.25">
      <c r="C10674" s="12" t="str">
        <f>IF(D10674=Inp_Gemeente,MAX($C$29:C10673)+1,"")</f>
        <v/>
      </c>
      <c r="D10674" s="10" t="s">
        <v>930</v>
      </c>
      <c r="E10674" s="10" t="s">
        <v>9391</v>
      </c>
      <c r="F10674" s="59" t="s">
        <v>24209</v>
      </c>
    </row>
    <row r="10675" spans="3:6" x14ac:dyDescent="0.25">
      <c r="C10675" s="12" t="str">
        <f>IF(D10675=Inp_Gemeente,MAX($C$29:C10674)+1,"")</f>
        <v/>
      </c>
      <c r="D10675" s="10" t="s">
        <v>930</v>
      </c>
      <c r="E10675" s="10" t="s">
        <v>6006</v>
      </c>
      <c r="F10675" s="59" t="s">
        <v>24211</v>
      </c>
    </row>
    <row r="10676" spans="3:6" x14ac:dyDescent="0.25">
      <c r="C10676" s="12" t="str">
        <f>IF(D10676=Inp_Gemeente,MAX($C$29:C10675)+1,"")</f>
        <v/>
      </c>
      <c r="D10676" s="10" t="s">
        <v>930</v>
      </c>
      <c r="E10676" s="10" t="s">
        <v>9392</v>
      </c>
      <c r="F10676" s="59" t="s">
        <v>24219</v>
      </c>
    </row>
    <row r="10677" spans="3:6" x14ac:dyDescent="0.25">
      <c r="C10677" s="12" t="str">
        <f>IF(D10677=Inp_Gemeente,MAX($C$29:C10676)+1,"")</f>
        <v/>
      </c>
      <c r="D10677" s="10" t="s">
        <v>930</v>
      </c>
      <c r="E10677" s="10" t="s">
        <v>9393</v>
      </c>
      <c r="F10677" s="59" t="s">
        <v>24179</v>
      </c>
    </row>
    <row r="10678" spans="3:6" x14ac:dyDescent="0.25">
      <c r="C10678" s="12" t="str">
        <f>IF(D10678=Inp_Gemeente,MAX($C$29:C10677)+1,"")</f>
        <v/>
      </c>
      <c r="D10678" s="10" t="s">
        <v>930</v>
      </c>
      <c r="E10678" s="10" t="s">
        <v>9394</v>
      </c>
      <c r="F10678" s="59" t="s">
        <v>24205</v>
      </c>
    </row>
    <row r="10679" spans="3:6" x14ac:dyDescent="0.25">
      <c r="C10679" s="12" t="str">
        <f>IF(D10679=Inp_Gemeente,MAX($C$29:C10678)+1,"")</f>
        <v/>
      </c>
      <c r="D10679" s="10" t="s">
        <v>930</v>
      </c>
      <c r="E10679" s="10" t="s">
        <v>9395</v>
      </c>
      <c r="F10679" s="59" t="s">
        <v>24213</v>
      </c>
    </row>
    <row r="10680" spans="3:6" x14ac:dyDescent="0.25">
      <c r="C10680" s="12" t="str">
        <f>IF(D10680=Inp_Gemeente,MAX($C$29:C10679)+1,"")</f>
        <v/>
      </c>
      <c r="D10680" s="10" t="s">
        <v>930</v>
      </c>
      <c r="E10680" s="10" t="s">
        <v>9396</v>
      </c>
      <c r="F10680" s="59" t="s">
        <v>24220</v>
      </c>
    </row>
    <row r="10681" spans="3:6" x14ac:dyDescent="0.25">
      <c r="C10681" s="12" t="str">
        <f>IF(D10681=Inp_Gemeente,MAX($C$29:C10680)+1,"")</f>
        <v/>
      </c>
      <c r="D10681" s="10" t="s">
        <v>930</v>
      </c>
      <c r="E10681" s="10" t="s">
        <v>9397</v>
      </c>
      <c r="F10681" s="59" t="s">
        <v>24176</v>
      </c>
    </row>
    <row r="10682" spans="3:6" x14ac:dyDescent="0.25">
      <c r="C10682" s="12" t="str">
        <f>IF(D10682=Inp_Gemeente,MAX($C$29:C10681)+1,"")</f>
        <v/>
      </c>
      <c r="D10682" s="10" t="s">
        <v>930</v>
      </c>
      <c r="E10682" s="10" t="s">
        <v>9398</v>
      </c>
      <c r="F10682" s="59" t="s">
        <v>24195</v>
      </c>
    </row>
    <row r="10683" spans="3:6" x14ac:dyDescent="0.25">
      <c r="C10683" s="12" t="str">
        <f>IF(D10683=Inp_Gemeente,MAX($C$29:C10682)+1,"")</f>
        <v/>
      </c>
      <c r="D10683" s="10" t="s">
        <v>930</v>
      </c>
      <c r="E10683" s="10" t="s">
        <v>9399</v>
      </c>
      <c r="F10683" s="59" t="s">
        <v>24214</v>
      </c>
    </row>
    <row r="10684" spans="3:6" x14ac:dyDescent="0.25">
      <c r="C10684" s="12" t="str">
        <f>IF(D10684=Inp_Gemeente,MAX($C$29:C10683)+1,"")</f>
        <v/>
      </c>
      <c r="D10684" s="10" t="s">
        <v>930</v>
      </c>
      <c r="E10684" s="10" t="s">
        <v>9400</v>
      </c>
      <c r="F10684" s="59" t="s">
        <v>24189</v>
      </c>
    </row>
    <row r="10685" spans="3:6" x14ac:dyDescent="0.25">
      <c r="C10685" s="12" t="str">
        <f>IF(D10685=Inp_Gemeente,MAX($C$29:C10684)+1,"")</f>
        <v/>
      </c>
      <c r="D10685" s="10" t="s">
        <v>930</v>
      </c>
      <c r="E10685" s="10" t="s">
        <v>9401</v>
      </c>
      <c r="F10685" s="59" t="s">
        <v>24222</v>
      </c>
    </row>
    <row r="10686" spans="3:6" x14ac:dyDescent="0.25">
      <c r="C10686" s="12" t="str">
        <f>IF(D10686=Inp_Gemeente,MAX($C$29:C10685)+1,"")</f>
        <v/>
      </c>
      <c r="D10686" s="10" t="s">
        <v>930</v>
      </c>
      <c r="E10686" s="10" t="s">
        <v>5735</v>
      </c>
      <c r="F10686" s="59" t="s">
        <v>24197</v>
      </c>
    </row>
    <row r="10687" spans="3:6" x14ac:dyDescent="0.25">
      <c r="C10687" s="12" t="str">
        <f>IF(D10687=Inp_Gemeente,MAX($C$29:C10686)+1,"")</f>
        <v/>
      </c>
      <c r="D10687" s="10" t="s">
        <v>930</v>
      </c>
      <c r="E10687" s="10" t="s">
        <v>9402</v>
      </c>
      <c r="F10687" s="59" t="s">
        <v>24218</v>
      </c>
    </row>
    <row r="10688" spans="3:6" x14ac:dyDescent="0.25">
      <c r="C10688" s="12" t="str">
        <f>IF(D10688=Inp_Gemeente,MAX($C$29:C10687)+1,"")</f>
        <v/>
      </c>
      <c r="D10688" s="10" t="s">
        <v>930</v>
      </c>
      <c r="E10688" s="10" t="s">
        <v>9403</v>
      </c>
      <c r="F10688" s="59" t="s">
        <v>24201</v>
      </c>
    </row>
    <row r="10689" spans="3:6" x14ac:dyDescent="0.25">
      <c r="C10689" s="12" t="str">
        <f>IF(D10689=Inp_Gemeente,MAX($C$29:C10688)+1,"")</f>
        <v/>
      </c>
      <c r="D10689" s="10" t="s">
        <v>930</v>
      </c>
      <c r="E10689" s="10" t="s">
        <v>9404</v>
      </c>
      <c r="F10689" s="59" t="s">
        <v>24177</v>
      </c>
    </row>
    <row r="10690" spans="3:6" x14ac:dyDescent="0.25">
      <c r="C10690" s="12" t="str">
        <f>IF(D10690=Inp_Gemeente,MAX($C$29:C10689)+1,"")</f>
        <v/>
      </c>
      <c r="D10690" s="10" t="s">
        <v>930</v>
      </c>
      <c r="E10690" s="10" t="s">
        <v>7652</v>
      </c>
      <c r="F10690" s="59" t="s">
        <v>24193</v>
      </c>
    </row>
    <row r="10691" spans="3:6" x14ac:dyDescent="0.25">
      <c r="C10691" s="12" t="str">
        <f>IF(D10691=Inp_Gemeente,MAX($C$29:C10690)+1,"")</f>
        <v/>
      </c>
      <c r="D10691" s="10" t="s">
        <v>930</v>
      </c>
      <c r="E10691" s="10" t="s">
        <v>9405</v>
      </c>
      <c r="F10691" s="59" t="s">
        <v>24217</v>
      </c>
    </row>
    <row r="10692" spans="3:6" x14ac:dyDescent="0.25">
      <c r="C10692" s="12" t="str">
        <f>IF(D10692=Inp_Gemeente,MAX($C$29:C10691)+1,"")</f>
        <v/>
      </c>
      <c r="D10692" s="10" t="s">
        <v>930</v>
      </c>
      <c r="E10692" s="10" t="s">
        <v>9406</v>
      </c>
      <c r="F10692" s="59" t="s">
        <v>24203</v>
      </c>
    </row>
    <row r="10693" spans="3:6" x14ac:dyDescent="0.25">
      <c r="C10693" s="12" t="str">
        <f>IF(D10693=Inp_Gemeente,MAX($C$29:C10692)+1,"")</f>
        <v/>
      </c>
      <c r="D10693" s="10" t="s">
        <v>930</v>
      </c>
      <c r="E10693" s="10" t="s">
        <v>9407</v>
      </c>
      <c r="F10693" s="59" t="s">
        <v>24190</v>
      </c>
    </row>
    <row r="10694" spans="3:6" x14ac:dyDescent="0.25">
      <c r="C10694" s="12" t="str">
        <f>IF(D10694=Inp_Gemeente,MAX($C$29:C10693)+1,"")</f>
        <v/>
      </c>
      <c r="D10694" s="10" t="s">
        <v>930</v>
      </c>
      <c r="E10694" s="10" t="s">
        <v>9408</v>
      </c>
      <c r="F10694" s="59" t="s">
        <v>24224</v>
      </c>
    </row>
    <row r="10695" spans="3:6" x14ac:dyDescent="0.25">
      <c r="C10695" s="12" t="str">
        <f>IF(D10695=Inp_Gemeente,MAX($C$29:C10694)+1,"")</f>
        <v/>
      </c>
      <c r="D10695" s="10" t="s">
        <v>930</v>
      </c>
      <c r="E10695" s="10" t="s">
        <v>9409</v>
      </c>
      <c r="F10695" s="59" t="s">
        <v>24198</v>
      </c>
    </row>
    <row r="10696" spans="3:6" x14ac:dyDescent="0.25">
      <c r="C10696" s="12" t="str">
        <f>IF(D10696=Inp_Gemeente,MAX($C$29:C10695)+1,"")</f>
        <v/>
      </c>
      <c r="D10696" s="10" t="s">
        <v>930</v>
      </c>
      <c r="E10696" s="10" t="s">
        <v>9410</v>
      </c>
      <c r="F10696" s="59" t="s">
        <v>24184</v>
      </c>
    </row>
    <row r="10697" spans="3:6" x14ac:dyDescent="0.25">
      <c r="C10697" s="12" t="str">
        <f>IF(D10697=Inp_Gemeente,MAX($C$29:C10696)+1,"")</f>
        <v/>
      </c>
      <c r="D10697" s="10" t="s">
        <v>930</v>
      </c>
      <c r="E10697" s="10" t="s">
        <v>9411</v>
      </c>
      <c r="F10697" s="59" t="s">
        <v>24194</v>
      </c>
    </row>
    <row r="10698" spans="3:6" x14ac:dyDescent="0.25">
      <c r="C10698" s="12" t="str">
        <f>IF(D10698=Inp_Gemeente,MAX($C$29:C10697)+1,"")</f>
        <v/>
      </c>
      <c r="D10698" s="10" t="s">
        <v>930</v>
      </c>
      <c r="E10698" s="10" t="s">
        <v>9412</v>
      </c>
      <c r="F10698" s="59" t="s">
        <v>24188</v>
      </c>
    </row>
    <row r="10699" spans="3:6" x14ac:dyDescent="0.25">
      <c r="C10699" s="12" t="str">
        <f>IF(D10699=Inp_Gemeente,MAX($C$29:C10698)+1,"")</f>
        <v/>
      </c>
      <c r="D10699" s="10" t="s">
        <v>930</v>
      </c>
      <c r="E10699" s="10" t="s">
        <v>9413</v>
      </c>
      <c r="F10699" s="59" t="s">
        <v>24215</v>
      </c>
    </row>
    <row r="10700" spans="3:6" x14ac:dyDescent="0.25">
      <c r="C10700" s="12" t="str">
        <f>IF(D10700=Inp_Gemeente,MAX($C$29:C10699)+1,"")</f>
        <v/>
      </c>
      <c r="D10700" s="10" t="s">
        <v>930</v>
      </c>
      <c r="E10700" s="10" t="s">
        <v>9414</v>
      </c>
      <c r="F10700" s="59" t="s">
        <v>24180</v>
      </c>
    </row>
    <row r="10701" spans="3:6" x14ac:dyDescent="0.25">
      <c r="C10701" s="12" t="str">
        <f>IF(D10701=Inp_Gemeente,MAX($C$29:C10700)+1,"")</f>
        <v/>
      </c>
      <c r="D10701" s="10" t="s">
        <v>930</v>
      </c>
      <c r="E10701" s="10" t="s">
        <v>2978</v>
      </c>
      <c r="F10701" s="59" t="s">
        <v>24182</v>
      </c>
    </row>
    <row r="10702" spans="3:6" x14ac:dyDescent="0.25">
      <c r="C10702" s="12" t="str">
        <f>IF(D10702=Inp_Gemeente,MAX($C$29:C10701)+1,"")</f>
        <v/>
      </c>
      <c r="D10702" s="10" t="s">
        <v>930</v>
      </c>
      <c r="E10702" s="10" t="s">
        <v>9415</v>
      </c>
      <c r="F10702" s="59" t="s">
        <v>24216</v>
      </c>
    </row>
    <row r="10703" spans="3:6" x14ac:dyDescent="0.25">
      <c r="C10703" s="12" t="str">
        <f>IF(D10703=Inp_Gemeente,MAX($C$29:C10702)+1,"")</f>
        <v/>
      </c>
      <c r="D10703" s="10" t="s">
        <v>930</v>
      </c>
      <c r="E10703" s="10" t="s">
        <v>4486</v>
      </c>
      <c r="F10703" s="59" t="s">
        <v>24181</v>
      </c>
    </row>
    <row r="10704" spans="3:6" x14ac:dyDescent="0.25">
      <c r="C10704" s="12" t="str">
        <f>IF(D10704=Inp_Gemeente,MAX($C$29:C10703)+1,"")</f>
        <v/>
      </c>
      <c r="D10704" s="10" t="s">
        <v>930</v>
      </c>
      <c r="E10704" s="10" t="s">
        <v>9416</v>
      </c>
      <c r="F10704" s="59" t="s">
        <v>24206</v>
      </c>
    </row>
    <row r="10705" spans="3:6" x14ac:dyDescent="0.25">
      <c r="C10705" s="12" t="str">
        <f>IF(D10705=Inp_Gemeente,MAX($C$29:C10704)+1,"")</f>
        <v/>
      </c>
      <c r="D10705" s="10" t="s">
        <v>930</v>
      </c>
      <c r="E10705" s="10" t="s">
        <v>9417</v>
      </c>
      <c r="F10705" s="59" t="s">
        <v>24196</v>
      </c>
    </row>
    <row r="10706" spans="3:6" x14ac:dyDescent="0.25">
      <c r="C10706" s="12" t="str">
        <f>IF(D10706=Inp_Gemeente,MAX($C$29:C10705)+1,"")</f>
        <v/>
      </c>
      <c r="D10706" s="10" t="s">
        <v>930</v>
      </c>
      <c r="E10706" s="10" t="s">
        <v>9418</v>
      </c>
      <c r="F10706" s="59" t="s">
        <v>24191</v>
      </c>
    </row>
    <row r="10707" spans="3:6" x14ac:dyDescent="0.25">
      <c r="C10707" s="12" t="str">
        <f>IF(D10707=Inp_Gemeente,MAX($C$29:C10706)+1,"")</f>
        <v/>
      </c>
      <c r="D10707" s="10" t="s">
        <v>930</v>
      </c>
      <c r="E10707" s="10" t="s">
        <v>9419</v>
      </c>
      <c r="F10707" s="59" t="s">
        <v>24223</v>
      </c>
    </row>
    <row r="10708" spans="3:6" x14ac:dyDescent="0.25">
      <c r="C10708" s="12" t="str">
        <f>IF(D10708=Inp_Gemeente,MAX($C$29:C10707)+1,"")</f>
        <v/>
      </c>
      <c r="D10708" s="10" t="s">
        <v>930</v>
      </c>
      <c r="E10708" s="10" t="s">
        <v>9420</v>
      </c>
      <c r="F10708" s="59" t="s">
        <v>24200</v>
      </c>
    </row>
    <row r="10709" spans="3:6" x14ac:dyDescent="0.25">
      <c r="C10709" s="12" t="str">
        <f>IF(D10709=Inp_Gemeente,MAX($C$29:C10708)+1,"")</f>
        <v/>
      </c>
      <c r="D10709" s="10" t="s">
        <v>930</v>
      </c>
      <c r="E10709" s="10" t="s">
        <v>9421</v>
      </c>
      <c r="F10709" s="59" t="s">
        <v>24202</v>
      </c>
    </row>
    <row r="10710" spans="3:6" x14ac:dyDescent="0.25">
      <c r="C10710" s="12" t="str">
        <f>IF(D10710=Inp_Gemeente,MAX($C$29:C10709)+1,"")</f>
        <v/>
      </c>
      <c r="D10710" s="10" t="s">
        <v>930</v>
      </c>
      <c r="E10710" s="10" t="s">
        <v>9422</v>
      </c>
      <c r="F10710" s="59" t="s">
        <v>24204</v>
      </c>
    </row>
    <row r="10711" spans="3:6" x14ac:dyDescent="0.25">
      <c r="C10711" s="12" t="str">
        <f>IF(D10711=Inp_Gemeente,MAX($C$29:C10710)+1,"")</f>
        <v/>
      </c>
      <c r="D10711" s="10" t="s">
        <v>930</v>
      </c>
      <c r="E10711" s="10" t="s">
        <v>9423</v>
      </c>
      <c r="F10711" s="59" t="s">
        <v>24225</v>
      </c>
    </row>
    <row r="10712" spans="3:6" x14ac:dyDescent="0.25">
      <c r="C10712" s="12" t="str">
        <f>IF(D10712=Inp_Gemeente,MAX($C$29:C10711)+1,"")</f>
        <v/>
      </c>
      <c r="D10712" s="10" t="s">
        <v>930</v>
      </c>
      <c r="E10712" s="10" t="s">
        <v>9424</v>
      </c>
      <c r="F10712" s="59" t="s">
        <v>24199</v>
      </c>
    </row>
    <row r="10713" spans="3:6" x14ac:dyDescent="0.25">
      <c r="C10713" s="12" t="str">
        <f>IF(D10713=Inp_Gemeente,MAX($C$29:C10712)+1,"")</f>
        <v/>
      </c>
      <c r="D10713" s="10" t="s">
        <v>930</v>
      </c>
      <c r="E10713" s="10" t="s">
        <v>9425</v>
      </c>
      <c r="F10713" s="59" t="s">
        <v>24221</v>
      </c>
    </row>
    <row r="10714" spans="3:6" x14ac:dyDescent="0.25">
      <c r="C10714" s="12" t="str">
        <f>IF(D10714=Inp_Gemeente,MAX($C$29:C10713)+1,"")</f>
        <v/>
      </c>
      <c r="D10714" s="10" t="s">
        <v>930</v>
      </c>
      <c r="E10714" s="10" t="s">
        <v>9426</v>
      </c>
      <c r="F10714" s="59" t="s">
        <v>24208</v>
      </c>
    </row>
    <row r="10715" spans="3:6" x14ac:dyDescent="0.25">
      <c r="C10715" s="12" t="str">
        <f>IF(D10715=Inp_Gemeente,MAX($C$29:C10714)+1,"")</f>
        <v/>
      </c>
      <c r="D10715" s="10" t="s">
        <v>930</v>
      </c>
      <c r="E10715" s="10" t="s">
        <v>9427</v>
      </c>
      <c r="F10715" s="59" t="s">
        <v>24186</v>
      </c>
    </row>
    <row r="10716" spans="3:6" x14ac:dyDescent="0.25">
      <c r="C10716" s="12" t="str">
        <f>IF(D10716=Inp_Gemeente,MAX($C$29:C10715)+1,"")</f>
        <v/>
      </c>
      <c r="D10716" s="10" t="s">
        <v>930</v>
      </c>
      <c r="E10716" s="10" t="s">
        <v>9428</v>
      </c>
      <c r="F10716" s="59" t="s">
        <v>24212</v>
      </c>
    </row>
    <row r="10717" spans="3:6" x14ac:dyDescent="0.25">
      <c r="C10717" s="12" t="str">
        <f>IF(D10717=Inp_Gemeente,MAX($C$29:C10716)+1,"")</f>
        <v/>
      </c>
      <c r="D10717" s="10" t="s">
        <v>930</v>
      </c>
      <c r="E10717" s="10" t="s">
        <v>9429</v>
      </c>
      <c r="F10717" s="59" t="s">
        <v>24175</v>
      </c>
    </row>
    <row r="10718" spans="3:6" x14ac:dyDescent="0.25">
      <c r="C10718" s="12" t="str">
        <f>IF(D10718=Inp_Gemeente,MAX($C$29:C10717)+1,"")</f>
        <v/>
      </c>
      <c r="D10718" s="10" t="s">
        <v>930</v>
      </c>
      <c r="E10718" s="10" t="s">
        <v>9430</v>
      </c>
      <c r="F10718" s="59" t="s">
        <v>24185</v>
      </c>
    </row>
    <row r="10719" spans="3:6" x14ac:dyDescent="0.25">
      <c r="C10719" s="12" t="str">
        <f>IF(D10719=Inp_Gemeente,MAX($C$29:C10718)+1,"")</f>
        <v/>
      </c>
      <c r="D10719" s="10" t="s">
        <v>930</v>
      </c>
      <c r="E10719" s="10" t="s">
        <v>9431</v>
      </c>
      <c r="F10719" s="59" t="s">
        <v>24178</v>
      </c>
    </row>
    <row r="10720" spans="3:6" x14ac:dyDescent="0.25">
      <c r="C10720" s="12" t="str">
        <f>IF(D10720=Inp_Gemeente,MAX($C$29:C10719)+1,"")</f>
        <v/>
      </c>
      <c r="D10720" s="10" t="s">
        <v>931</v>
      </c>
      <c r="E10720" s="10" t="s">
        <v>9432</v>
      </c>
      <c r="F10720" s="59" t="s">
        <v>19806</v>
      </c>
    </row>
    <row r="10721" spans="3:6" x14ac:dyDescent="0.25">
      <c r="C10721" s="12" t="str">
        <f>IF(D10721=Inp_Gemeente,MAX($C$29:C10720)+1,"")</f>
        <v/>
      </c>
      <c r="D10721" s="10" t="s">
        <v>931</v>
      </c>
      <c r="E10721" s="10" t="s">
        <v>9433</v>
      </c>
      <c r="F10721" s="59" t="s">
        <v>19804</v>
      </c>
    </row>
    <row r="10722" spans="3:6" x14ac:dyDescent="0.25">
      <c r="C10722" s="12" t="str">
        <f>IF(D10722=Inp_Gemeente,MAX($C$29:C10721)+1,"")</f>
        <v/>
      </c>
      <c r="D10722" s="10" t="s">
        <v>931</v>
      </c>
      <c r="E10722" s="10" t="s">
        <v>9434</v>
      </c>
      <c r="F10722" s="59" t="s">
        <v>19797</v>
      </c>
    </row>
    <row r="10723" spans="3:6" x14ac:dyDescent="0.25">
      <c r="C10723" s="12" t="str">
        <f>IF(D10723=Inp_Gemeente,MAX($C$29:C10722)+1,"")</f>
        <v/>
      </c>
      <c r="D10723" s="10" t="s">
        <v>931</v>
      </c>
      <c r="E10723" s="10" t="s">
        <v>9435</v>
      </c>
      <c r="F10723" s="59" t="s">
        <v>19850</v>
      </c>
    </row>
    <row r="10724" spans="3:6" x14ac:dyDescent="0.25">
      <c r="C10724" s="12" t="str">
        <f>IF(D10724=Inp_Gemeente,MAX($C$29:C10723)+1,"")</f>
        <v/>
      </c>
      <c r="D10724" s="10" t="s">
        <v>931</v>
      </c>
      <c r="E10724" s="10" t="s">
        <v>9436</v>
      </c>
      <c r="F10724" s="59" t="s">
        <v>19851</v>
      </c>
    </row>
    <row r="10725" spans="3:6" x14ac:dyDescent="0.25">
      <c r="C10725" s="12" t="str">
        <f>IF(D10725=Inp_Gemeente,MAX($C$29:C10724)+1,"")</f>
        <v/>
      </c>
      <c r="D10725" s="10" t="s">
        <v>931</v>
      </c>
      <c r="E10725" s="10" t="s">
        <v>9437</v>
      </c>
      <c r="F10725" s="59" t="s">
        <v>19849</v>
      </c>
    </row>
    <row r="10726" spans="3:6" x14ac:dyDescent="0.25">
      <c r="C10726" s="12" t="str">
        <f>IF(D10726=Inp_Gemeente,MAX($C$29:C10725)+1,"")</f>
        <v/>
      </c>
      <c r="D10726" s="10" t="s">
        <v>931</v>
      </c>
      <c r="E10726" s="10" t="s">
        <v>9438</v>
      </c>
      <c r="F10726" s="59" t="s">
        <v>19888</v>
      </c>
    </row>
    <row r="10727" spans="3:6" x14ac:dyDescent="0.25">
      <c r="C10727" s="12" t="str">
        <f>IF(D10727=Inp_Gemeente,MAX($C$29:C10726)+1,"")</f>
        <v/>
      </c>
      <c r="D10727" s="10" t="s">
        <v>931</v>
      </c>
      <c r="E10727" s="10" t="s">
        <v>1235</v>
      </c>
      <c r="F10727" s="59" t="s">
        <v>19820</v>
      </c>
    </row>
    <row r="10728" spans="3:6" x14ac:dyDescent="0.25">
      <c r="C10728" s="12" t="str">
        <f>IF(D10728=Inp_Gemeente,MAX($C$29:C10727)+1,"")</f>
        <v/>
      </c>
      <c r="D10728" s="10" t="s">
        <v>931</v>
      </c>
      <c r="E10728" s="10" t="s">
        <v>1236</v>
      </c>
      <c r="F10728" s="59" t="s">
        <v>19819</v>
      </c>
    </row>
    <row r="10729" spans="3:6" x14ac:dyDescent="0.25">
      <c r="C10729" s="12" t="str">
        <f>IF(D10729=Inp_Gemeente,MAX($C$29:C10728)+1,"")</f>
        <v/>
      </c>
      <c r="D10729" s="10" t="s">
        <v>931</v>
      </c>
      <c r="E10729" s="10" t="s">
        <v>9439</v>
      </c>
      <c r="F10729" s="59" t="s">
        <v>19824</v>
      </c>
    </row>
    <row r="10730" spans="3:6" x14ac:dyDescent="0.25">
      <c r="C10730" s="12" t="str">
        <f>IF(D10730=Inp_Gemeente,MAX($C$29:C10729)+1,"")</f>
        <v/>
      </c>
      <c r="D10730" s="10" t="s">
        <v>931</v>
      </c>
      <c r="E10730" s="10" t="s">
        <v>1077</v>
      </c>
      <c r="F10730" s="59" t="s">
        <v>19821</v>
      </c>
    </row>
    <row r="10731" spans="3:6" x14ac:dyDescent="0.25">
      <c r="C10731" s="12" t="str">
        <f>IF(D10731=Inp_Gemeente,MAX($C$29:C10730)+1,"")</f>
        <v/>
      </c>
      <c r="D10731" s="10" t="s">
        <v>931</v>
      </c>
      <c r="E10731" s="10" t="s">
        <v>9440</v>
      </c>
      <c r="F10731" s="59" t="s">
        <v>19823</v>
      </c>
    </row>
    <row r="10732" spans="3:6" x14ac:dyDescent="0.25">
      <c r="C10732" s="12" t="str">
        <f>IF(D10732=Inp_Gemeente,MAX($C$29:C10731)+1,"")</f>
        <v/>
      </c>
      <c r="D10732" s="10" t="s">
        <v>931</v>
      </c>
      <c r="E10732" s="10" t="s">
        <v>9441</v>
      </c>
      <c r="F10732" s="59" t="s">
        <v>19897</v>
      </c>
    </row>
    <row r="10733" spans="3:6" x14ac:dyDescent="0.25">
      <c r="C10733" s="12" t="str">
        <f>IF(D10733=Inp_Gemeente,MAX($C$29:C10732)+1,"")</f>
        <v/>
      </c>
      <c r="D10733" s="10" t="s">
        <v>931</v>
      </c>
      <c r="E10733" s="10" t="s">
        <v>9442</v>
      </c>
      <c r="F10733" s="59" t="s">
        <v>19848</v>
      </c>
    </row>
    <row r="10734" spans="3:6" x14ac:dyDescent="0.25">
      <c r="C10734" s="12" t="str">
        <f>IF(D10734=Inp_Gemeente,MAX($C$29:C10733)+1,"")</f>
        <v/>
      </c>
      <c r="D10734" s="10" t="s">
        <v>931</v>
      </c>
      <c r="E10734" s="10" t="s">
        <v>2285</v>
      </c>
      <c r="F10734" s="59" t="s">
        <v>19834</v>
      </c>
    </row>
    <row r="10735" spans="3:6" x14ac:dyDescent="0.25">
      <c r="C10735" s="12" t="str">
        <f>IF(D10735=Inp_Gemeente,MAX($C$29:C10734)+1,"")</f>
        <v/>
      </c>
      <c r="D10735" s="10" t="s">
        <v>931</v>
      </c>
      <c r="E10735" s="10" t="s">
        <v>3244</v>
      </c>
      <c r="F10735" s="59" t="s">
        <v>19903</v>
      </c>
    </row>
    <row r="10736" spans="3:6" x14ac:dyDescent="0.25">
      <c r="C10736" s="12" t="str">
        <f>IF(D10736=Inp_Gemeente,MAX($C$29:C10735)+1,"")</f>
        <v/>
      </c>
      <c r="D10736" s="10" t="s">
        <v>931</v>
      </c>
      <c r="E10736" s="10" t="s">
        <v>9443</v>
      </c>
      <c r="F10736" s="59" t="s">
        <v>19906</v>
      </c>
    </row>
    <row r="10737" spans="3:6" x14ac:dyDescent="0.25">
      <c r="C10737" s="12" t="str">
        <f>IF(D10737=Inp_Gemeente,MAX($C$29:C10736)+1,"")</f>
        <v/>
      </c>
      <c r="D10737" s="10" t="s">
        <v>931</v>
      </c>
      <c r="E10737" s="10" t="s">
        <v>9444</v>
      </c>
      <c r="F10737" s="59" t="s">
        <v>19896</v>
      </c>
    </row>
    <row r="10738" spans="3:6" x14ac:dyDescent="0.25">
      <c r="C10738" s="12" t="str">
        <f>IF(D10738=Inp_Gemeente,MAX($C$29:C10737)+1,"")</f>
        <v/>
      </c>
      <c r="D10738" s="10" t="s">
        <v>931</v>
      </c>
      <c r="E10738" s="10" t="s">
        <v>6035</v>
      </c>
      <c r="F10738" s="59" t="s">
        <v>19905</v>
      </c>
    </row>
    <row r="10739" spans="3:6" x14ac:dyDescent="0.25">
      <c r="C10739" s="12" t="str">
        <f>IF(D10739=Inp_Gemeente,MAX($C$29:C10738)+1,"")</f>
        <v/>
      </c>
      <c r="D10739" s="10" t="s">
        <v>931</v>
      </c>
      <c r="E10739" s="10" t="s">
        <v>9445</v>
      </c>
      <c r="F10739" s="59" t="s">
        <v>19872</v>
      </c>
    </row>
    <row r="10740" spans="3:6" x14ac:dyDescent="0.25">
      <c r="C10740" s="12" t="str">
        <f>IF(D10740=Inp_Gemeente,MAX($C$29:C10739)+1,"")</f>
        <v/>
      </c>
      <c r="D10740" s="10" t="s">
        <v>931</v>
      </c>
      <c r="E10740" s="10" t="s">
        <v>1017</v>
      </c>
      <c r="F10740" s="59" t="s">
        <v>19907</v>
      </c>
    </row>
    <row r="10741" spans="3:6" x14ac:dyDescent="0.25">
      <c r="C10741" s="12" t="str">
        <f>IF(D10741=Inp_Gemeente,MAX($C$29:C10740)+1,"")</f>
        <v/>
      </c>
      <c r="D10741" s="10" t="s">
        <v>931</v>
      </c>
      <c r="E10741" s="10" t="s">
        <v>6083</v>
      </c>
      <c r="F10741" s="59" t="s">
        <v>19899</v>
      </c>
    </row>
    <row r="10742" spans="3:6" x14ac:dyDescent="0.25">
      <c r="C10742" s="12" t="str">
        <f>IF(D10742=Inp_Gemeente,MAX($C$29:C10741)+1,"")</f>
        <v/>
      </c>
      <c r="D10742" s="10" t="s">
        <v>931</v>
      </c>
      <c r="E10742" s="10" t="s">
        <v>9446</v>
      </c>
      <c r="F10742" s="59" t="s">
        <v>19908</v>
      </c>
    </row>
    <row r="10743" spans="3:6" x14ac:dyDescent="0.25">
      <c r="C10743" s="12" t="str">
        <f>IF(D10743=Inp_Gemeente,MAX($C$29:C10742)+1,"")</f>
        <v/>
      </c>
      <c r="D10743" s="10" t="s">
        <v>931</v>
      </c>
      <c r="E10743" s="10" t="s">
        <v>9447</v>
      </c>
      <c r="F10743" s="59" t="s">
        <v>19871</v>
      </c>
    </row>
    <row r="10744" spans="3:6" x14ac:dyDescent="0.25">
      <c r="C10744" s="12" t="str">
        <f>IF(D10744=Inp_Gemeente,MAX($C$29:C10743)+1,"")</f>
        <v/>
      </c>
      <c r="D10744" s="10" t="s">
        <v>931</v>
      </c>
      <c r="E10744" s="10" t="s">
        <v>9448</v>
      </c>
      <c r="F10744" s="59" t="s">
        <v>19813</v>
      </c>
    </row>
    <row r="10745" spans="3:6" x14ac:dyDescent="0.25">
      <c r="C10745" s="12" t="str">
        <f>IF(D10745=Inp_Gemeente,MAX($C$29:C10744)+1,"")</f>
        <v/>
      </c>
      <c r="D10745" s="10" t="s">
        <v>931</v>
      </c>
      <c r="E10745" s="10" t="s">
        <v>9449</v>
      </c>
      <c r="F10745" s="59" t="s">
        <v>19802</v>
      </c>
    </row>
    <row r="10746" spans="3:6" x14ac:dyDescent="0.25">
      <c r="C10746" s="12" t="str">
        <f>IF(D10746=Inp_Gemeente,MAX($C$29:C10745)+1,"")</f>
        <v/>
      </c>
      <c r="D10746" s="10" t="s">
        <v>931</v>
      </c>
      <c r="E10746" s="10" t="s">
        <v>9450</v>
      </c>
      <c r="F10746" s="59" t="s">
        <v>19799</v>
      </c>
    </row>
    <row r="10747" spans="3:6" x14ac:dyDescent="0.25">
      <c r="C10747" s="12" t="str">
        <f>IF(D10747=Inp_Gemeente,MAX($C$29:C10746)+1,"")</f>
        <v/>
      </c>
      <c r="D10747" s="10" t="s">
        <v>931</v>
      </c>
      <c r="E10747" s="10" t="s">
        <v>9451</v>
      </c>
      <c r="F10747" s="59" t="s">
        <v>19889</v>
      </c>
    </row>
    <row r="10748" spans="3:6" x14ac:dyDescent="0.25">
      <c r="C10748" s="12" t="str">
        <f>IF(D10748=Inp_Gemeente,MAX($C$29:C10747)+1,"")</f>
        <v/>
      </c>
      <c r="D10748" s="10" t="s">
        <v>931</v>
      </c>
      <c r="E10748" s="10" t="s">
        <v>9452</v>
      </c>
      <c r="F10748" s="59" t="s">
        <v>19837</v>
      </c>
    </row>
    <row r="10749" spans="3:6" x14ac:dyDescent="0.25">
      <c r="C10749" s="12" t="str">
        <f>IF(D10749=Inp_Gemeente,MAX($C$29:C10748)+1,"")</f>
        <v/>
      </c>
      <c r="D10749" s="10" t="s">
        <v>931</v>
      </c>
      <c r="E10749" s="10" t="s">
        <v>9453</v>
      </c>
      <c r="F10749" s="59" t="s">
        <v>19815</v>
      </c>
    </row>
    <row r="10750" spans="3:6" x14ac:dyDescent="0.25">
      <c r="C10750" s="12" t="str">
        <f>IF(D10750=Inp_Gemeente,MAX($C$29:C10749)+1,"")</f>
        <v/>
      </c>
      <c r="D10750" s="10" t="s">
        <v>931</v>
      </c>
      <c r="E10750" s="10" t="s">
        <v>9454</v>
      </c>
      <c r="F10750" s="59" t="s">
        <v>19881</v>
      </c>
    </row>
    <row r="10751" spans="3:6" x14ac:dyDescent="0.25">
      <c r="C10751" s="12" t="str">
        <f>IF(D10751=Inp_Gemeente,MAX($C$29:C10750)+1,"")</f>
        <v/>
      </c>
      <c r="D10751" s="10" t="s">
        <v>931</v>
      </c>
      <c r="E10751" s="10" t="s">
        <v>9455</v>
      </c>
      <c r="F10751" s="59" t="s">
        <v>19844</v>
      </c>
    </row>
    <row r="10752" spans="3:6" x14ac:dyDescent="0.25">
      <c r="C10752" s="12" t="str">
        <f>IF(D10752=Inp_Gemeente,MAX($C$29:C10751)+1,"")</f>
        <v/>
      </c>
      <c r="D10752" s="10" t="s">
        <v>931</v>
      </c>
      <c r="E10752" s="10" t="s">
        <v>9456</v>
      </c>
      <c r="F10752" s="59" t="s">
        <v>19838</v>
      </c>
    </row>
    <row r="10753" spans="3:6" x14ac:dyDescent="0.25">
      <c r="C10753" s="12" t="str">
        <f>IF(D10753=Inp_Gemeente,MAX($C$29:C10752)+1,"")</f>
        <v/>
      </c>
      <c r="D10753" s="10" t="s">
        <v>931</v>
      </c>
      <c r="E10753" s="10" t="s">
        <v>9457</v>
      </c>
      <c r="F10753" s="59" t="s">
        <v>19890</v>
      </c>
    </row>
    <row r="10754" spans="3:6" x14ac:dyDescent="0.25">
      <c r="C10754" s="12" t="str">
        <f>IF(D10754=Inp_Gemeente,MAX($C$29:C10753)+1,"")</f>
        <v/>
      </c>
      <c r="D10754" s="10" t="s">
        <v>931</v>
      </c>
      <c r="E10754" s="10" t="s">
        <v>3766</v>
      </c>
      <c r="F10754" s="59" t="s">
        <v>19829</v>
      </c>
    </row>
    <row r="10755" spans="3:6" x14ac:dyDescent="0.25">
      <c r="C10755" s="12" t="str">
        <f>IF(D10755=Inp_Gemeente,MAX($C$29:C10754)+1,"")</f>
        <v/>
      </c>
      <c r="D10755" s="10" t="s">
        <v>931</v>
      </c>
      <c r="E10755" s="10" t="s">
        <v>9458</v>
      </c>
      <c r="F10755" s="59" t="s">
        <v>19852</v>
      </c>
    </row>
    <row r="10756" spans="3:6" x14ac:dyDescent="0.25">
      <c r="C10756" s="12" t="str">
        <f>IF(D10756=Inp_Gemeente,MAX($C$29:C10755)+1,"")</f>
        <v/>
      </c>
      <c r="D10756" s="10" t="s">
        <v>931</v>
      </c>
      <c r="E10756" s="10" t="s">
        <v>732</v>
      </c>
      <c r="F10756" s="59" t="s">
        <v>19846</v>
      </c>
    </row>
    <row r="10757" spans="3:6" x14ac:dyDescent="0.25">
      <c r="C10757" s="12" t="str">
        <f>IF(D10757=Inp_Gemeente,MAX($C$29:C10756)+1,"")</f>
        <v/>
      </c>
      <c r="D10757" s="10" t="s">
        <v>931</v>
      </c>
      <c r="E10757" s="10" t="s">
        <v>9459</v>
      </c>
      <c r="F10757" s="59" t="s">
        <v>19828</v>
      </c>
    </row>
    <row r="10758" spans="3:6" x14ac:dyDescent="0.25">
      <c r="C10758" s="12" t="str">
        <f>IF(D10758=Inp_Gemeente,MAX($C$29:C10757)+1,"")</f>
        <v/>
      </c>
      <c r="D10758" s="10" t="s">
        <v>931</v>
      </c>
      <c r="E10758" s="10" t="s">
        <v>9460</v>
      </c>
      <c r="F10758" s="59" t="s">
        <v>19826</v>
      </c>
    </row>
    <row r="10759" spans="3:6" x14ac:dyDescent="0.25">
      <c r="C10759" s="12" t="str">
        <f>IF(D10759=Inp_Gemeente,MAX($C$29:C10758)+1,"")</f>
        <v/>
      </c>
      <c r="D10759" s="10" t="s">
        <v>931</v>
      </c>
      <c r="E10759" s="10" t="s">
        <v>9461</v>
      </c>
      <c r="F10759" s="59" t="s">
        <v>19830</v>
      </c>
    </row>
    <row r="10760" spans="3:6" x14ac:dyDescent="0.25">
      <c r="C10760" s="12" t="str">
        <f>IF(D10760=Inp_Gemeente,MAX($C$29:C10759)+1,"")</f>
        <v/>
      </c>
      <c r="D10760" s="10" t="s">
        <v>931</v>
      </c>
      <c r="E10760" s="10" t="s">
        <v>9462</v>
      </c>
      <c r="F10760" s="59" t="s">
        <v>19841</v>
      </c>
    </row>
    <row r="10761" spans="3:6" x14ac:dyDescent="0.25">
      <c r="C10761" s="12" t="str">
        <f>IF(D10761=Inp_Gemeente,MAX($C$29:C10760)+1,"")</f>
        <v/>
      </c>
      <c r="D10761" s="10" t="s">
        <v>931</v>
      </c>
      <c r="E10761" s="10" t="s">
        <v>9463</v>
      </c>
      <c r="F10761" s="59" t="s">
        <v>19855</v>
      </c>
    </row>
    <row r="10762" spans="3:6" x14ac:dyDescent="0.25">
      <c r="C10762" s="12" t="str">
        <f>IF(D10762=Inp_Gemeente,MAX($C$29:C10761)+1,"")</f>
        <v/>
      </c>
      <c r="D10762" s="10" t="s">
        <v>931</v>
      </c>
      <c r="E10762" s="10" t="s">
        <v>9464</v>
      </c>
      <c r="F10762" s="59" t="s">
        <v>19827</v>
      </c>
    </row>
    <row r="10763" spans="3:6" x14ac:dyDescent="0.25">
      <c r="C10763" s="12" t="str">
        <f>IF(D10763=Inp_Gemeente,MAX($C$29:C10762)+1,"")</f>
        <v/>
      </c>
      <c r="D10763" s="10" t="s">
        <v>931</v>
      </c>
      <c r="E10763" s="10" t="s">
        <v>9465</v>
      </c>
      <c r="F10763" s="59" t="s">
        <v>19882</v>
      </c>
    </row>
    <row r="10764" spans="3:6" x14ac:dyDescent="0.25">
      <c r="C10764" s="12" t="str">
        <f>IF(D10764=Inp_Gemeente,MAX($C$29:C10763)+1,"")</f>
        <v/>
      </c>
      <c r="D10764" s="10" t="s">
        <v>931</v>
      </c>
      <c r="E10764" s="10" t="s">
        <v>9466</v>
      </c>
      <c r="F10764" s="59" t="s">
        <v>19883</v>
      </c>
    </row>
    <row r="10765" spans="3:6" x14ac:dyDescent="0.25">
      <c r="C10765" s="12" t="str">
        <f>IF(D10765=Inp_Gemeente,MAX($C$29:C10764)+1,"")</f>
        <v/>
      </c>
      <c r="D10765" s="10" t="s">
        <v>931</v>
      </c>
      <c r="E10765" s="10" t="s">
        <v>9467</v>
      </c>
      <c r="F10765" s="59" t="s">
        <v>19886</v>
      </c>
    </row>
    <row r="10766" spans="3:6" x14ac:dyDescent="0.25">
      <c r="C10766" s="12" t="str">
        <f>IF(D10766=Inp_Gemeente,MAX($C$29:C10765)+1,"")</f>
        <v/>
      </c>
      <c r="D10766" s="10" t="s">
        <v>931</v>
      </c>
      <c r="E10766" s="10" t="s">
        <v>9468</v>
      </c>
      <c r="F10766" s="59" t="s">
        <v>19885</v>
      </c>
    </row>
    <row r="10767" spans="3:6" x14ac:dyDescent="0.25">
      <c r="C10767" s="12" t="str">
        <f>IF(D10767=Inp_Gemeente,MAX($C$29:C10766)+1,"")</f>
        <v/>
      </c>
      <c r="D10767" s="10" t="s">
        <v>931</v>
      </c>
      <c r="E10767" s="10" t="s">
        <v>9469</v>
      </c>
      <c r="F10767" s="59" t="s">
        <v>19892</v>
      </c>
    </row>
    <row r="10768" spans="3:6" x14ac:dyDescent="0.25">
      <c r="C10768" s="12" t="str">
        <f>IF(D10768=Inp_Gemeente,MAX($C$29:C10767)+1,"")</f>
        <v/>
      </c>
      <c r="D10768" s="10" t="s">
        <v>931</v>
      </c>
      <c r="E10768" s="10" t="s">
        <v>5929</v>
      </c>
      <c r="F10768" s="59" t="s">
        <v>19845</v>
      </c>
    </row>
    <row r="10769" spans="3:6" x14ac:dyDescent="0.25">
      <c r="C10769" s="12" t="str">
        <f>IF(D10769=Inp_Gemeente,MAX($C$29:C10768)+1,"")</f>
        <v/>
      </c>
      <c r="D10769" s="10" t="s">
        <v>931</v>
      </c>
      <c r="E10769" s="10" t="s">
        <v>9470</v>
      </c>
      <c r="F10769" s="59" t="s">
        <v>19868</v>
      </c>
    </row>
    <row r="10770" spans="3:6" x14ac:dyDescent="0.25">
      <c r="C10770" s="12" t="str">
        <f>IF(D10770=Inp_Gemeente,MAX($C$29:C10769)+1,"")</f>
        <v/>
      </c>
      <c r="D10770" s="10" t="s">
        <v>931</v>
      </c>
      <c r="E10770" s="10" t="s">
        <v>3267</v>
      </c>
      <c r="F10770" s="59" t="s">
        <v>19847</v>
      </c>
    </row>
    <row r="10771" spans="3:6" x14ac:dyDescent="0.25">
      <c r="C10771" s="12" t="str">
        <f>IF(D10771=Inp_Gemeente,MAX($C$29:C10770)+1,"")</f>
        <v/>
      </c>
      <c r="D10771" s="10" t="s">
        <v>931</v>
      </c>
      <c r="E10771" s="10" t="s">
        <v>9471</v>
      </c>
      <c r="F10771" s="59" t="s">
        <v>19879</v>
      </c>
    </row>
    <row r="10772" spans="3:6" x14ac:dyDescent="0.25">
      <c r="C10772" s="12" t="str">
        <f>IF(D10772=Inp_Gemeente,MAX($C$29:C10771)+1,"")</f>
        <v/>
      </c>
      <c r="D10772" s="10" t="s">
        <v>931</v>
      </c>
      <c r="E10772" s="10" t="s">
        <v>9472</v>
      </c>
      <c r="F10772" s="59" t="s">
        <v>19877</v>
      </c>
    </row>
    <row r="10773" spans="3:6" x14ac:dyDescent="0.25">
      <c r="C10773" s="12" t="str">
        <f>IF(D10773=Inp_Gemeente,MAX($C$29:C10772)+1,"")</f>
        <v/>
      </c>
      <c r="D10773" s="10" t="s">
        <v>931</v>
      </c>
      <c r="E10773" s="10" t="s">
        <v>9473</v>
      </c>
      <c r="F10773" s="59" t="s">
        <v>19878</v>
      </c>
    </row>
    <row r="10774" spans="3:6" x14ac:dyDescent="0.25">
      <c r="C10774" s="12" t="str">
        <f>IF(D10774=Inp_Gemeente,MAX($C$29:C10773)+1,"")</f>
        <v/>
      </c>
      <c r="D10774" s="10" t="s">
        <v>931</v>
      </c>
      <c r="E10774" s="10" t="s">
        <v>9474</v>
      </c>
      <c r="F10774" s="59" t="s">
        <v>19880</v>
      </c>
    </row>
    <row r="10775" spans="3:6" x14ac:dyDescent="0.25">
      <c r="C10775" s="12" t="str">
        <f>IF(D10775=Inp_Gemeente,MAX($C$29:C10774)+1,"")</f>
        <v/>
      </c>
      <c r="D10775" s="10" t="s">
        <v>931</v>
      </c>
      <c r="E10775" s="10" t="s">
        <v>9475</v>
      </c>
      <c r="F10775" s="59" t="s">
        <v>19875</v>
      </c>
    </row>
    <row r="10776" spans="3:6" x14ac:dyDescent="0.25">
      <c r="C10776" s="12" t="str">
        <f>IF(D10776=Inp_Gemeente,MAX($C$29:C10775)+1,"")</f>
        <v/>
      </c>
      <c r="D10776" s="10" t="s">
        <v>931</v>
      </c>
      <c r="E10776" s="10" t="s">
        <v>9476</v>
      </c>
      <c r="F10776" s="59" t="s">
        <v>19874</v>
      </c>
    </row>
    <row r="10777" spans="3:6" x14ac:dyDescent="0.25">
      <c r="C10777" s="12" t="str">
        <f>IF(D10777=Inp_Gemeente,MAX($C$29:C10776)+1,"")</f>
        <v/>
      </c>
      <c r="D10777" s="10" t="s">
        <v>931</v>
      </c>
      <c r="E10777" s="10" t="s">
        <v>9477</v>
      </c>
      <c r="F10777" s="59" t="s">
        <v>19873</v>
      </c>
    </row>
    <row r="10778" spans="3:6" x14ac:dyDescent="0.25">
      <c r="C10778" s="12" t="str">
        <f>IF(D10778=Inp_Gemeente,MAX($C$29:C10777)+1,"")</f>
        <v/>
      </c>
      <c r="D10778" s="10" t="s">
        <v>931</v>
      </c>
      <c r="E10778" s="10" t="s">
        <v>9478</v>
      </c>
      <c r="F10778" s="59" t="s">
        <v>19900</v>
      </c>
    </row>
    <row r="10779" spans="3:6" x14ac:dyDescent="0.25">
      <c r="C10779" s="12" t="str">
        <f>IF(D10779=Inp_Gemeente,MAX($C$29:C10778)+1,"")</f>
        <v/>
      </c>
      <c r="D10779" s="10" t="s">
        <v>931</v>
      </c>
      <c r="E10779" s="10" t="s">
        <v>9370</v>
      </c>
      <c r="F10779" s="59" t="s">
        <v>19800</v>
      </c>
    </row>
    <row r="10780" spans="3:6" x14ac:dyDescent="0.25">
      <c r="C10780" s="12" t="str">
        <f>IF(D10780=Inp_Gemeente,MAX($C$29:C10779)+1,"")</f>
        <v/>
      </c>
      <c r="D10780" s="10" t="s">
        <v>931</v>
      </c>
      <c r="E10780" s="10" t="s">
        <v>9479</v>
      </c>
      <c r="F10780" s="59" t="s">
        <v>19832</v>
      </c>
    </row>
    <row r="10781" spans="3:6" x14ac:dyDescent="0.25">
      <c r="C10781" s="12" t="str">
        <f>IF(D10781=Inp_Gemeente,MAX($C$29:C10780)+1,"")</f>
        <v/>
      </c>
      <c r="D10781" s="10" t="s">
        <v>931</v>
      </c>
      <c r="E10781" s="10" t="s">
        <v>9480</v>
      </c>
      <c r="F10781" s="59" t="s">
        <v>19887</v>
      </c>
    </row>
    <row r="10782" spans="3:6" x14ac:dyDescent="0.25">
      <c r="C10782" s="12" t="str">
        <f>IF(D10782=Inp_Gemeente,MAX($C$29:C10781)+1,"")</f>
        <v/>
      </c>
      <c r="D10782" s="10" t="s">
        <v>931</v>
      </c>
      <c r="E10782" s="10" t="s">
        <v>9481</v>
      </c>
      <c r="F10782" s="59" t="s">
        <v>19825</v>
      </c>
    </row>
    <row r="10783" spans="3:6" x14ac:dyDescent="0.25">
      <c r="C10783" s="12" t="str">
        <f>IF(D10783=Inp_Gemeente,MAX($C$29:C10782)+1,"")</f>
        <v/>
      </c>
      <c r="D10783" s="10" t="s">
        <v>931</v>
      </c>
      <c r="E10783" s="10" t="s">
        <v>9482</v>
      </c>
      <c r="F10783" s="59" t="s">
        <v>19866</v>
      </c>
    </row>
    <row r="10784" spans="3:6" x14ac:dyDescent="0.25">
      <c r="C10784" s="12" t="str">
        <f>IF(D10784=Inp_Gemeente,MAX($C$29:C10783)+1,"")</f>
        <v/>
      </c>
      <c r="D10784" s="10" t="s">
        <v>931</v>
      </c>
      <c r="E10784" s="10" t="s">
        <v>9483</v>
      </c>
      <c r="F10784" s="59" t="s">
        <v>19867</v>
      </c>
    </row>
    <row r="10785" spans="3:6" x14ac:dyDescent="0.25">
      <c r="C10785" s="12" t="str">
        <f>IF(D10785=Inp_Gemeente,MAX($C$29:C10784)+1,"")</f>
        <v/>
      </c>
      <c r="D10785" s="10" t="s">
        <v>931</v>
      </c>
      <c r="E10785" s="10" t="s">
        <v>9484</v>
      </c>
      <c r="F10785" s="59" t="s">
        <v>19796</v>
      </c>
    </row>
    <row r="10786" spans="3:6" x14ac:dyDescent="0.25">
      <c r="C10786" s="12" t="str">
        <f>IF(D10786=Inp_Gemeente,MAX($C$29:C10785)+1,"")</f>
        <v/>
      </c>
      <c r="D10786" s="10" t="s">
        <v>931</v>
      </c>
      <c r="E10786" s="10" t="s">
        <v>9485</v>
      </c>
      <c r="F10786" s="59" t="s">
        <v>19808</v>
      </c>
    </row>
    <row r="10787" spans="3:6" x14ac:dyDescent="0.25">
      <c r="C10787" s="12" t="str">
        <f>IF(D10787=Inp_Gemeente,MAX($C$29:C10786)+1,"")</f>
        <v/>
      </c>
      <c r="D10787" s="10" t="s">
        <v>931</v>
      </c>
      <c r="E10787" s="10" t="s">
        <v>9486</v>
      </c>
      <c r="F10787" s="59" t="s">
        <v>19891</v>
      </c>
    </row>
    <row r="10788" spans="3:6" x14ac:dyDescent="0.25">
      <c r="C10788" s="12" t="str">
        <f>IF(D10788=Inp_Gemeente,MAX($C$29:C10787)+1,"")</f>
        <v/>
      </c>
      <c r="D10788" s="10" t="s">
        <v>931</v>
      </c>
      <c r="E10788" s="10" t="s">
        <v>9487</v>
      </c>
      <c r="F10788" s="59" t="s">
        <v>19909</v>
      </c>
    </row>
    <row r="10789" spans="3:6" x14ac:dyDescent="0.25">
      <c r="C10789" s="12" t="str">
        <f>IF(D10789=Inp_Gemeente,MAX($C$29:C10788)+1,"")</f>
        <v/>
      </c>
      <c r="D10789" s="10" t="s">
        <v>931</v>
      </c>
      <c r="E10789" s="10" t="s">
        <v>9488</v>
      </c>
      <c r="F10789" s="59" t="s">
        <v>19812</v>
      </c>
    </row>
    <row r="10790" spans="3:6" x14ac:dyDescent="0.25">
      <c r="C10790" s="12" t="str">
        <f>IF(D10790=Inp_Gemeente,MAX($C$29:C10789)+1,"")</f>
        <v/>
      </c>
      <c r="D10790" s="10" t="s">
        <v>931</v>
      </c>
      <c r="E10790" s="10" t="s">
        <v>9489</v>
      </c>
      <c r="F10790" s="59" t="s">
        <v>19854</v>
      </c>
    </row>
    <row r="10791" spans="3:6" x14ac:dyDescent="0.25">
      <c r="C10791" s="12" t="str">
        <f>IF(D10791=Inp_Gemeente,MAX($C$29:C10790)+1,"")</f>
        <v/>
      </c>
      <c r="D10791" s="10" t="s">
        <v>931</v>
      </c>
      <c r="E10791" s="10" t="s">
        <v>9490</v>
      </c>
      <c r="F10791" s="59" t="s">
        <v>19853</v>
      </c>
    </row>
    <row r="10792" spans="3:6" x14ac:dyDescent="0.25">
      <c r="C10792" s="12" t="str">
        <f>IF(D10792=Inp_Gemeente,MAX($C$29:C10791)+1,"")</f>
        <v/>
      </c>
      <c r="D10792" s="10" t="s">
        <v>931</v>
      </c>
      <c r="E10792" s="10" t="s">
        <v>9491</v>
      </c>
      <c r="F10792" s="59" t="s">
        <v>19840</v>
      </c>
    </row>
    <row r="10793" spans="3:6" x14ac:dyDescent="0.25">
      <c r="C10793" s="12" t="str">
        <f>IF(D10793=Inp_Gemeente,MAX($C$29:C10792)+1,"")</f>
        <v/>
      </c>
      <c r="D10793" s="10" t="s">
        <v>931</v>
      </c>
      <c r="E10793" s="10" t="s">
        <v>9492</v>
      </c>
      <c r="F10793" s="59" t="s">
        <v>19833</v>
      </c>
    </row>
    <row r="10794" spans="3:6" x14ac:dyDescent="0.25">
      <c r="C10794" s="12" t="str">
        <f>IF(D10794=Inp_Gemeente,MAX($C$29:C10793)+1,"")</f>
        <v/>
      </c>
      <c r="D10794" s="10" t="s">
        <v>931</v>
      </c>
      <c r="E10794" s="10" t="s">
        <v>6198</v>
      </c>
      <c r="F10794" s="59" t="s">
        <v>19865</v>
      </c>
    </row>
    <row r="10795" spans="3:6" x14ac:dyDescent="0.25">
      <c r="C10795" s="12" t="str">
        <f>IF(D10795=Inp_Gemeente,MAX($C$29:C10794)+1,"")</f>
        <v/>
      </c>
      <c r="D10795" s="10" t="s">
        <v>931</v>
      </c>
      <c r="E10795" s="10" t="s">
        <v>9493</v>
      </c>
      <c r="F10795" s="59" t="s">
        <v>19810</v>
      </c>
    </row>
    <row r="10796" spans="3:6" x14ac:dyDescent="0.25">
      <c r="C10796" s="12" t="str">
        <f>IF(D10796=Inp_Gemeente,MAX($C$29:C10795)+1,"")</f>
        <v/>
      </c>
      <c r="D10796" s="10" t="s">
        <v>931</v>
      </c>
      <c r="E10796" s="10" t="s">
        <v>9494</v>
      </c>
      <c r="F10796" s="59" t="s">
        <v>19860</v>
      </c>
    </row>
    <row r="10797" spans="3:6" x14ac:dyDescent="0.25">
      <c r="C10797" s="12" t="str">
        <f>IF(D10797=Inp_Gemeente,MAX($C$29:C10796)+1,"")</f>
        <v/>
      </c>
      <c r="D10797" s="10" t="s">
        <v>931</v>
      </c>
      <c r="E10797" s="10" t="s">
        <v>9495</v>
      </c>
      <c r="F10797" s="59" t="s">
        <v>19861</v>
      </c>
    </row>
    <row r="10798" spans="3:6" x14ac:dyDescent="0.25">
      <c r="C10798" s="12" t="str">
        <f>IF(D10798=Inp_Gemeente,MAX($C$29:C10797)+1,"")</f>
        <v/>
      </c>
      <c r="D10798" s="10" t="s">
        <v>931</v>
      </c>
      <c r="E10798" s="10" t="s">
        <v>9496</v>
      </c>
      <c r="F10798" s="59" t="s">
        <v>19859</v>
      </c>
    </row>
    <row r="10799" spans="3:6" x14ac:dyDescent="0.25">
      <c r="C10799" s="12" t="str">
        <f>IF(D10799=Inp_Gemeente,MAX($C$29:C10798)+1,"")</f>
        <v/>
      </c>
      <c r="D10799" s="10" t="s">
        <v>931</v>
      </c>
      <c r="E10799" s="10" t="s">
        <v>9497</v>
      </c>
      <c r="F10799" s="59" t="s">
        <v>19901</v>
      </c>
    </row>
    <row r="10800" spans="3:6" x14ac:dyDescent="0.25">
      <c r="C10800" s="12" t="str">
        <f>IF(D10800=Inp_Gemeente,MAX($C$29:C10799)+1,"")</f>
        <v/>
      </c>
      <c r="D10800" s="10" t="s">
        <v>931</v>
      </c>
      <c r="E10800" s="10" t="s">
        <v>9498</v>
      </c>
      <c r="F10800" s="59" t="s">
        <v>19884</v>
      </c>
    </row>
    <row r="10801" spans="3:6" x14ac:dyDescent="0.25">
      <c r="C10801" s="12" t="str">
        <f>IF(D10801=Inp_Gemeente,MAX($C$29:C10800)+1,"")</f>
        <v/>
      </c>
      <c r="D10801" s="10" t="s">
        <v>931</v>
      </c>
      <c r="E10801" s="10" t="s">
        <v>9499</v>
      </c>
      <c r="F10801" s="59" t="s">
        <v>19817</v>
      </c>
    </row>
    <row r="10802" spans="3:6" x14ac:dyDescent="0.25">
      <c r="C10802" s="12" t="str">
        <f>IF(D10802=Inp_Gemeente,MAX($C$29:C10801)+1,"")</f>
        <v/>
      </c>
      <c r="D10802" s="10" t="s">
        <v>931</v>
      </c>
      <c r="E10802" s="10" t="s">
        <v>1729</v>
      </c>
      <c r="F10802" s="59" t="s">
        <v>19814</v>
      </c>
    </row>
    <row r="10803" spans="3:6" x14ac:dyDescent="0.25">
      <c r="C10803" s="12" t="str">
        <f>IF(D10803=Inp_Gemeente,MAX($C$29:C10802)+1,"")</f>
        <v/>
      </c>
      <c r="D10803" s="10" t="s">
        <v>931</v>
      </c>
      <c r="E10803" s="10" t="s">
        <v>9500</v>
      </c>
      <c r="F10803" s="59" t="s">
        <v>19818</v>
      </c>
    </row>
    <row r="10804" spans="3:6" x14ac:dyDescent="0.25">
      <c r="C10804" s="12" t="str">
        <f>IF(D10804=Inp_Gemeente,MAX($C$29:C10803)+1,"")</f>
        <v/>
      </c>
      <c r="D10804" s="10" t="s">
        <v>931</v>
      </c>
      <c r="E10804" s="10" t="s">
        <v>9501</v>
      </c>
      <c r="F10804" s="59" t="s">
        <v>19898</v>
      </c>
    </row>
    <row r="10805" spans="3:6" x14ac:dyDescent="0.25">
      <c r="C10805" s="12" t="str">
        <f>IF(D10805=Inp_Gemeente,MAX($C$29:C10804)+1,"")</f>
        <v/>
      </c>
      <c r="D10805" s="10" t="s">
        <v>931</v>
      </c>
      <c r="E10805" s="10" t="s">
        <v>9502</v>
      </c>
      <c r="F10805" s="59" t="s">
        <v>19863</v>
      </c>
    </row>
    <row r="10806" spans="3:6" x14ac:dyDescent="0.25">
      <c r="C10806" s="12" t="str">
        <f>IF(D10806=Inp_Gemeente,MAX($C$29:C10805)+1,"")</f>
        <v/>
      </c>
      <c r="D10806" s="10" t="s">
        <v>931</v>
      </c>
      <c r="E10806" s="10" t="s">
        <v>9503</v>
      </c>
      <c r="F10806" s="59" t="s">
        <v>19862</v>
      </c>
    </row>
    <row r="10807" spans="3:6" x14ac:dyDescent="0.25">
      <c r="C10807" s="12" t="str">
        <f>IF(D10807=Inp_Gemeente,MAX($C$29:C10806)+1,"")</f>
        <v/>
      </c>
      <c r="D10807" s="10" t="s">
        <v>931</v>
      </c>
      <c r="E10807" s="10" t="s">
        <v>9504</v>
      </c>
      <c r="F10807" s="59" t="s">
        <v>19864</v>
      </c>
    </row>
    <row r="10808" spans="3:6" x14ac:dyDescent="0.25">
      <c r="C10808" s="12" t="str">
        <f>IF(D10808=Inp_Gemeente,MAX($C$29:C10807)+1,"")</f>
        <v/>
      </c>
      <c r="D10808" s="10" t="s">
        <v>931</v>
      </c>
      <c r="E10808" s="10" t="s">
        <v>9505</v>
      </c>
      <c r="F10808" s="59" t="s">
        <v>19857</v>
      </c>
    </row>
    <row r="10809" spans="3:6" x14ac:dyDescent="0.25">
      <c r="C10809" s="12" t="str">
        <f>IF(D10809=Inp_Gemeente,MAX($C$29:C10808)+1,"")</f>
        <v/>
      </c>
      <c r="D10809" s="10" t="s">
        <v>931</v>
      </c>
      <c r="E10809" s="10" t="s">
        <v>9506</v>
      </c>
      <c r="F10809" s="59" t="s">
        <v>19801</v>
      </c>
    </row>
    <row r="10810" spans="3:6" x14ac:dyDescent="0.25">
      <c r="C10810" s="12" t="str">
        <f>IF(D10810=Inp_Gemeente,MAX($C$29:C10809)+1,"")</f>
        <v/>
      </c>
      <c r="D10810" s="10" t="s">
        <v>931</v>
      </c>
      <c r="E10810" s="10" t="s">
        <v>9507</v>
      </c>
      <c r="F10810" s="59" t="s">
        <v>19839</v>
      </c>
    </row>
    <row r="10811" spans="3:6" x14ac:dyDescent="0.25">
      <c r="C10811" s="12" t="str">
        <f>IF(D10811=Inp_Gemeente,MAX($C$29:C10810)+1,"")</f>
        <v/>
      </c>
      <c r="D10811" s="10" t="s">
        <v>931</v>
      </c>
      <c r="E10811" s="10" t="s">
        <v>9508</v>
      </c>
      <c r="F10811" s="59" t="s">
        <v>19805</v>
      </c>
    </row>
    <row r="10812" spans="3:6" x14ac:dyDescent="0.25">
      <c r="C10812" s="12" t="str">
        <f>IF(D10812=Inp_Gemeente,MAX($C$29:C10811)+1,"")</f>
        <v/>
      </c>
      <c r="D10812" s="10" t="s">
        <v>931</v>
      </c>
      <c r="E10812" s="10" t="s">
        <v>9509</v>
      </c>
      <c r="F10812" s="59" t="s">
        <v>19807</v>
      </c>
    </row>
    <row r="10813" spans="3:6" x14ac:dyDescent="0.25">
      <c r="C10813" s="12" t="str">
        <f>IF(D10813=Inp_Gemeente,MAX($C$29:C10812)+1,"")</f>
        <v/>
      </c>
      <c r="D10813" s="10" t="s">
        <v>931</v>
      </c>
      <c r="E10813" s="10" t="s">
        <v>9510</v>
      </c>
      <c r="F10813" s="59" t="s">
        <v>19869</v>
      </c>
    </row>
    <row r="10814" spans="3:6" x14ac:dyDescent="0.25">
      <c r="C10814" s="12" t="str">
        <f>IF(D10814=Inp_Gemeente,MAX($C$29:C10813)+1,"")</f>
        <v/>
      </c>
      <c r="D10814" s="10" t="s">
        <v>931</v>
      </c>
      <c r="E10814" s="10" t="s">
        <v>9511</v>
      </c>
      <c r="F10814" s="59" t="s">
        <v>19811</v>
      </c>
    </row>
    <row r="10815" spans="3:6" x14ac:dyDescent="0.25">
      <c r="C10815" s="12" t="str">
        <f>IF(D10815=Inp_Gemeente,MAX($C$29:C10814)+1,"")</f>
        <v/>
      </c>
      <c r="D10815" s="10" t="s">
        <v>931</v>
      </c>
      <c r="E10815" s="10" t="s">
        <v>9512</v>
      </c>
      <c r="F10815" s="59" t="s">
        <v>19809</v>
      </c>
    </row>
    <row r="10816" spans="3:6" x14ac:dyDescent="0.25">
      <c r="C10816" s="12" t="str">
        <f>IF(D10816=Inp_Gemeente,MAX($C$29:C10815)+1,"")</f>
        <v/>
      </c>
      <c r="D10816" s="10" t="s">
        <v>931</v>
      </c>
      <c r="E10816" s="10" t="s">
        <v>8981</v>
      </c>
      <c r="F10816" s="59" t="s">
        <v>19895</v>
      </c>
    </row>
    <row r="10817" spans="3:6" x14ac:dyDescent="0.25">
      <c r="C10817" s="12" t="str">
        <f>IF(D10817=Inp_Gemeente,MAX($C$29:C10816)+1,"")</f>
        <v/>
      </c>
      <c r="D10817" s="10" t="s">
        <v>931</v>
      </c>
      <c r="E10817" s="10" t="s">
        <v>9513</v>
      </c>
      <c r="F10817" s="59" t="s">
        <v>19904</v>
      </c>
    </row>
    <row r="10818" spans="3:6" x14ac:dyDescent="0.25">
      <c r="C10818" s="12" t="str">
        <f>IF(D10818=Inp_Gemeente,MAX($C$29:C10817)+1,"")</f>
        <v/>
      </c>
      <c r="D10818" s="10" t="s">
        <v>931</v>
      </c>
      <c r="E10818" s="10" t="s">
        <v>9514</v>
      </c>
      <c r="F10818" s="59" t="s">
        <v>19894</v>
      </c>
    </row>
    <row r="10819" spans="3:6" x14ac:dyDescent="0.25">
      <c r="C10819" s="12" t="str">
        <f>IF(D10819=Inp_Gemeente,MAX($C$29:C10818)+1,"")</f>
        <v/>
      </c>
      <c r="D10819" s="10" t="s">
        <v>931</v>
      </c>
      <c r="E10819" s="10" t="s">
        <v>6491</v>
      </c>
      <c r="F10819" s="59" t="s">
        <v>19822</v>
      </c>
    </row>
    <row r="10820" spans="3:6" x14ac:dyDescent="0.25">
      <c r="C10820" s="12" t="str">
        <f>IF(D10820=Inp_Gemeente,MAX($C$29:C10819)+1,"")</f>
        <v/>
      </c>
      <c r="D10820" s="10" t="s">
        <v>931</v>
      </c>
      <c r="E10820" s="10" t="s">
        <v>9515</v>
      </c>
      <c r="F10820" s="59" t="s">
        <v>19856</v>
      </c>
    </row>
    <row r="10821" spans="3:6" x14ac:dyDescent="0.25">
      <c r="C10821" s="12" t="str">
        <f>IF(D10821=Inp_Gemeente,MAX($C$29:C10820)+1,"")</f>
        <v/>
      </c>
      <c r="D10821" s="10" t="s">
        <v>931</v>
      </c>
      <c r="E10821" s="10" t="s">
        <v>9516</v>
      </c>
      <c r="F10821" s="59" t="s">
        <v>19836</v>
      </c>
    </row>
    <row r="10822" spans="3:6" x14ac:dyDescent="0.25">
      <c r="C10822" s="12" t="str">
        <f>IF(D10822=Inp_Gemeente,MAX($C$29:C10821)+1,"")</f>
        <v/>
      </c>
      <c r="D10822" s="10" t="s">
        <v>931</v>
      </c>
      <c r="E10822" s="10" t="s">
        <v>9517</v>
      </c>
      <c r="F10822" s="59" t="s">
        <v>19803</v>
      </c>
    </row>
    <row r="10823" spans="3:6" x14ac:dyDescent="0.25">
      <c r="C10823" s="12" t="str">
        <f>IF(D10823=Inp_Gemeente,MAX($C$29:C10822)+1,"")</f>
        <v/>
      </c>
      <c r="D10823" s="10" t="s">
        <v>931</v>
      </c>
      <c r="E10823" s="10" t="s">
        <v>9518</v>
      </c>
      <c r="F10823" s="59" t="s">
        <v>19835</v>
      </c>
    </row>
    <row r="10824" spans="3:6" x14ac:dyDescent="0.25">
      <c r="C10824" s="12" t="str">
        <f>IF(D10824=Inp_Gemeente,MAX($C$29:C10823)+1,"")</f>
        <v/>
      </c>
      <c r="D10824" s="10" t="s">
        <v>931</v>
      </c>
      <c r="E10824" s="10" t="s">
        <v>9519</v>
      </c>
      <c r="F10824" s="59" t="s">
        <v>19831</v>
      </c>
    </row>
    <row r="10825" spans="3:6" x14ac:dyDescent="0.25">
      <c r="C10825" s="12" t="str">
        <f>IF(D10825=Inp_Gemeente,MAX($C$29:C10824)+1,"")</f>
        <v/>
      </c>
      <c r="D10825" s="10" t="s">
        <v>931</v>
      </c>
      <c r="E10825" s="10" t="s">
        <v>9520</v>
      </c>
      <c r="F10825" s="59" t="s">
        <v>19902</v>
      </c>
    </row>
    <row r="10826" spans="3:6" x14ac:dyDescent="0.25">
      <c r="C10826" s="12" t="str">
        <f>IF(D10826=Inp_Gemeente,MAX($C$29:C10825)+1,"")</f>
        <v/>
      </c>
      <c r="D10826" s="10" t="s">
        <v>931</v>
      </c>
      <c r="E10826" s="10" t="s">
        <v>9521</v>
      </c>
      <c r="F10826" s="59" t="s">
        <v>19798</v>
      </c>
    </row>
    <row r="10827" spans="3:6" x14ac:dyDescent="0.25">
      <c r="C10827" s="12" t="str">
        <f>IF(D10827=Inp_Gemeente,MAX($C$29:C10826)+1,"")</f>
        <v/>
      </c>
      <c r="D10827" s="10" t="s">
        <v>931</v>
      </c>
      <c r="E10827" s="10" t="s">
        <v>9522</v>
      </c>
      <c r="F10827" s="59" t="s">
        <v>19843</v>
      </c>
    </row>
    <row r="10828" spans="3:6" x14ac:dyDescent="0.25">
      <c r="C10828" s="12" t="str">
        <f>IF(D10828=Inp_Gemeente,MAX($C$29:C10827)+1,"")</f>
        <v/>
      </c>
      <c r="D10828" s="10" t="s">
        <v>931</v>
      </c>
      <c r="E10828" s="10" t="s">
        <v>5640</v>
      </c>
      <c r="F10828" s="59" t="s">
        <v>19842</v>
      </c>
    </row>
    <row r="10829" spans="3:6" x14ac:dyDescent="0.25">
      <c r="C10829" s="12" t="str">
        <f>IF(D10829=Inp_Gemeente,MAX($C$29:C10828)+1,"")</f>
        <v/>
      </c>
      <c r="D10829" s="10" t="s">
        <v>931</v>
      </c>
      <c r="E10829" s="10" t="s">
        <v>9523</v>
      </c>
      <c r="F10829" s="59" t="s">
        <v>19870</v>
      </c>
    </row>
    <row r="10830" spans="3:6" x14ac:dyDescent="0.25">
      <c r="C10830" s="12" t="str">
        <f>IF(D10830=Inp_Gemeente,MAX($C$29:C10829)+1,"")</f>
        <v/>
      </c>
      <c r="D10830" s="10" t="s">
        <v>931</v>
      </c>
      <c r="E10830" s="10" t="s">
        <v>9524</v>
      </c>
      <c r="F10830" s="59" t="s">
        <v>19893</v>
      </c>
    </row>
    <row r="10831" spans="3:6" x14ac:dyDescent="0.25">
      <c r="C10831" s="12" t="str">
        <f>IF(D10831=Inp_Gemeente,MAX($C$29:C10830)+1,"")</f>
        <v/>
      </c>
      <c r="D10831" s="10" t="s">
        <v>931</v>
      </c>
      <c r="E10831" s="10" t="s">
        <v>9525</v>
      </c>
      <c r="F10831" s="59" t="s">
        <v>19816</v>
      </c>
    </row>
    <row r="10832" spans="3:6" x14ac:dyDescent="0.25">
      <c r="C10832" s="12" t="str">
        <f>IF(D10832=Inp_Gemeente,MAX($C$29:C10831)+1,"")</f>
        <v/>
      </c>
      <c r="D10832" s="10" t="s">
        <v>931</v>
      </c>
      <c r="E10832" s="10" t="s">
        <v>1833</v>
      </c>
      <c r="F10832" s="59" t="s">
        <v>19876</v>
      </c>
    </row>
    <row r="10833" spans="3:6" x14ac:dyDescent="0.25">
      <c r="C10833" s="12" t="str">
        <f>IF(D10833=Inp_Gemeente,MAX($C$29:C10832)+1,"")</f>
        <v/>
      </c>
      <c r="D10833" s="10" t="s">
        <v>931</v>
      </c>
      <c r="E10833" s="10" t="s">
        <v>9526</v>
      </c>
      <c r="F10833" s="59" t="s">
        <v>19858</v>
      </c>
    </row>
    <row r="10834" spans="3:6" x14ac:dyDescent="0.25">
      <c r="C10834" s="12" t="str">
        <f>IF(D10834=Inp_Gemeente,MAX($C$29:C10833)+1,"")</f>
        <v/>
      </c>
      <c r="D10834" s="10" t="s">
        <v>933</v>
      </c>
      <c r="E10834" s="10" t="s">
        <v>22032</v>
      </c>
      <c r="F10834" s="59" t="s">
        <v>22031</v>
      </c>
    </row>
    <row r="10835" spans="3:6" x14ac:dyDescent="0.25">
      <c r="C10835" s="12" t="str">
        <f>IF(D10835=Inp_Gemeente,MAX($C$29:C10834)+1,"")</f>
        <v/>
      </c>
      <c r="D10835" s="10" t="s">
        <v>933</v>
      </c>
      <c r="E10835" s="10" t="s">
        <v>22019</v>
      </c>
      <c r="F10835" s="59" t="s">
        <v>22018</v>
      </c>
    </row>
    <row r="10836" spans="3:6" x14ac:dyDescent="0.25">
      <c r="C10836" s="12" t="str">
        <f>IF(D10836=Inp_Gemeente,MAX($C$29:C10835)+1,"")</f>
        <v/>
      </c>
      <c r="D10836" s="10" t="s">
        <v>933</v>
      </c>
      <c r="E10836" s="10" t="s">
        <v>22000</v>
      </c>
      <c r="F10836" s="59" t="s">
        <v>21999</v>
      </c>
    </row>
    <row r="10837" spans="3:6" x14ac:dyDescent="0.25">
      <c r="C10837" s="12" t="str">
        <f>IF(D10837=Inp_Gemeente,MAX($C$29:C10836)+1,"")</f>
        <v/>
      </c>
      <c r="D10837" s="10" t="s">
        <v>933</v>
      </c>
      <c r="E10837" s="10" t="s">
        <v>21994</v>
      </c>
      <c r="F10837" s="59" t="s">
        <v>21993</v>
      </c>
    </row>
    <row r="10838" spans="3:6" x14ac:dyDescent="0.25">
      <c r="C10838" s="12" t="str">
        <f>IF(D10838=Inp_Gemeente,MAX($C$29:C10837)+1,"")</f>
        <v/>
      </c>
      <c r="D10838" s="10" t="s">
        <v>933</v>
      </c>
      <c r="E10838" s="10" t="s">
        <v>9527</v>
      </c>
      <c r="F10838" s="59" t="s">
        <v>22070</v>
      </c>
    </row>
    <row r="10839" spans="3:6" x14ac:dyDescent="0.25">
      <c r="C10839" s="12" t="str">
        <f>IF(D10839=Inp_Gemeente,MAX($C$29:C10838)+1,"")</f>
        <v/>
      </c>
      <c r="D10839" s="10" t="s">
        <v>933</v>
      </c>
      <c r="E10839" s="10" t="s">
        <v>9528</v>
      </c>
      <c r="F10839" s="59" t="s">
        <v>21984</v>
      </c>
    </row>
    <row r="10840" spans="3:6" x14ac:dyDescent="0.25">
      <c r="C10840" s="12" t="str">
        <f>IF(D10840=Inp_Gemeente,MAX($C$29:C10839)+1,"")</f>
        <v/>
      </c>
      <c r="D10840" s="10" t="s">
        <v>933</v>
      </c>
      <c r="E10840" s="10" t="s">
        <v>9529</v>
      </c>
      <c r="F10840" s="59" t="s">
        <v>21995</v>
      </c>
    </row>
    <row r="10841" spans="3:6" x14ac:dyDescent="0.25">
      <c r="C10841" s="12" t="str">
        <f>IF(D10841=Inp_Gemeente,MAX($C$29:C10840)+1,"")</f>
        <v/>
      </c>
      <c r="D10841" s="10" t="s">
        <v>933</v>
      </c>
      <c r="E10841" s="10" t="s">
        <v>9530</v>
      </c>
      <c r="F10841" s="59" t="s">
        <v>22053</v>
      </c>
    </row>
    <row r="10842" spans="3:6" x14ac:dyDescent="0.25">
      <c r="C10842" s="12" t="str">
        <f>IF(D10842=Inp_Gemeente,MAX($C$29:C10841)+1,"")</f>
        <v/>
      </c>
      <c r="D10842" s="10" t="s">
        <v>933</v>
      </c>
      <c r="E10842" s="10" t="s">
        <v>9531</v>
      </c>
      <c r="F10842" s="59" t="s">
        <v>22026</v>
      </c>
    </row>
    <row r="10843" spans="3:6" x14ac:dyDescent="0.25">
      <c r="C10843" s="12" t="str">
        <f>IF(D10843=Inp_Gemeente,MAX($C$29:C10842)+1,"")</f>
        <v/>
      </c>
      <c r="D10843" s="10" t="s">
        <v>933</v>
      </c>
      <c r="E10843" s="10" t="s">
        <v>9532</v>
      </c>
      <c r="F10843" s="59" t="s">
        <v>22077</v>
      </c>
    </row>
    <row r="10844" spans="3:6" x14ac:dyDescent="0.25">
      <c r="C10844" s="12" t="str">
        <f>IF(D10844=Inp_Gemeente,MAX($C$29:C10843)+1,"")</f>
        <v/>
      </c>
      <c r="D10844" s="10" t="s">
        <v>933</v>
      </c>
      <c r="E10844" s="10" t="s">
        <v>4576</v>
      </c>
      <c r="F10844" s="59" t="s">
        <v>22066</v>
      </c>
    </row>
    <row r="10845" spans="3:6" x14ac:dyDescent="0.25">
      <c r="C10845" s="12" t="str">
        <f>IF(D10845=Inp_Gemeente,MAX($C$29:C10844)+1,"")</f>
        <v/>
      </c>
      <c r="D10845" s="10" t="s">
        <v>933</v>
      </c>
      <c r="E10845" s="10" t="s">
        <v>9533</v>
      </c>
      <c r="F10845" s="59" t="s">
        <v>22099</v>
      </c>
    </row>
    <row r="10846" spans="3:6" x14ac:dyDescent="0.25">
      <c r="C10846" s="12" t="str">
        <f>IF(D10846=Inp_Gemeente,MAX($C$29:C10845)+1,"")</f>
        <v/>
      </c>
      <c r="D10846" s="10" t="s">
        <v>933</v>
      </c>
      <c r="E10846" s="10" t="s">
        <v>21986</v>
      </c>
      <c r="F10846" s="59" t="s">
        <v>21985</v>
      </c>
    </row>
    <row r="10847" spans="3:6" x14ac:dyDescent="0.25">
      <c r="C10847" s="12" t="str">
        <f>IF(D10847=Inp_Gemeente,MAX($C$29:C10846)+1,"")</f>
        <v/>
      </c>
      <c r="D10847" s="10" t="s">
        <v>933</v>
      </c>
      <c r="E10847" s="10" t="s">
        <v>9438</v>
      </c>
      <c r="F10847" s="59" t="s">
        <v>22015</v>
      </c>
    </row>
    <row r="10848" spans="3:6" x14ac:dyDescent="0.25">
      <c r="C10848" s="12" t="str">
        <f>IF(D10848=Inp_Gemeente,MAX($C$29:C10847)+1,"")</f>
        <v/>
      </c>
      <c r="D10848" s="10" t="s">
        <v>933</v>
      </c>
      <c r="E10848" s="10" t="s">
        <v>21974</v>
      </c>
      <c r="F10848" s="59" t="s">
        <v>21973</v>
      </c>
    </row>
    <row r="10849" spans="3:6" x14ac:dyDescent="0.25">
      <c r="C10849" s="12" t="str">
        <f>IF(D10849=Inp_Gemeente,MAX($C$29:C10848)+1,"")</f>
        <v/>
      </c>
      <c r="D10849" s="10" t="s">
        <v>933</v>
      </c>
      <c r="E10849" s="10" t="s">
        <v>21979</v>
      </c>
      <c r="F10849" s="59" t="s">
        <v>21978</v>
      </c>
    </row>
    <row r="10850" spans="3:6" x14ac:dyDescent="0.25">
      <c r="C10850" s="12" t="str">
        <f>IF(D10850=Inp_Gemeente,MAX($C$29:C10849)+1,"")</f>
        <v/>
      </c>
      <c r="D10850" s="10" t="s">
        <v>933</v>
      </c>
      <c r="E10850" s="10" t="s">
        <v>21976</v>
      </c>
      <c r="F10850" s="59" t="s">
        <v>21975</v>
      </c>
    </row>
    <row r="10851" spans="3:6" x14ac:dyDescent="0.25">
      <c r="C10851" s="12" t="str">
        <f>IF(D10851=Inp_Gemeente,MAX($C$29:C10850)+1,"")</f>
        <v/>
      </c>
      <c r="D10851" s="10" t="s">
        <v>933</v>
      </c>
      <c r="E10851" s="10" t="s">
        <v>9534</v>
      </c>
      <c r="F10851" s="59" t="s">
        <v>22096</v>
      </c>
    </row>
    <row r="10852" spans="3:6" x14ac:dyDescent="0.25">
      <c r="C10852" s="12" t="str">
        <f>IF(D10852=Inp_Gemeente,MAX($C$29:C10851)+1,"")</f>
        <v/>
      </c>
      <c r="D10852" s="10" t="s">
        <v>933</v>
      </c>
      <c r="E10852" s="10" t="s">
        <v>9535</v>
      </c>
      <c r="F10852" s="59" t="s">
        <v>22079</v>
      </c>
    </row>
    <row r="10853" spans="3:6" x14ac:dyDescent="0.25">
      <c r="C10853" s="12" t="str">
        <f>IF(D10853=Inp_Gemeente,MAX($C$29:C10852)+1,"")</f>
        <v/>
      </c>
      <c r="D10853" s="10" t="s">
        <v>933</v>
      </c>
      <c r="E10853" s="10" t="s">
        <v>9536</v>
      </c>
      <c r="F10853" s="59" t="s">
        <v>22034</v>
      </c>
    </row>
    <row r="10854" spans="3:6" x14ac:dyDescent="0.25">
      <c r="C10854" s="12" t="str">
        <f>IF(D10854=Inp_Gemeente,MAX($C$29:C10853)+1,"")</f>
        <v/>
      </c>
      <c r="D10854" s="10" t="s">
        <v>933</v>
      </c>
      <c r="E10854" s="10" t="s">
        <v>5110</v>
      </c>
      <c r="F10854" s="59" t="s">
        <v>22037</v>
      </c>
    </row>
    <row r="10855" spans="3:6" x14ac:dyDescent="0.25">
      <c r="C10855" s="12" t="str">
        <f>IF(D10855=Inp_Gemeente,MAX($C$29:C10854)+1,"")</f>
        <v/>
      </c>
      <c r="D10855" s="10" t="s">
        <v>933</v>
      </c>
      <c r="E10855" s="10" t="s">
        <v>22042</v>
      </c>
      <c r="F10855" s="59" t="s">
        <v>22041</v>
      </c>
    </row>
    <row r="10856" spans="3:6" x14ac:dyDescent="0.25">
      <c r="C10856" s="12" t="str">
        <f>IF(D10856=Inp_Gemeente,MAX($C$29:C10855)+1,"")</f>
        <v/>
      </c>
      <c r="D10856" s="10" t="s">
        <v>933</v>
      </c>
      <c r="E10856" s="10" t="s">
        <v>9537</v>
      </c>
      <c r="F10856" s="59" t="s">
        <v>21991</v>
      </c>
    </row>
    <row r="10857" spans="3:6" x14ac:dyDescent="0.25">
      <c r="C10857" s="12" t="str">
        <f>IF(D10857=Inp_Gemeente,MAX($C$29:C10856)+1,"")</f>
        <v/>
      </c>
      <c r="D10857" s="10" t="s">
        <v>933</v>
      </c>
      <c r="E10857" s="10" t="s">
        <v>9538</v>
      </c>
      <c r="F10857" s="59" t="s">
        <v>22051</v>
      </c>
    </row>
    <row r="10858" spans="3:6" x14ac:dyDescent="0.25">
      <c r="C10858" s="12" t="str">
        <f>IF(D10858=Inp_Gemeente,MAX($C$29:C10857)+1,"")</f>
        <v/>
      </c>
      <c r="D10858" s="10" t="s">
        <v>933</v>
      </c>
      <c r="E10858" s="10" t="s">
        <v>9539</v>
      </c>
      <c r="F10858" s="59" t="s">
        <v>22057</v>
      </c>
    </row>
    <row r="10859" spans="3:6" x14ac:dyDescent="0.25">
      <c r="C10859" s="12" t="str">
        <f>IF(D10859=Inp_Gemeente,MAX($C$29:C10858)+1,"")</f>
        <v/>
      </c>
      <c r="D10859" s="10" t="s">
        <v>933</v>
      </c>
      <c r="E10859" s="10" t="s">
        <v>9540</v>
      </c>
      <c r="F10859" s="59" t="s">
        <v>22062</v>
      </c>
    </row>
    <row r="10860" spans="3:6" x14ac:dyDescent="0.25">
      <c r="C10860" s="12" t="str">
        <f>IF(D10860=Inp_Gemeente,MAX($C$29:C10859)+1,"")</f>
        <v/>
      </c>
      <c r="D10860" s="10" t="s">
        <v>933</v>
      </c>
      <c r="E10860" s="10" t="s">
        <v>9541</v>
      </c>
      <c r="F10860" s="59" t="s">
        <v>21987</v>
      </c>
    </row>
    <row r="10861" spans="3:6" x14ac:dyDescent="0.25">
      <c r="C10861" s="12" t="str">
        <f>IF(D10861=Inp_Gemeente,MAX($C$29:C10860)+1,"")</f>
        <v/>
      </c>
      <c r="D10861" s="10" t="s">
        <v>933</v>
      </c>
      <c r="E10861" s="10" t="s">
        <v>9542</v>
      </c>
      <c r="F10861" s="59" t="s">
        <v>22035</v>
      </c>
    </row>
    <row r="10862" spans="3:6" x14ac:dyDescent="0.25">
      <c r="C10862" s="12" t="str">
        <f>IF(D10862=Inp_Gemeente,MAX($C$29:C10861)+1,"")</f>
        <v/>
      </c>
      <c r="D10862" s="10" t="s">
        <v>933</v>
      </c>
      <c r="E10862" s="10" t="s">
        <v>9543</v>
      </c>
      <c r="F10862" s="59" t="s">
        <v>22059</v>
      </c>
    </row>
    <row r="10863" spans="3:6" x14ac:dyDescent="0.25">
      <c r="C10863" s="12" t="str">
        <f>IF(D10863=Inp_Gemeente,MAX($C$29:C10862)+1,"")</f>
        <v/>
      </c>
      <c r="D10863" s="10" t="s">
        <v>933</v>
      </c>
      <c r="E10863" s="10" t="s">
        <v>9544</v>
      </c>
      <c r="F10863" s="59" t="s">
        <v>22055</v>
      </c>
    </row>
    <row r="10864" spans="3:6" x14ac:dyDescent="0.25">
      <c r="C10864" s="12" t="str">
        <f>IF(D10864=Inp_Gemeente,MAX($C$29:C10863)+1,"")</f>
        <v/>
      </c>
      <c r="D10864" s="10" t="s">
        <v>933</v>
      </c>
      <c r="E10864" s="10" t="s">
        <v>9545</v>
      </c>
      <c r="F10864" s="59" t="s">
        <v>22095</v>
      </c>
    </row>
    <row r="10865" spans="3:6" x14ac:dyDescent="0.25">
      <c r="C10865" s="12" t="str">
        <f>IF(D10865=Inp_Gemeente,MAX($C$29:C10864)+1,"")</f>
        <v/>
      </c>
      <c r="D10865" s="10" t="s">
        <v>933</v>
      </c>
      <c r="E10865" s="10" t="s">
        <v>9546</v>
      </c>
      <c r="F10865" s="59" t="s">
        <v>22052</v>
      </c>
    </row>
    <row r="10866" spans="3:6" x14ac:dyDescent="0.25">
      <c r="C10866" s="12" t="str">
        <f>IF(D10866=Inp_Gemeente,MAX($C$29:C10865)+1,"")</f>
        <v/>
      </c>
      <c r="D10866" s="10" t="s">
        <v>933</v>
      </c>
      <c r="E10866" s="10" t="s">
        <v>9547</v>
      </c>
      <c r="F10866" s="59" t="s">
        <v>21996</v>
      </c>
    </row>
    <row r="10867" spans="3:6" x14ac:dyDescent="0.25">
      <c r="C10867" s="12" t="str">
        <f>IF(D10867=Inp_Gemeente,MAX($C$29:C10866)+1,"")</f>
        <v/>
      </c>
      <c r="D10867" s="10" t="s">
        <v>933</v>
      </c>
      <c r="E10867" s="10" t="s">
        <v>9548</v>
      </c>
      <c r="F10867" s="59" t="s">
        <v>21977</v>
      </c>
    </row>
    <row r="10868" spans="3:6" x14ac:dyDescent="0.25">
      <c r="C10868" s="12" t="str">
        <f>IF(D10868=Inp_Gemeente,MAX($C$29:C10867)+1,"")</f>
        <v/>
      </c>
      <c r="D10868" s="10" t="s">
        <v>933</v>
      </c>
      <c r="E10868" s="10" t="s">
        <v>1011</v>
      </c>
      <c r="F10868" s="59" t="s">
        <v>22039</v>
      </c>
    </row>
    <row r="10869" spans="3:6" x14ac:dyDescent="0.25">
      <c r="C10869" s="12" t="str">
        <f>IF(D10869=Inp_Gemeente,MAX($C$29:C10868)+1,"")</f>
        <v/>
      </c>
      <c r="D10869" s="10" t="s">
        <v>933</v>
      </c>
      <c r="E10869" s="10" t="s">
        <v>22068</v>
      </c>
      <c r="F10869" s="59" t="s">
        <v>22067</v>
      </c>
    </row>
    <row r="10870" spans="3:6" x14ac:dyDescent="0.25">
      <c r="C10870" s="12" t="str">
        <f>IF(D10870=Inp_Gemeente,MAX($C$29:C10869)+1,"")</f>
        <v/>
      </c>
      <c r="D10870" s="10" t="s">
        <v>933</v>
      </c>
      <c r="E10870" s="10" t="s">
        <v>9549</v>
      </c>
      <c r="F10870" s="59" t="s">
        <v>22050</v>
      </c>
    </row>
    <row r="10871" spans="3:6" x14ac:dyDescent="0.25">
      <c r="C10871" s="12" t="str">
        <f>IF(D10871=Inp_Gemeente,MAX($C$29:C10870)+1,"")</f>
        <v/>
      </c>
      <c r="D10871" s="10" t="s">
        <v>933</v>
      </c>
      <c r="E10871" s="10" t="s">
        <v>9550</v>
      </c>
      <c r="F10871" s="59" t="s">
        <v>22085</v>
      </c>
    </row>
    <row r="10872" spans="3:6" x14ac:dyDescent="0.25">
      <c r="C10872" s="12" t="str">
        <f>IF(D10872=Inp_Gemeente,MAX($C$29:C10871)+1,"")</f>
        <v/>
      </c>
      <c r="D10872" s="10" t="s">
        <v>933</v>
      </c>
      <c r="E10872" s="10" t="s">
        <v>9551</v>
      </c>
      <c r="F10872" s="59" t="s">
        <v>22100</v>
      </c>
    </row>
    <row r="10873" spans="3:6" x14ac:dyDescent="0.25">
      <c r="C10873" s="12" t="str">
        <f>IF(D10873=Inp_Gemeente,MAX($C$29:C10872)+1,"")</f>
        <v/>
      </c>
      <c r="D10873" s="10" t="s">
        <v>933</v>
      </c>
      <c r="E10873" s="10" t="s">
        <v>9443</v>
      </c>
      <c r="F10873" s="59" t="s">
        <v>22040</v>
      </c>
    </row>
    <row r="10874" spans="3:6" x14ac:dyDescent="0.25">
      <c r="C10874" s="12" t="str">
        <f>IF(D10874=Inp_Gemeente,MAX($C$29:C10873)+1,"")</f>
        <v/>
      </c>
      <c r="D10874" s="10" t="s">
        <v>933</v>
      </c>
      <c r="E10874" s="10" t="s">
        <v>9552</v>
      </c>
      <c r="F10874" s="59" t="s">
        <v>21989</v>
      </c>
    </row>
    <row r="10875" spans="3:6" x14ac:dyDescent="0.25">
      <c r="C10875" s="12" t="str">
        <f>IF(D10875=Inp_Gemeente,MAX($C$29:C10874)+1,"")</f>
        <v/>
      </c>
      <c r="D10875" s="10" t="s">
        <v>933</v>
      </c>
      <c r="E10875" s="10" t="s">
        <v>9553</v>
      </c>
      <c r="F10875" s="59" t="s">
        <v>22083</v>
      </c>
    </row>
    <row r="10876" spans="3:6" x14ac:dyDescent="0.25">
      <c r="C10876" s="12" t="str">
        <f>IF(D10876=Inp_Gemeente,MAX($C$29:C10875)+1,"")</f>
        <v/>
      </c>
      <c r="D10876" s="10" t="s">
        <v>933</v>
      </c>
      <c r="E10876" s="10" t="s">
        <v>9554</v>
      </c>
      <c r="F10876" s="59" t="s">
        <v>22007</v>
      </c>
    </row>
    <row r="10877" spans="3:6" x14ac:dyDescent="0.25">
      <c r="C10877" s="12" t="str">
        <f>IF(D10877=Inp_Gemeente,MAX($C$29:C10876)+1,"")</f>
        <v/>
      </c>
      <c r="D10877" s="10" t="s">
        <v>933</v>
      </c>
      <c r="E10877" s="10" t="s">
        <v>9555</v>
      </c>
      <c r="F10877" s="59" t="s">
        <v>22061</v>
      </c>
    </row>
    <row r="10878" spans="3:6" x14ac:dyDescent="0.25">
      <c r="C10878" s="12" t="str">
        <f>IF(D10878=Inp_Gemeente,MAX($C$29:C10877)+1,"")</f>
        <v/>
      </c>
      <c r="D10878" s="10" t="s">
        <v>933</v>
      </c>
      <c r="E10878" s="10" t="s">
        <v>22028</v>
      </c>
      <c r="F10878" s="59" t="s">
        <v>22027</v>
      </c>
    </row>
    <row r="10879" spans="3:6" x14ac:dyDescent="0.25">
      <c r="C10879" s="12" t="str">
        <f>IF(D10879=Inp_Gemeente,MAX($C$29:C10878)+1,"")</f>
        <v/>
      </c>
      <c r="D10879" s="10" t="s">
        <v>933</v>
      </c>
      <c r="E10879" s="10" t="s">
        <v>22030</v>
      </c>
      <c r="F10879" s="59" t="s">
        <v>22029</v>
      </c>
    </row>
    <row r="10880" spans="3:6" x14ac:dyDescent="0.25">
      <c r="C10880" s="12" t="str">
        <f>IF(D10880=Inp_Gemeente,MAX($C$29:C10879)+1,"")</f>
        <v/>
      </c>
      <c r="D10880" s="10" t="s">
        <v>933</v>
      </c>
      <c r="E10880" s="10" t="s">
        <v>9556</v>
      </c>
      <c r="F10880" s="59" t="s">
        <v>22056</v>
      </c>
    </row>
    <row r="10881" spans="3:6" x14ac:dyDescent="0.25">
      <c r="C10881" s="12" t="str">
        <f>IF(D10881=Inp_Gemeente,MAX($C$29:C10880)+1,"")</f>
        <v/>
      </c>
      <c r="D10881" s="10" t="s">
        <v>933</v>
      </c>
      <c r="E10881" s="10" t="s">
        <v>22087</v>
      </c>
      <c r="F10881" s="59" t="s">
        <v>22086</v>
      </c>
    </row>
    <row r="10882" spans="3:6" x14ac:dyDescent="0.25">
      <c r="C10882" s="12" t="str">
        <f>IF(D10882=Inp_Gemeente,MAX($C$29:C10881)+1,"")</f>
        <v/>
      </c>
      <c r="D10882" s="10" t="s">
        <v>933</v>
      </c>
      <c r="E10882" s="10" t="s">
        <v>22089</v>
      </c>
      <c r="F10882" s="59" t="s">
        <v>22088</v>
      </c>
    </row>
    <row r="10883" spans="3:6" x14ac:dyDescent="0.25">
      <c r="C10883" s="12" t="str">
        <f>IF(D10883=Inp_Gemeente,MAX($C$29:C10882)+1,"")</f>
        <v/>
      </c>
      <c r="D10883" s="10" t="s">
        <v>933</v>
      </c>
      <c r="E10883" s="10" t="s">
        <v>9557</v>
      </c>
      <c r="F10883" s="59" t="s">
        <v>22058</v>
      </c>
    </row>
    <row r="10884" spans="3:6" x14ac:dyDescent="0.25">
      <c r="C10884" s="12" t="str">
        <f>IF(D10884=Inp_Gemeente,MAX($C$29:C10883)+1,"")</f>
        <v/>
      </c>
      <c r="D10884" s="10" t="s">
        <v>933</v>
      </c>
      <c r="E10884" s="10" t="s">
        <v>9558</v>
      </c>
      <c r="F10884" s="59" t="s">
        <v>22084</v>
      </c>
    </row>
    <row r="10885" spans="3:6" x14ac:dyDescent="0.25">
      <c r="C10885" s="12" t="str">
        <f>IF(D10885=Inp_Gemeente,MAX($C$29:C10884)+1,"")</f>
        <v/>
      </c>
      <c r="D10885" s="10" t="s">
        <v>933</v>
      </c>
      <c r="E10885" s="10" t="s">
        <v>9559</v>
      </c>
      <c r="F10885" s="59" t="s">
        <v>22054</v>
      </c>
    </row>
    <row r="10886" spans="3:6" x14ac:dyDescent="0.25">
      <c r="C10886" s="12" t="str">
        <f>IF(D10886=Inp_Gemeente,MAX($C$29:C10885)+1,"")</f>
        <v/>
      </c>
      <c r="D10886" s="10" t="s">
        <v>933</v>
      </c>
      <c r="E10886" s="10" t="s">
        <v>9560</v>
      </c>
      <c r="F10886" s="59" t="s">
        <v>22060</v>
      </c>
    </row>
    <row r="10887" spans="3:6" x14ac:dyDescent="0.25">
      <c r="C10887" s="12" t="str">
        <f>IF(D10887=Inp_Gemeente,MAX($C$29:C10886)+1,"")</f>
        <v/>
      </c>
      <c r="D10887" s="10" t="s">
        <v>933</v>
      </c>
      <c r="E10887" s="10" t="s">
        <v>9561</v>
      </c>
      <c r="F10887" s="59" t="s">
        <v>22073</v>
      </c>
    </row>
    <row r="10888" spans="3:6" x14ac:dyDescent="0.25">
      <c r="C10888" s="12" t="str">
        <f>IF(D10888=Inp_Gemeente,MAX($C$29:C10887)+1,"")</f>
        <v/>
      </c>
      <c r="D10888" s="10" t="s">
        <v>933</v>
      </c>
      <c r="E10888" s="10" t="s">
        <v>9562</v>
      </c>
      <c r="F10888" s="59" t="s">
        <v>22008</v>
      </c>
    </row>
    <row r="10889" spans="3:6" x14ac:dyDescent="0.25">
      <c r="C10889" s="12" t="str">
        <f>IF(D10889=Inp_Gemeente,MAX($C$29:C10888)+1,"")</f>
        <v/>
      </c>
      <c r="D10889" s="10" t="s">
        <v>933</v>
      </c>
      <c r="E10889" s="10" t="s">
        <v>9563</v>
      </c>
      <c r="F10889" s="59" t="s">
        <v>22093</v>
      </c>
    </row>
    <row r="10890" spans="3:6" x14ac:dyDescent="0.25">
      <c r="C10890" s="12" t="str">
        <f>IF(D10890=Inp_Gemeente,MAX($C$29:C10889)+1,"")</f>
        <v/>
      </c>
      <c r="D10890" s="10" t="s">
        <v>933</v>
      </c>
      <c r="E10890" s="10" t="s">
        <v>9564</v>
      </c>
      <c r="F10890" s="59" t="s">
        <v>22038</v>
      </c>
    </row>
    <row r="10891" spans="3:6" x14ac:dyDescent="0.25">
      <c r="C10891" s="12" t="str">
        <f>IF(D10891=Inp_Gemeente,MAX($C$29:C10890)+1,"")</f>
        <v/>
      </c>
      <c r="D10891" s="10" t="s">
        <v>933</v>
      </c>
      <c r="E10891" s="10" t="s">
        <v>9565</v>
      </c>
      <c r="F10891" s="59" t="s">
        <v>22082</v>
      </c>
    </row>
    <row r="10892" spans="3:6" x14ac:dyDescent="0.25">
      <c r="C10892" s="12" t="str">
        <f>IF(D10892=Inp_Gemeente,MAX($C$29:C10891)+1,"")</f>
        <v/>
      </c>
      <c r="D10892" s="10" t="s">
        <v>933</v>
      </c>
      <c r="E10892" s="10" t="s">
        <v>22049</v>
      </c>
      <c r="F10892" s="59" t="s">
        <v>22048</v>
      </c>
    </row>
    <row r="10893" spans="3:6" x14ac:dyDescent="0.25">
      <c r="C10893" s="12" t="str">
        <f>IF(D10893=Inp_Gemeente,MAX($C$29:C10892)+1,"")</f>
        <v/>
      </c>
      <c r="D10893" s="10" t="s">
        <v>933</v>
      </c>
      <c r="E10893" s="10" t="s">
        <v>9566</v>
      </c>
      <c r="F10893" s="59" t="s">
        <v>22097</v>
      </c>
    </row>
    <row r="10894" spans="3:6" x14ac:dyDescent="0.25">
      <c r="C10894" s="12" t="str">
        <f>IF(D10894=Inp_Gemeente,MAX($C$29:C10893)+1,"")</f>
        <v/>
      </c>
      <c r="D10894" s="10" t="s">
        <v>933</v>
      </c>
      <c r="E10894" s="10" t="s">
        <v>9567</v>
      </c>
      <c r="F10894" s="59" t="s">
        <v>22091</v>
      </c>
    </row>
    <row r="10895" spans="3:6" x14ac:dyDescent="0.25">
      <c r="C10895" s="12" t="str">
        <f>IF(D10895=Inp_Gemeente,MAX($C$29:C10894)+1,"")</f>
        <v/>
      </c>
      <c r="D10895" s="10" t="s">
        <v>933</v>
      </c>
      <c r="E10895" s="10" t="s">
        <v>22002</v>
      </c>
      <c r="F10895" s="59" t="s">
        <v>22001</v>
      </c>
    </row>
    <row r="10896" spans="3:6" x14ac:dyDescent="0.25">
      <c r="C10896" s="12" t="str">
        <f>IF(D10896=Inp_Gemeente,MAX($C$29:C10895)+1,"")</f>
        <v/>
      </c>
      <c r="D10896" s="10" t="s">
        <v>933</v>
      </c>
      <c r="E10896" s="10" t="s">
        <v>21998</v>
      </c>
      <c r="F10896" s="59" t="s">
        <v>21997</v>
      </c>
    </row>
    <row r="10897" spans="3:6" x14ac:dyDescent="0.25">
      <c r="C10897" s="12" t="str">
        <f>IF(D10897=Inp_Gemeente,MAX($C$29:C10896)+1,"")</f>
        <v/>
      </c>
      <c r="D10897" s="10" t="s">
        <v>933</v>
      </c>
      <c r="E10897" s="10" t="s">
        <v>9568</v>
      </c>
      <c r="F10897" s="59" t="s">
        <v>21992</v>
      </c>
    </row>
    <row r="10898" spans="3:6" x14ac:dyDescent="0.25">
      <c r="C10898" s="12" t="str">
        <f>IF(D10898=Inp_Gemeente,MAX($C$29:C10897)+1,"")</f>
        <v/>
      </c>
      <c r="D10898" s="10" t="s">
        <v>933</v>
      </c>
      <c r="E10898" s="10" t="s">
        <v>9569</v>
      </c>
      <c r="F10898" s="59" t="s">
        <v>22101</v>
      </c>
    </row>
    <row r="10899" spans="3:6" x14ac:dyDescent="0.25">
      <c r="C10899" s="12" t="str">
        <f>IF(D10899=Inp_Gemeente,MAX($C$29:C10898)+1,"")</f>
        <v/>
      </c>
      <c r="D10899" s="10" t="s">
        <v>933</v>
      </c>
      <c r="E10899" s="10" t="s">
        <v>9570</v>
      </c>
      <c r="F10899" s="59" t="s">
        <v>22094</v>
      </c>
    </row>
    <row r="10900" spans="3:6" x14ac:dyDescent="0.25">
      <c r="C10900" s="12" t="str">
        <f>IF(D10900=Inp_Gemeente,MAX($C$29:C10899)+1,"")</f>
        <v/>
      </c>
      <c r="D10900" s="10" t="s">
        <v>933</v>
      </c>
      <c r="E10900" s="10" t="s">
        <v>9571</v>
      </c>
      <c r="F10900" s="59" t="s">
        <v>21982</v>
      </c>
    </row>
    <row r="10901" spans="3:6" x14ac:dyDescent="0.25">
      <c r="C10901" s="12" t="str">
        <f>IF(D10901=Inp_Gemeente,MAX($C$29:C10900)+1,"")</f>
        <v/>
      </c>
      <c r="D10901" s="10" t="s">
        <v>933</v>
      </c>
      <c r="E10901" s="10" t="s">
        <v>9572</v>
      </c>
      <c r="F10901" s="59" t="s">
        <v>22014</v>
      </c>
    </row>
    <row r="10902" spans="3:6" x14ac:dyDescent="0.25">
      <c r="C10902" s="12" t="str">
        <f>IF(D10902=Inp_Gemeente,MAX($C$29:C10901)+1,"")</f>
        <v/>
      </c>
      <c r="D10902" s="10" t="s">
        <v>933</v>
      </c>
      <c r="E10902" s="10" t="s">
        <v>6790</v>
      </c>
      <c r="F10902" s="59" t="s">
        <v>21980</v>
      </c>
    </row>
    <row r="10903" spans="3:6" x14ac:dyDescent="0.25">
      <c r="C10903" s="12" t="str">
        <f>IF(D10903=Inp_Gemeente,MAX($C$29:C10902)+1,"")</f>
        <v/>
      </c>
      <c r="D10903" s="10" t="s">
        <v>933</v>
      </c>
      <c r="E10903" s="10" t="s">
        <v>9573</v>
      </c>
      <c r="F10903" s="59" t="s">
        <v>22074</v>
      </c>
    </row>
    <row r="10904" spans="3:6" x14ac:dyDescent="0.25">
      <c r="C10904" s="12" t="str">
        <f>IF(D10904=Inp_Gemeente,MAX($C$29:C10903)+1,"")</f>
        <v/>
      </c>
      <c r="D10904" s="10" t="s">
        <v>933</v>
      </c>
      <c r="E10904" s="10" t="s">
        <v>22006</v>
      </c>
      <c r="F10904" s="59" t="s">
        <v>22005</v>
      </c>
    </row>
    <row r="10905" spans="3:6" x14ac:dyDescent="0.25">
      <c r="C10905" s="12" t="str">
        <f>IF(D10905=Inp_Gemeente,MAX($C$29:C10904)+1,"")</f>
        <v/>
      </c>
      <c r="D10905" s="10" t="s">
        <v>933</v>
      </c>
      <c r="E10905" s="10" t="s">
        <v>22004</v>
      </c>
      <c r="F10905" s="59" t="s">
        <v>22003</v>
      </c>
    </row>
    <row r="10906" spans="3:6" x14ac:dyDescent="0.25">
      <c r="C10906" s="12" t="str">
        <f>IF(D10906=Inp_Gemeente,MAX($C$29:C10905)+1,"")</f>
        <v/>
      </c>
      <c r="D10906" s="10" t="s">
        <v>933</v>
      </c>
      <c r="E10906" s="10" t="s">
        <v>9574</v>
      </c>
      <c r="F10906" s="59" t="s">
        <v>22024</v>
      </c>
    </row>
    <row r="10907" spans="3:6" x14ac:dyDescent="0.25">
      <c r="C10907" s="12" t="str">
        <f>IF(D10907=Inp_Gemeente,MAX($C$29:C10906)+1,"")</f>
        <v/>
      </c>
      <c r="D10907" s="10" t="s">
        <v>933</v>
      </c>
      <c r="E10907" s="10" t="s">
        <v>9575</v>
      </c>
      <c r="F10907" s="59" t="s">
        <v>21990</v>
      </c>
    </row>
    <row r="10908" spans="3:6" x14ac:dyDescent="0.25">
      <c r="C10908" s="12" t="str">
        <f>IF(D10908=Inp_Gemeente,MAX($C$29:C10907)+1,"")</f>
        <v/>
      </c>
      <c r="D10908" s="10" t="s">
        <v>933</v>
      </c>
      <c r="E10908" s="10" t="s">
        <v>9576</v>
      </c>
      <c r="F10908" s="59" t="s">
        <v>22046</v>
      </c>
    </row>
    <row r="10909" spans="3:6" x14ac:dyDescent="0.25">
      <c r="C10909" s="12" t="str">
        <f>IF(D10909=Inp_Gemeente,MAX($C$29:C10908)+1,"")</f>
        <v/>
      </c>
      <c r="D10909" s="10" t="s">
        <v>933</v>
      </c>
      <c r="E10909" s="10" t="s">
        <v>9577</v>
      </c>
      <c r="F10909" s="59" t="s">
        <v>22092</v>
      </c>
    </row>
    <row r="10910" spans="3:6" x14ac:dyDescent="0.25">
      <c r="C10910" s="12" t="str">
        <f>IF(D10910=Inp_Gemeente,MAX($C$29:C10909)+1,"")</f>
        <v/>
      </c>
      <c r="D10910" s="10" t="s">
        <v>933</v>
      </c>
      <c r="E10910" s="10" t="s">
        <v>9578</v>
      </c>
      <c r="F10910" s="59" t="s">
        <v>22098</v>
      </c>
    </row>
    <row r="10911" spans="3:6" x14ac:dyDescent="0.25">
      <c r="C10911" s="12" t="str">
        <f>IF(D10911=Inp_Gemeente,MAX($C$29:C10910)+1,"")</f>
        <v/>
      </c>
      <c r="D10911" s="10" t="s">
        <v>933</v>
      </c>
      <c r="E10911" s="10" t="s">
        <v>9579</v>
      </c>
      <c r="F10911" s="59" t="s">
        <v>22103</v>
      </c>
    </row>
    <row r="10912" spans="3:6" x14ac:dyDescent="0.25">
      <c r="C10912" s="12" t="str">
        <f>IF(D10912=Inp_Gemeente,MAX($C$29:C10911)+1,"")</f>
        <v/>
      </c>
      <c r="D10912" s="10" t="s">
        <v>933</v>
      </c>
      <c r="E10912" s="10" t="s">
        <v>5027</v>
      </c>
      <c r="F10912" s="59" t="s">
        <v>22025</v>
      </c>
    </row>
    <row r="10913" spans="3:6" x14ac:dyDescent="0.25">
      <c r="C10913" s="12" t="str">
        <f>IF(D10913=Inp_Gemeente,MAX($C$29:C10912)+1,"")</f>
        <v/>
      </c>
      <c r="D10913" s="10" t="s">
        <v>933</v>
      </c>
      <c r="E10913" s="10" t="s">
        <v>9580</v>
      </c>
      <c r="F10913" s="59" t="s">
        <v>22045</v>
      </c>
    </row>
    <row r="10914" spans="3:6" x14ac:dyDescent="0.25">
      <c r="C10914" s="12" t="str">
        <f>IF(D10914=Inp_Gemeente,MAX($C$29:C10913)+1,"")</f>
        <v/>
      </c>
      <c r="D10914" s="10" t="s">
        <v>933</v>
      </c>
      <c r="E10914" s="10" t="s">
        <v>9581</v>
      </c>
      <c r="F10914" s="59" t="s">
        <v>22102</v>
      </c>
    </row>
    <row r="10915" spans="3:6" x14ac:dyDescent="0.25">
      <c r="C10915" s="12" t="str">
        <f>IF(D10915=Inp_Gemeente,MAX($C$29:C10914)+1,"")</f>
        <v/>
      </c>
      <c r="D10915" s="10" t="s">
        <v>933</v>
      </c>
      <c r="E10915" s="10" t="s">
        <v>9582</v>
      </c>
      <c r="F10915" s="59" t="s">
        <v>22105</v>
      </c>
    </row>
    <row r="10916" spans="3:6" x14ac:dyDescent="0.25">
      <c r="C10916" s="12" t="str">
        <f>IF(D10916=Inp_Gemeente,MAX($C$29:C10915)+1,"")</f>
        <v/>
      </c>
      <c r="D10916" s="10" t="s">
        <v>933</v>
      </c>
      <c r="E10916" s="10" t="s">
        <v>9583</v>
      </c>
      <c r="F10916" s="59" t="s">
        <v>22071</v>
      </c>
    </row>
    <row r="10917" spans="3:6" x14ac:dyDescent="0.25">
      <c r="C10917" s="12" t="str">
        <f>IF(D10917=Inp_Gemeente,MAX($C$29:C10916)+1,"")</f>
        <v/>
      </c>
      <c r="D10917" s="10" t="s">
        <v>933</v>
      </c>
      <c r="E10917" s="10" t="s">
        <v>9584</v>
      </c>
      <c r="F10917" s="59" t="s">
        <v>22047</v>
      </c>
    </row>
    <row r="10918" spans="3:6" x14ac:dyDescent="0.25">
      <c r="C10918" s="12" t="str">
        <f>IF(D10918=Inp_Gemeente,MAX($C$29:C10917)+1,"")</f>
        <v/>
      </c>
      <c r="D10918" s="10" t="s">
        <v>933</v>
      </c>
      <c r="E10918" s="10" t="s">
        <v>9585</v>
      </c>
      <c r="F10918" s="59" t="s">
        <v>22069</v>
      </c>
    </row>
    <row r="10919" spans="3:6" x14ac:dyDescent="0.25">
      <c r="C10919" s="12" t="str">
        <f>IF(D10919=Inp_Gemeente,MAX($C$29:C10918)+1,"")</f>
        <v/>
      </c>
      <c r="D10919" s="10" t="s">
        <v>933</v>
      </c>
      <c r="E10919" s="10" t="s">
        <v>9586</v>
      </c>
      <c r="F10919" s="59" t="s">
        <v>22076</v>
      </c>
    </row>
    <row r="10920" spans="3:6" x14ac:dyDescent="0.25">
      <c r="C10920" s="12" t="str">
        <f>IF(D10920=Inp_Gemeente,MAX($C$29:C10919)+1,"")</f>
        <v/>
      </c>
      <c r="D10920" s="10" t="s">
        <v>933</v>
      </c>
      <c r="E10920" s="10" t="s">
        <v>9587</v>
      </c>
      <c r="F10920" s="59" t="s">
        <v>22072</v>
      </c>
    </row>
    <row r="10921" spans="3:6" x14ac:dyDescent="0.25">
      <c r="C10921" s="12" t="str">
        <f>IF(D10921=Inp_Gemeente,MAX($C$29:C10920)+1,"")</f>
        <v/>
      </c>
      <c r="D10921" s="10" t="s">
        <v>933</v>
      </c>
      <c r="E10921" s="10" t="s">
        <v>9588</v>
      </c>
      <c r="F10921" s="59" t="s">
        <v>22075</v>
      </c>
    </row>
    <row r="10922" spans="3:6" x14ac:dyDescent="0.25">
      <c r="C10922" s="12" t="str">
        <f>IF(D10922=Inp_Gemeente,MAX($C$29:C10921)+1,"")</f>
        <v/>
      </c>
      <c r="D10922" s="10" t="s">
        <v>933</v>
      </c>
      <c r="E10922" s="10" t="s">
        <v>22013</v>
      </c>
      <c r="F10922" s="59" t="s">
        <v>22012</v>
      </c>
    </row>
    <row r="10923" spans="3:6" x14ac:dyDescent="0.25">
      <c r="C10923" s="12" t="str">
        <f>IF(D10923=Inp_Gemeente,MAX($C$29:C10922)+1,"")</f>
        <v/>
      </c>
      <c r="D10923" s="10" t="s">
        <v>933</v>
      </c>
      <c r="E10923" s="10" t="s">
        <v>22011</v>
      </c>
      <c r="F10923" s="59" t="s">
        <v>22010</v>
      </c>
    </row>
    <row r="10924" spans="3:6" x14ac:dyDescent="0.25">
      <c r="C10924" s="12" t="str">
        <f>IF(D10924=Inp_Gemeente,MAX($C$29:C10923)+1,"")</f>
        <v/>
      </c>
      <c r="D10924" s="10" t="s">
        <v>933</v>
      </c>
      <c r="E10924" s="10" t="s">
        <v>3790</v>
      </c>
      <c r="F10924" s="59" t="s">
        <v>22017</v>
      </c>
    </row>
    <row r="10925" spans="3:6" x14ac:dyDescent="0.25">
      <c r="C10925" s="12" t="str">
        <f>IF(D10925=Inp_Gemeente,MAX($C$29:C10924)+1,"")</f>
        <v/>
      </c>
      <c r="D10925" s="10" t="s">
        <v>933</v>
      </c>
      <c r="E10925" s="10" t="s">
        <v>9589</v>
      </c>
      <c r="F10925" s="59" t="s">
        <v>22063</v>
      </c>
    </row>
    <row r="10926" spans="3:6" x14ac:dyDescent="0.25">
      <c r="C10926" s="12" t="str">
        <f>IF(D10926=Inp_Gemeente,MAX($C$29:C10925)+1,"")</f>
        <v/>
      </c>
      <c r="D10926" s="10" t="s">
        <v>933</v>
      </c>
      <c r="E10926" s="10" t="s">
        <v>22065</v>
      </c>
      <c r="F10926" s="59" t="s">
        <v>22064</v>
      </c>
    </row>
    <row r="10927" spans="3:6" x14ac:dyDescent="0.25">
      <c r="C10927" s="12" t="str">
        <f>IF(D10927=Inp_Gemeente,MAX($C$29:C10926)+1,"")</f>
        <v/>
      </c>
      <c r="D10927" s="10" t="s">
        <v>933</v>
      </c>
      <c r="E10927" s="10" t="s">
        <v>9590</v>
      </c>
      <c r="F10927" s="59" t="s">
        <v>22009</v>
      </c>
    </row>
    <row r="10928" spans="3:6" x14ac:dyDescent="0.25">
      <c r="C10928" s="12" t="str">
        <f>IF(D10928=Inp_Gemeente,MAX($C$29:C10927)+1,"")</f>
        <v/>
      </c>
      <c r="D10928" s="10" t="s">
        <v>933</v>
      </c>
      <c r="E10928" s="10" t="s">
        <v>9591</v>
      </c>
      <c r="F10928" s="59" t="s">
        <v>22078</v>
      </c>
    </row>
    <row r="10929" spans="3:6" x14ac:dyDescent="0.25">
      <c r="C10929" s="12" t="str">
        <f>IF(D10929=Inp_Gemeente,MAX($C$29:C10928)+1,"")</f>
        <v/>
      </c>
      <c r="D10929" s="10" t="s">
        <v>933</v>
      </c>
      <c r="E10929" s="10" t="s">
        <v>22044</v>
      </c>
      <c r="F10929" s="59" t="s">
        <v>22043</v>
      </c>
    </row>
    <row r="10930" spans="3:6" x14ac:dyDescent="0.25">
      <c r="C10930" s="12" t="str">
        <f>IF(D10930=Inp_Gemeente,MAX($C$29:C10929)+1,"")</f>
        <v/>
      </c>
      <c r="D10930" s="10" t="s">
        <v>933</v>
      </c>
      <c r="E10930" s="10" t="s">
        <v>9592</v>
      </c>
      <c r="F10930" s="59" t="s">
        <v>22080</v>
      </c>
    </row>
    <row r="10931" spans="3:6" x14ac:dyDescent="0.25">
      <c r="C10931" s="12" t="str">
        <f>IF(D10931=Inp_Gemeente,MAX($C$29:C10930)+1,"")</f>
        <v/>
      </c>
      <c r="D10931" s="10" t="s">
        <v>933</v>
      </c>
      <c r="E10931" s="10" t="s">
        <v>9593</v>
      </c>
      <c r="F10931" s="59" t="s">
        <v>21988</v>
      </c>
    </row>
    <row r="10932" spans="3:6" x14ac:dyDescent="0.25">
      <c r="C10932" s="12" t="str">
        <f>IF(D10932=Inp_Gemeente,MAX($C$29:C10931)+1,"")</f>
        <v/>
      </c>
      <c r="D10932" s="10" t="s">
        <v>933</v>
      </c>
      <c r="E10932" s="10" t="s">
        <v>22023</v>
      </c>
      <c r="F10932" s="59" t="s">
        <v>22022</v>
      </c>
    </row>
    <row r="10933" spans="3:6" x14ac:dyDescent="0.25">
      <c r="C10933" s="12" t="str">
        <f>IF(D10933=Inp_Gemeente,MAX($C$29:C10932)+1,"")</f>
        <v/>
      </c>
      <c r="D10933" s="10" t="s">
        <v>933</v>
      </c>
      <c r="E10933" s="10" t="s">
        <v>9594</v>
      </c>
      <c r="F10933" s="59" t="s">
        <v>22033</v>
      </c>
    </row>
    <row r="10934" spans="3:6" x14ac:dyDescent="0.25">
      <c r="C10934" s="12" t="str">
        <f>IF(D10934=Inp_Gemeente,MAX($C$29:C10933)+1,"")</f>
        <v/>
      </c>
      <c r="D10934" s="10" t="s">
        <v>933</v>
      </c>
      <c r="E10934" s="10" t="s">
        <v>9595</v>
      </c>
      <c r="F10934" s="59" t="s">
        <v>22016</v>
      </c>
    </row>
    <row r="10935" spans="3:6" x14ac:dyDescent="0.25">
      <c r="C10935" s="12" t="str">
        <f>IF(D10935=Inp_Gemeente,MAX($C$29:C10934)+1,"")</f>
        <v/>
      </c>
      <c r="D10935" s="10" t="s">
        <v>933</v>
      </c>
      <c r="E10935" s="10" t="s">
        <v>22021</v>
      </c>
      <c r="F10935" s="59" t="s">
        <v>22020</v>
      </c>
    </row>
    <row r="10936" spans="3:6" x14ac:dyDescent="0.25">
      <c r="C10936" s="12" t="str">
        <f>IF(D10936=Inp_Gemeente,MAX($C$29:C10935)+1,"")</f>
        <v/>
      </c>
      <c r="D10936" s="10" t="s">
        <v>933</v>
      </c>
      <c r="E10936" s="10" t="s">
        <v>9596</v>
      </c>
      <c r="F10936" s="59" t="s">
        <v>22090</v>
      </c>
    </row>
    <row r="10937" spans="3:6" x14ac:dyDescent="0.25">
      <c r="C10937" s="12" t="str">
        <f>IF(D10937=Inp_Gemeente,MAX($C$29:C10936)+1,"")</f>
        <v/>
      </c>
      <c r="D10937" s="10" t="s">
        <v>933</v>
      </c>
      <c r="E10937" s="10" t="s">
        <v>9597</v>
      </c>
      <c r="F10937" s="59" t="s">
        <v>22104</v>
      </c>
    </row>
    <row r="10938" spans="3:6" x14ac:dyDescent="0.25">
      <c r="C10938" s="12" t="str">
        <f>IF(D10938=Inp_Gemeente,MAX($C$29:C10937)+1,"")</f>
        <v/>
      </c>
      <c r="D10938" s="10" t="s">
        <v>933</v>
      </c>
      <c r="E10938" s="10" t="s">
        <v>9598</v>
      </c>
      <c r="F10938" s="59" t="s">
        <v>22036</v>
      </c>
    </row>
    <row r="10939" spans="3:6" x14ac:dyDescent="0.25">
      <c r="C10939" s="12" t="str">
        <f>IF(D10939=Inp_Gemeente,MAX($C$29:C10938)+1,"")</f>
        <v/>
      </c>
      <c r="D10939" s="10" t="s">
        <v>933</v>
      </c>
      <c r="E10939" s="10" t="s">
        <v>9599</v>
      </c>
      <c r="F10939" s="59" t="s">
        <v>21981</v>
      </c>
    </row>
    <row r="10940" spans="3:6" x14ac:dyDescent="0.25">
      <c r="C10940" s="12" t="str">
        <f>IF(D10940=Inp_Gemeente,MAX($C$29:C10939)+1,"")</f>
        <v/>
      </c>
      <c r="D10940" s="10" t="s">
        <v>933</v>
      </c>
      <c r="E10940" s="10" t="s">
        <v>9600</v>
      </c>
      <c r="F10940" s="59" t="s">
        <v>22081</v>
      </c>
    </row>
    <row r="10941" spans="3:6" x14ac:dyDescent="0.25">
      <c r="C10941" s="12" t="str">
        <f>IF(D10941=Inp_Gemeente,MAX($C$29:C10940)+1,"")</f>
        <v/>
      </c>
      <c r="D10941" s="10" t="s">
        <v>933</v>
      </c>
      <c r="E10941" s="10" t="s">
        <v>4406</v>
      </c>
      <c r="F10941" s="59" t="s">
        <v>21983</v>
      </c>
    </row>
    <row r="10942" spans="3:6" x14ac:dyDescent="0.25">
      <c r="C10942" s="12" t="str">
        <f>IF(D10942=Inp_Gemeente,MAX($C$29:C10941)+1,"")</f>
        <v/>
      </c>
      <c r="D10942" s="10" t="s">
        <v>935</v>
      </c>
      <c r="E10942" s="10" t="s">
        <v>9601</v>
      </c>
      <c r="F10942" s="59" t="s">
        <v>23210</v>
      </c>
    </row>
    <row r="10943" spans="3:6" x14ac:dyDescent="0.25">
      <c r="C10943" s="12" t="str">
        <f>IF(D10943=Inp_Gemeente,MAX($C$29:C10942)+1,"")</f>
        <v/>
      </c>
      <c r="D10943" s="10" t="s">
        <v>935</v>
      </c>
      <c r="E10943" s="10" t="s">
        <v>9602</v>
      </c>
      <c r="F10943" s="59" t="s">
        <v>23207</v>
      </c>
    </row>
    <row r="10944" spans="3:6" x14ac:dyDescent="0.25">
      <c r="C10944" s="12" t="str">
        <f>IF(D10944=Inp_Gemeente,MAX($C$29:C10943)+1,"")</f>
        <v/>
      </c>
      <c r="D10944" s="10" t="s">
        <v>935</v>
      </c>
      <c r="E10944" s="10" t="s">
        <v>9603</v>
      </c>
      <c r="F10944" s="59" t="s">
        <v>23208</v>
      </c>
    </row>
    <row r="10945" spans="3:6" x14ac:dyDescent="0.25">
      <c r="C10945" s="12" t="str">
        <f>IF(D10945=Inp_Gemeente,MAX($C$29:C10944)+1,"")</f>
        <v/>
      </c>
      <c r="D10945" s="10" t="s">
        <v>935</v>
      </c>
      <c r="E10945" s="10" t="s">
        <v>9604</v>
      </c>
      <c r="F10945" s="59" t="s">
        <v>23204</v>
      </c>
    </row>
    <row r="10946" spans="3:6" x14ac:dyDescent="0.25">
      <c r="C10946" s="12" t="str">
        <f>IF(D10946=Inp_Gemeente,MAX($C$29:C10945)+1,"")</f>
        <v/>
      </c>
      <c r="D10946" s="10" t="s">
        <v>935</v>
      </c>
      <c r="E10946" s="10" t="s">
        <v>9605</v>
      </c>
      <c r="F10946" s="59" t="s">
        <v>23203</v>
      </c>
    </row>
    <row r="10947" spans="3:6" x14ac:dyDescent="0.25">
      <c r="C10947" s="12" t="str">
        <f>IF(D10947=Inp_Gemeente,MAX($C$29:C10946)+1,"")</f>
        <v/>
      </c>
      <c r="D10947" s="10" t="s">
        <v>935</v>
      </c>
      <c r="E10947" s="10" t="s">
        <v>9606</v>
      </c>
      <c r="F10947" s="59" t="s">
        <v>23205</v>
      </c>
    </row>
    <row r="10948" spans="3:6" x14ac:dyDescent="0.25">
      <c r="C10948" s="12" t="str">
        <f>IF(D10948=Inp_Gemeente,MAX($C$29:C10947)+1,"")</f>
        <v/>
      </c>
      <c r="D10948" s="10" t="s">
        <v>935</v>
      </c>
      <c r="E10948" s="10" t="s">
        <v>9607</v>
      </c>
      <c r="F10948" s="59" t="s">
        <v>23209</v>
      </c>
    </row>
    <row r="10949" spans="3:6" x14ac:dyDescent="0.25">
      <c r="C10949" s="12" t="str">
        <f>IF(D10949=Inp_Gemeente,MAX($C$29:C10948)+1,"")</f>
        <v/>
      </c>
      <c r="D10949" s="10" t="s">
        <v>935</v>
      </c>
      <c r="E10949" s="10" t="s">
        <v>935</v>
      </c>
      <c r="F10949" s="59" t="s">
        <v>23202</v>
      </c>
    </row>
    <row r="10950" spans="3:6" x14ac:dyDescent="0.25">
      <c r="C10950" s="12" t="str">
        <f>IF(D10950=Inp_Gemeente,MAX($C$29:C10949)+1,"")</f>
        <v/>
      </c>
      <c r="D10950" s="10" t="s">
        <v>935</v>
      </c>
      <c r="E10950" s="10" t="s">
        <v>2016</v>
      </c>
      <c r="F10950" s="59" t="s">
        <v>23206</v>
      </c>
    </row>
    <row r="10951" spans="3:6" x14ac:dyDescent="0.25">
      <c r="C10951" s="12" t="str">
        <f>IF(D10951=Inp_Gemeente,MAX($C$29:C10950)+1,"")</f>
        <v/>
      </c>
      <c r="D10951" s="10" t="s">
        <v>939</v>
      </c>
      <c r="E10951" s="10" t="s">
        <v>9614</v>
      </c>
      <c r="F10951" s="59" t="s">
        <v>22434</v>
      </c>
    </row>
    <row r="10952" spans="3:6" x14ac:dyDescent="0.25">
      <c r="C10952" s="12" t="str">
        <f>IF(D10952=Inp_Gemeente,MAX($C$29:C10951)+1,"")</f>
        <v/>
      </c>
      <c r="D10952" s="10" t="s">
        <v>939</v>
      </c>
      <c r="E10952" s="10" t="s">
        <v>9615</v>
      </c>
      <c r="F10952" s="59" t="s">
        <v>22429</v>
      </c>
    </row>
    <row r="10953" spans="3:6" x14ac:dyDescent="0.25">
      <c r="C10953" s="12" t="str">
        <f>IF(D10953=Inp_Gemeente,MAX($C$29:C10952)+1,"")</f>
        <v/>
      </c>
      <c r="D10953" s="10" t="s">
        <v>939</v>
      </c>
      <c r="E10953" s="10" t="s">
        <v>9616</v>
      </c>
      <c r="F10953" s="59" t="s">
        <v>22426</v>
      </c>
    </row>
    <row r="10954" spans="3:6" x14ac:dyDescent="0.25">
      <c r="C10954" s="12" t="str">
        <f>IF(D10954=Inp_Gemeente,MAX($C$29:C10953)+1,"")</f>
        <v/>
      </c>
      <c r="D10954" s="10" t="s">
        <v>939</v>
      </c>
      <c r="E10954" s="10" t="s">
        <v>9617</v>
      </c>
      <c r="F10954" s="59" t="s">
        <v>22422</v>
      </c>
    </row>
    <row r="10955" spans="3:6" x14ac:dyDescent="0.25">
      <c r="C10955" s="12" t="str">
        <f>IF(D10955=Inp_Gemeente,MAX($C$29:C10954)+1,"")</f>
        <v/>
      </c>
      <c r="D10955" s="10" t="s">
        <v>939</v>
      </c>
      <c r="E10955" s="10" t="s">
        <v>9618</v>
      </c>
      <c r="F10955" s="59" t="s">
        <v>22430</v>
      </c>
    </row>
    <row r="10956" spans="3:6" x14ac:dyDescent="0.25">
      <c r="C10956" s="12" t="str">
        <f>IF(D10956=Inp_Gemeente,MAX($C$29:C10955)+1,"")</f>
        <v/>
      </c>
      <c r="D10956" s="10" t="s">
        <v>939</v>
      </c>
      <c r="E10956" s="10" t="s">
        <v>9619</v>
      </c>
      <c r="F10956" s="59" t="s">
        <v>22439</v>
      </c>
    </row>
    <row r="10957" spans="3:6" x14ac:dyDescent="0.25">
      <c r="C10957" s="12" t="str">
        <f>IF(D10957=Inp_Gemeente,MAX($C$29:C10956)+1,"")</f>
        <v/>
      </c>
      <c r="D10957" s="10" t="s">
        <v>939</v>
      </c>
      <c r="E10957" s="10" t="s">
        <v>939</v>
      </c>
      <c r="F10957" s="59" t="s">
        <v>22419</v>
      </c>
    </row>
    <row r="10958" spans="3:6" x14ac:dyDescent="0.25">
      <c r="C10958" s="12" t="str">
        <f>IF(D10958=Inp_Gemeente,MAX($C$29:C10957)+1,"")</f>
        <v/>
      </c>
      <c r="D10958" s="10" t="s">
        <v>939</v>
      </c>
      <c r="E10958" s="10" t="s">
        <v>9620</v>
      </c>
      <c r="F10958" s="59" t="s">
        <v>22420</v>
      </c>
    </row>
    <row r="10959" spans="3:6" x14ac:dyDescent="0.25">
      <c r="C10959" s="12" t="str">
        <f>IF(D10959=Inp_Gemeente,MAX($C$29:C10958)+1,"")</f>
        <v/>
      </c>
      <c r="D10959" s="10" t="s">
        <v>939</v>
      </c>
      <c r="E10959" s="10" t="s">
        <v>9621</v>
      </c>
      <c r="F10959" s="59" t="s">
        <v>22421</v>
      </c>
    </row>
    <row r="10960" spans="3:6" x14ac:dyDescent="0.25">
      <c r="C10960" s="12" t="str">
        <f>IF(D10960=Inp_Gemeente,MAX($C$29:C10959)+1,"")</f>
        <v/>
      </c>
      <c r="D10960" s="10" t="s">
        <v>939</v>
      </c>
      <c r="E10960" s="10" t="s">
        <v>9622</v>
      </c>
      <c r="F10960" s="59" t="s">
        <v>22437</v>
      </c>
    </row>
    <row r="10961" spans="3:6" x14ac:dyDescent="0.25">
      <c r="C10961" s="12" t="str">
        <f>IF(D10961=Inp_Gemeente,MAX($C$29:C10960)+1,"")</f>
        <v/>
      </c>
      <c r="D10961" s="10" t="s">
        <v>939</v>
      </c>
      <c r="E10961" s="10" t="s">
        <v>9623</v>
      </c>
      <c r="F10961" s="59" t="s">
        <v>22424</v>
      </c>
    </row>
    <row r="10962" spans="3:6" x14ac:dyDescent="0.25">
      <c r="C10962" s="12" t="str">
        <f>IF(D10962=Inp_Gemeente,MAX($C$29:C10961)+1,"")</f>
        <v/>
      </c>
      <c r="D10962" s="10" t="s">
        <v>939</v>
      </c>
      <c r="E10962" s="10" t="s">
        <v>9624</v>
      </c>
      <c r="F10962" s="59" t="s">
        <v>22441</v>
      </c>
    </row>
    <row r="10963" spans="3:6" x14ac:dyDescent="0.25">
      <c r="C10963" s="12" t="str">
        <f>IF(D10963=Inp_Gemeente,MAX($C$29:C10962)+1,"")</f>
        <v/>
      </c>
      <c r="D10963" s="10" t="s">
        <v>939</v>
      </c>
      <c r="E10963" s="10" t="s">
        <v>9625</v>
      </c>
      <c r="F10963" s="59" t="s">
        <v>22433</v>
      </c>
    </row>
    <row r="10964" spans="3:6" x14ac:dyDescent="0.25">
      <c r="C10964" s="12" t="str">
        <f>IF(D10964=Inp_Gemeente,MAX($C$29:C10963)+1,"")</f>
        <v/>
      </c>
      <c r="D10964" s="10" t="s">
        <v>939</v>
      </c>
      <c r="E10964" s="10" t="s">
        <v>9626</v>
      </c>
      <c r="F10964" s="59" t="s">
        <v>22440</v>
      </c>
    </row>
    <row r="10965" spans="3:6" x14ac:dyDescent="0.25">
      <c r="C10965" s="12" t="str">
        <f>IF(D10965=Inp_Gemeente,MAX($C$29:C10964)+1,"")</f>
        <v/>
      </c>
      <c r="D10965" s="10" t="s">
        <v>939</v>
      </c>
      <c r="E10965" s="10" t="s">
        <v>9627</v>
      </c>
      <c r="F10965" s="59" t="s">
        <v>22432</v>
      </c>
    </row>
    <row r="10966" spans="3:6" x14ac:dyDescent="0.25">
      <c r="C10966" s="12" t="str">
        <f>IF(D10966=Inp_Gemeente,MAX($C$29:C10965)+1,"")</f>
        <v/>
      </c>
      <c r="D10966" s="10" t="s">
        <v>939</v>
      </c>
      <c r="E10966" s="10" t="s">
        <v>9628</v>
      </c>
      <c r="F10966" s="59" t="s">
        <v>22425</v>
      </c>
    </row>
    <row r="10967" spans="3:6" x14ac:dyDescent="0.25">
      <c r="C10967" s="12" t="str">
        <f>IF(D10967=Inp_Gemeente,MAX($C$29:C10966)+1,"")</f>
        <v/>
      </c>
      <c r="D10967" s="10" t="s">
        <v>939</v>
      </c>
      <c r="E10967" s="10" t="s">
        <v>9629</v>
      </c>
      <c r="F10967" s="59" t="s">
        <v>22431</v>
      </c>
    </row>
    <row r="10968" spans="3:6" x14ac:dyDescent="0.25">
      <c r="C10968" s="12" t="str">
        <f>IF(D10968=Inp_Gemeente,MAX($C$29:C10967)+1,"")</f>
        <v/>
      </c>
      <c r="D10968" s="10" t="s">
        <v>939</v>
      </c>
      <c r="E10968" s="10" t="s">
        <v>9630</v>
      </c>
      <c r="F10968" s="59" t="s">
        <v>22438</v>
      </c>
    </row>
    <row r="10969" spans="3:6" x14ac:dyDescent="0.25">
      <c r="C10969" s="12" t="str">
        <f>IF(D10969=Inp_Gemeente,MAX($C$29:C10968)+1,"")</f>
        <v/>
      </c>
      <c r="D10969" s="10" t="s">
        <v>939</v>
      </c>
      <c r="E10969" s="10" t="s">
        <v>9631</v>
      </c>
      <c r="F10969" s="59" t="s">
        <v>22427</v>
      </c>
    </row>
    <row r="10970" spans="3:6" x14ac:dyDescent="0.25">
      <c r="C10970" s="12" t="str">
        <f>IF(D10970=Inp_Gemeente,MAX($C$29:C10969)+1,"")</f>
        <v/>
      </c>
      <c r="D10970" s="10" t="s">
        <v>939</v>
      </c>
      <c r="E10970" s="10" t="s">
        <v>9632</v>
      </c>
      <c r="F10970" s="59" t="s">
        <v>22428</v>
      </c>
    </row>
    <row r="10971" spans="3:6" x14ac:dyDescent="0.25">
      <c r="C10971" s="12" t="str">
        <f>IF(D10971=Inp_Gemeente,MAX($C$29:C10970)+1,"")</f>
        <v/>
      </c>
      <c r="D10971" s="10" t="s">
        <v>939</v>
      </c>
      <c r="E10971" s="10" t="s">
        <v>9633</v>
      </c>
      <c r="F10971" s="59" t="s">
        <v>22423</v>
      </c>
    </row>
    <row r="10972" spans="3:6" x14ac:dyDescent="0.25">
      <c r="C10972" s="12" t="str">
        <f>IF(D10972=Inp_Gemeente,MAX($C$29:C10971)+1,"")</f>
        <v/>
      </c>
      <c r="D10972" s="10" t="s">
        <v>939</v>
      </c>
      <c r="E10972" s="10" t="s">
        <v>9634</v>
      </c>
      <c r="F10972" s="59" t="s">
        <v>22435</v>
      </c>
    </row>
    <row r="10973" spans="3:6" x14ac:dyDescent="0.25">
      <c r="C10973" s="12" t="str">
        <f>IF(D10973=Inp_Gemeente,MAX($C$29:C10972)+1,"")</f>
        <v/>
      </c>
      <c r="D10973" s="10" t="s">
        <v>939</v>
      </c>
      <c r="E10973" s="10" t="s">
        <v>9635</v>
      </c>
      <c r="F10973" s="59" t="s">
        <v>22436</v>
      </c>
    </row>
    <row r="10974" spans="3:6" x14ac:dyDescent="0.25">
      <c r="C10974" s="12" t="str">
        <f>IF(D10974=Inp_Gemeente,MAX($C$29:C10973)+1,"")</f>
        <v/>
      </c>
      <c r="D10974" s="10" t="s">
        <v>940</v>
      </c>
      <c r="E10974" s="10" t="s">
        <v>9636</v>
      </c>
      <c r="F10974" s="59" t="s">
        <v>25779</v>
      </c>
    </row>
    <row r="10975" spans="3:6" x14ac:dyDescent="0.25">
      <c r="C10975" s="12" t="str">
        <f>IF(D10975=Inp_Gemeente,MAX($C$29:C10974)+1,"")</f>
        <v/>
      </c>
      <c r="D10975" s="10" t="s">
        <v>940</v>
      </c>
      <c r="E10975" s="10" t="s">
        <v>9637</v>
      </c>
      <c r="F10975" s="59" t="s">
        <v>25800</v>
      </c>
    </row>
    <row r="10976" spans="3:6" x14ac:dyDescent="0.25">
      <c r="C10976" s="12" t="str">
        <f>IF(D10976=Inp_Gemeente,MAX($C$29:C10975)+1,"")</f>
        <v/>
      </c>
      <c r="D10976" s="10" t="s">
        <v>940</v>
      </c>
      <c r="E10976" s="10" t="s">
        <v>9638</v>
      </c>
      <c r="F10976" s="59" t="s">
        <v>25782</v>
      </c>
    </row>
    <row r="10977" spans="3:6" x14ac:dyDescent="0.25">
      <c r="C10977" s="12" t="str">
        <f>IF(D10977=Inp_Gemeente,MAX($C$29:C10976)+1,"")</f>
        <v/>
      </c>
      <c r="D10977" s="10" t="s">
        <v>940</v>
      </c>
      <c r="E10977" s="10" t="s">
        <v>9639</v>
      </c>
      <c r="F10977" s="59" t="s">
        <v>25799</v>
      </c>
    </row>
    <row r="10978" spans="3:6" x14ac:dyDescent="0.25">
      <c r="C10978" s="12" t="str">
        <f>IF(D10978=Inp_Gemeente,MAX($C$29:C10977)+1,"")</f>
        <v/>
      </c>
      <c r="D10978" s="10" t="s">
        <v>940</v>
      </c>
      <c r="E10978" s="10" t="s">
        <v>9640</v>
      </c>
      <c r="F10978" s="59" t="s">
        <v>25790</v>
      </c>
    </row>
    <row r="10979" spans="3:6" x14ac:dyDescent="0.25">
      <c r="C10979" s="12" t="str">
        <f>IF(D10979=Inp_Gemeente,MAX($C$29:C10978)+1,"")</f>
        <v/>
      </c>
      <c r="D10979" s="10" t="s">
        <v>940</v>
      </c>
      <c r="E10979" s="10" t="s">
        <v>9641</v>
      </c>
      <c r="F10979" s="59" t="s">
        <v>25791</v>
      </c>
    </row>
    <row r="10980" spans="3:6" x14ac:dyDescent="0.25">
      <c r="C10980" s="12" t="str">
        <f>IF(D10980=Inp_Gemeente,MAX($C$29:C10979)+1,"")</f>
        <v/>
      </c>
      <c r="D10980" s="10" t="s">
        <v>940</v>
      </c>
      <c r="E10980" s="10" t="s">
        <v>9642</v>
      </c>
      <c r="F10980" s="59" t="s">
        <v>25792</v>
      </c>
    </row>
    <row r="10981" spans="3:6" x14ac:dyDescent="0.25">
      <c r="C10981" s="12" t="str">
        <f>IF(D10981=Inp_Gemeente,MAX($C$29:C10980)+1,"")</f>
        <v/>
      </c>
      <c r="D10981" s="10" t="s">
        <v>940</v>
      </c>
      <c r="E10981" s="10" t="s">
        <v>9643</v>
      </c>
      <c r="F10981" s="59" t="s">
        <v>25794</v>
      </c>
    </row>
    <row r="10982" spans="3:6" x14ac:dyDescent="0.25">
      <c r="C10982" s="12" t="str">
        <f>IF(D10982=Inp_Gemeente,MAX($C$29:C10981)+1,"")</f>
        <v/>
      </c>
      <c r="D10982" s="10" t="s">
        <v>940</v>
      </c>
      <c r="E10982" s="10" t="s">
        <v>9644</v>
      </c>
      <c r="F10982" s="59" t="s">
        <v>25802</v>
      </c>
    </row>
    <row r="10983" spans="3:6" x14ac:dyDescent="0.25">
      <c r="C10983" s="12" t="str">
        <f>IF(D10983=Inp_Gemeente,MAX($C$29:C10982)+1,"")</f>
        <v/>
      </c>
      <c r="D10983" s="10" t="s">
        <v>940</v>
      </c>
      <c r="E10983" s="10" t="s">
        <v>9645</v>
      </c>
      <c r="F10983" s="59" t="s">
        <v>25807</v>
      </c>
    </row>
    <row r="10984" spans="3:6" x14ac:dyDescent="0.25">
      <c r="C10984" s="12" t="str">
        <f>IF(D10984=Inp_Gemeente,MAX($C$29:C10983)+1,"")</f>
        <v/>
      </c>
      <c r="D10984" s="10" t="s">
        <v>940</v>
      </c>
      <c r="E10984" s="10" t="s">
        <v>9646</v>
      </c>
      <c r="F10984" s="59" t="s">
        <v>25788</v>
      </c>
    </row>
    <row r="10985" spans="3:6" x14ac:dyDescent="0.25">
      <c r="C10985" s="12" t="str">
        <f>IF(D10985=Inp_Gemeente,MAX($C$29:C10984)+1,"")</f>
        <v/>
      </c>
      <c r="D10985" s="10" t="s">
        <v>940</v>
      </c>
      <c r="E10985" s="10" t="s">
        <v>9647</v>
      </c>
      <c r="F10985" s="59" t="s">
        <v>25798</v>
      </c>
    </row>
    <row r="10986" spans="3:6" x14ac:dyDescent="0.25">
      <c r="C10986" s="12" t="str">
        <f>IF(D10986=Inp_Gemeente,MAX($C$29:C10985)+1,"")</f>
        <v/>
      </c>
      <c r="D10986" s="10" t="s">
        <v>940</v>
      </c>
      <c r="E10986" s="10" t="s">
        <v>9648</v>
      </c>
      <c r="F10986" s="59" t="s">
        <v>25801</v>
      </c>
    </row>
    <row r="10987" spans="3:6" x14ac:dyDescent="0.25">
      <c r="C10987" s="12" t="str">
        <f>IF(D10987=Inp_Gemeente,MAX($C$29:C10986)+1,"")</f>
        <v/>
      </c>
      <c r="D10987" s="10" t="s">
        <v>940</v>
      </c>
      <c r="E10987" s="10" t="s">
        <v>3002</v>
      </c>
      <c r="F10987" s="59" t="s">
        <v>25803</v>
      </c>
    </row>
    <row r="10988" spans="3:6" x14ac:dyDescent="0.25">
      <c r="C10988" s="12" t="str">
        <f>IF(D10988=Inp_Gemeente,MAX($C$29:C10987)+1,"")</f>
        <v/>
      </c>
      <c r="D10988" s="10" t="s">
        <v>940</v>
      </c>
      <c r="E10988" s="10" t="s">
        <v>9649</v>
      </c>
      <c r="F10988" s="59" t="s">
        <v>25797</v>
      </c>
    </row>
    <row r="10989" spans="3:6" x14ac:dyDescent="0.25">
      <c r="C10989" s="12" t="str">
        <f>IF(D10989=Inp_Gemeente,MAX($C$29:C10988)+1,"")</f>
        <v/>
      </c>
      <c r="D10989" s="10" t="s">
        <v>940</v>
      </c>
      <c r="E10989" s="10" t="s">
        <v>9650</v>
      </c>
      <c r="F10989" s="59" t="s">
        <v>25772</v>
      </c>
    </row>
    <row r="10990" spans="3:6" x14ac:dyDescent="0.25">
      <c r="C10990" s="12" t="str">
        <f>IF(D10990=Inp_Gemeente,MAX($C$29:C10989)+1,"")</f>
        <v/>
      </c>
      <c r="D10990" s="10" t="s">
        <v>940</v>
      </c>
      <c r="E10990" s="10" t="s">
        <v>9651</v>
      </c>
      <c r="F10990" s="59" t="s">
        <v>25784</v>
      </c>
    </row>
    <row r="10991" spans="3:6" x14ac:dyDescent="0.25">
      <c r="C10991" s="12" t="str">
        <f>IF(D10991=Inp_Gemeente,MAX($C$29:C10990)+1,"")</f>
        <v/>
      </c>
      <c r="D10991" s="10" t="s">
        <v>940</v>
      </c>
      <c r="E10991" s="10" t="s">
        <v>9652</v>
      </c>
      <c r="F10991" s="59" t="s">
        <v>25783</v>
      </c>
    </row>
    <row r="10992" spans="3:6" x14ac:dyDescent="0.25">
      <c r="C10992" s="12" t="str">
        <f>IF(D10992=Inp_Gemeente,MAX($C$29:C10991)+1,"")</f>
        <v/>
      </c>
      <c r="D10992" s="10" t="s">
        <v>940</v>
      </c>
      <c r="E10992" s="10" t="s">
        <v>5549</v>
      </c>
      <c r="F10992" s="59" t="s">
        <v>25795</v>
      </c>
    </row>
    <row r="10993" spans="3:6" x14ac:dyDescent="0.25">
      <c r="C10993" s="12" t="str">
        <f>IF(D10993=Inp_Gemeente,MAX($C$29:C10992)+1,"")</f>
        <v/>
      </c>
      <c r="D10993" s="10" t="s">
        <v>940</v>
      </c>
      <c r="E10993" s="10" t="s">
        <v>9653</v>
      </c>
      <c r="F10993" s="59" t="s">
        <v>25776</v>
      </c>
    </row>
    <row r="10994" spans="3:6" x14ac:dyDescent="0.25">
      <c r="C10994" s="12" t="str">
        <f>IF(D10994=Inp_Gemeente,MAX($C$29:C10993)+1,"")</f>
        <v/>
      </c>
      <c r="D10994" s="10" t="s">
        <v>940</v>
      </c>
      <c r="E10994" s="10" t="s">
        <v>9654</v>
      </c>
      <c r="F10994" s="59" t="s">
        <v>25789</v>
      </c>
    </row>
    <row r="10995" spans="3:6" x14ac:dyDescent="0.25">
      <c r="C10995" s="12" t="str">
        <f>IF(D10995=Inp_Gemeente,MAX($C$29:C10994)+1,"")</f>
        <v/>
      </c>
      <c r="D10995" s="10" t="s">
        <v>940</v>
      </c>
      <c r="E10995" s="10" t="s">
        <v>9655</v>
      </c>
      <c r="F10995" s="59" t="s">
        <v>25771</v>
      </c>
    </row>
    <row r="10996" spans="3:6" x14ac:dyDescent="0.25">
      <c r="C10996" s="12" t="str">
        <f>IF(D10996=Inp_Gemeente,MAX($C$29:C10995)+1,"")</f>
        <v/>
      </c>
      <c r="D10996" s="10" t="s">
        <v>940</v>
      </c>
      <c r="E10996" s="10" t="s">
        <v>9656</v>
      </c>
      <c r="F10996" s="59" t="s">
        <v>25793</v>
      </c>
    </row>
    <row r="10997" spans="3:6" x14ac:dyDescent="0.25">
      <c r="C10997" s="12" t="str">
        <f>IF(D10997=Inp_Gemeente,MAX($C$29:C10996)+1,"")</f>
        <v/>
      </c>
      <c r="D10997" s="10" t="s">
        <v>940</v>
      </c>
      <c r="E10997" s="10" t="s">
        <v>9657</v>
      </c>
      <c r="F10997" s="59" t="s">
        <v>25786</v>
      </c>
    </row>
    <row r="10998" spans="3:6" x14ac:dyDescent="0.25">
      <c r="C10998" s="12" t="str">
        <f>IF(D10998=Inp_Gemeente,MAX($C$29:C10997)+1,"")</f>
        <v/>
      </c>
      <c r="D10998" s="10" t="s">
        <v>940</v>
      </c>
      <c r="E10998" s="10" t="s">
        <v>9658</v>
      </c>
      <c r="F10998" s="59" t="s">
        <v>25805</v>
      </c>
    </row>
    <row r="10999" spans="3:6" x14ac:dyDescent="0.25">
      <c r="C10999" s="12" t="str">
        <f>IF(D10999=Inp_Gemeente,MAX($C$29:C10998)+1,"")</f>
        <v/>
      </c>
      <c r="D10999" s="10" t="s">
        <v>940</v>
      </c>
      <c r="E10999" s="10" t="s">
        <v>9659</v>
      </c>
      <c r="F10999" s="59" t="s">
        <v>25804</v>
      </c>
    </row>
    <row r="11000" spans="3:6" x14ac:dyDescent="0.25">
      <c r="C11000" s="12" t="str">
        <f>IF(D11000=Inp_Gemeente,MAX($C$29:C10999)+1,"")</f>
        <v/>
      </c>
      <c r="D11000" s="10" t="s">
        <v>940</v>
      </c>
      <c r="E11000" s="10" t="s">
        <v>9660</v>
      </c>
      <c r="F11000" s="59" t="s">
        <v>25785</v>
      </c>
    </row>
    <row r="11001" spans="3:6" x14ac:dyDescent="0.25">
      <c r="C11001" s="12" t="str">
        <f>IF(D11001=Inp_Gemeente,MAX($C$29:C11000)+1,"")</f>
        <v/>
      </c>
      <c r="D11001" s="10" t="s">
        <v>940</v>
      </c>
      <c r="E11001" s="10" t="s">
        <v>9661</v>
      </c>
      <c r="F11001" s="59" t="s">
        <v>25777</v>
      </c>
    </row>
    <row r="11002" spans="3:6" x14ac:dyDescent="0.25">
      <c r="C11002" s="12" t="str">
        <f>IF(D11002=Inp_Gemeente,MAX($C$29:C11001)+1,"")</f>
        <v/>
      </c>
      <c r="D11002" s="10" t="s">
        <v>940</v>
      </c>
      <c r="E11002" s="10" t="s">
        <v>3840</v>
      </c>
      <c r="F11002" s="59" t="s">
        <v>25775</v>
      </c>
    </row>
    <row r="11003" spans="3:6" x14ac:dyDescent="0.25">
      <c r="C11003" s="12" t="str">
        <f>IF(D11003=Inp_Gemeente,MAX($C$29:C11002)+1,"")</f>
        <v/>
      </c>
      <c r="D11003" s="10" t="s">
        <v>940</v>
      </c>
      <c r="E11003" s="10" t="s">
        <v>9662</v>
      </c>
      <c r="F11003" s="59" t="s">
        <v>25796</v>
      </c>
    </row>
    <row r="11004" spans="3:6" x14ac:dyDescent="0.25">
      <c r="C11004" s="12" t="str">
        <f>IF(D11004=Inp_Gemeente,MAX($C$29:C11003)+1,"")</f>
        <v/>
      </c>
      <c r="D11004" s="10" t="s">
        <v>940</v>
      </c>
      <c r="E11004" s="10" t="s">
        <v>9663</v>
      </c>
      <c r="F11004" s="59" t="s">
        <v>25778</v>
      </c>
    </row>
    <row r="11005" spans="3:6" x14ac:dyDescent="0.25">
      <c r="C11005" s="12" t="str">
        <f>IF(D11005=Inp_Gemeente,MAX($C$29:C11004)+1,"")</f>
        <v/>
      </c>
      <c r="D11005" s="10" t="s">
        <v>940</v>
      </c>
      <c r="E11005" s="10" t="s">
        <v>9664</v>
      </c>
      <c r="F11005" s="59" t="s">
        <v>25806</v>
      </c>
    </row>
    <row r="11006" spans="3:6" x14ac:dyDescent="0.25">
      <c r="C11006" s="12" t="str">
        <f>IF(D11006=Inp_Gemeente,MAX($C$29:C11005)+1,"")</f>
        <v/>
      </c>
      <c r="D11006" s="10" t="s">
        <v>940</v>
      </c>
      <c r="E11006" s="10" t="s">
        <v>9665</v>
      </c>
      <c r="F11006" s="59" t="s">
        <v>25774</v>
      </c>
    </row>
    <row r="11007" spans="3:6" x14ac:dyDescent="0.25">
      <c r="C11007" s="12" t="str">
        <f>IF(D11007=Inp_Gemeente,MAX($C$29:C11006)+1,"")</f>
        <v/>
      </c>
      <c r="D11007" s="10" t="s">
        <v>940</v>
      </c>
      <c r="E11007" s="10" t="s">
        <v>9666</v>
      </c>
      <c r="F11007" s="59" t="s">
        <v>25773</v>
      </c>
    </row>
    <row r="11008" spans="3:6" x14ac:dyDescent="0.25">
      <c r="C11008" s="12" t="str">
        <f>IF(D11008=Inp_Gemeente,MAX($C$29:C11007)+1,"")</f>
        <v/>
      </c>
      <c r="D11008" s="10" t="s">
        <v>940</v>
      </c>
      <c r="E11008" s="10" t="s">
        <v>9667</v>
      </c>
      <c r="F11008" s="59" t="s">
        <v>25780</v>
      </c>
    </row>
    <row r="11009" spans="3:6" x14ac:dyDescent="0.25">
      <c r="C11009" s="12" t="str">
        <f>IF(D11009=Inp_Gemeente,MAX($C$29:C11008)+1,"")</f>
        <v/>
      </c>
      <c r="D11009" s="10" t="s">
        <v>940</v>
      </c>
      <c r="E11009" s="10" t="s">
        <v>9668</v>
      </c>
      <c r="F11009" s="59" t="s">
        <v>25781</v>
      </c>
    </row>
    <row r="11010" spans="3:6" x14ac:dyDescent="0.25">
      <c r="C11010" s="12" t="str">
        <f>IF(D11010=Inp_Gemeente,MAX($C$29:C11009)+1,"")</f>
        <v/>
      </c>
      <c r="D11010" s="10" t="s">
        <v>940</v>
      </c>
      <c r="E11010" s="10" t="s">
        <v>9669</v>
      </c>
      <c r="F11010" s="59" t="s">
        <v>25787</v>
      </c>
    </row>
    <row r="11011" spans="3:6" x14ac:dyDescent="0.25">
      <c r="C11011" s="12" t="str">
        <f>IF(D11011=Inp_Gemeente,MAX($C$29:C11010)+1,"")</f>
        <v/>
      </c>
      <c r="D11011" s="10" t="s">
        <v>941</v>
      </c>
      <c r="E11011" s="10" t="s">
        <v>9670</v>
      </c>
      <c r="F11011" s="59" t="s">
        <v>20642</v>
      </c>
    </row>
    <row r="11012" spans="3:6" x14ac:dyDescent="0.25">
      <c r="C11012" s="12" t="str">
        <f>IF(D11012=Inp_Gemeente,MAX($C$29:C11011)+1,"")</f>
        <v/>
      </c>
      <c r="D11012" s="10" t="s">
        <v>941</v>
      </c>
      <c r="E11012" s="10" t="s">
        <v>9671</v>
      </c>
      <c r="F11012" s="59" t="s">
        <v>20645</v>
      </c>
    </row>
    <row r="11013" spans="3:6" x14ac:dyDescent="0.25">
      <c r="C11013" s="12" t="str">
        <f>IF(D11013=Inp_Gemeente,MAX($C$29:C11012)+1,"")</f>
        <v/>
      </c>
      <c r="D11013" s="10" t="s">
        <v>941</v>
      </c>
      <c r="E11013" s="10" t="s">
        <v>9672</v>
      </c>
      <c r="F11013" s="59" t="s">
        <v>20641</v>
      </c>
    </row>
    <row r="11014" spans="3:6" x14ac:dyDescent="0.25">
      <c r="C11014" s="12" t="str">
        <f>IF(D11014=Inp_Gemeente,MAX($C$29:C11013)+1,"")</f>
        <v/>
      </c>
      <c r="D11014" s="10" t="s">
        <v>941</v>
      </c>
      <c r="E11014" s="10" t="s">
        <v>9673</v>
      </c>
      <c r="F11014" s="59" t="s">
        <v>20669</v>
      </c>
    </row>
    <row r="11015" spans="3:6" x14ac:dyDescent="0.25">
      <c r="C11015" s="12" t="str">
        <f>IF(D11015=Inp_Gemeente,MAX($C$29:C11014)+1,"")</f>
        <v/>
      </c>
      <c r="D11015" s="10" t="s">
        <v>941</v>
      </c>
      <c r="E11015" s="10" t="s">
        <v>9674</v>
      </c>
      <c r="F11015" s="59" t="s">
        <v>20649</v>
      </c>
    </row>
    <row r="11016" spans="3:6" x14ac:dyDescent="0.25">
      <c r="C11016" s="12" t="str">
        <f>IF(D11016=Inp_Gemeente,MAX($C$29:C11015)+1,"")</f>
        <v/>
      </c>
      <c r="D11016" s="10" t="s">
        <v>941</v>
      </c>
      <c r="E11016" s="10" t="s">
        <v>9675</v>
      </c>
      <c r="F11016" s="59" t="s">
        <v>20654</v>
      </c>
    </row>
    <row r="11017" spans="3:6" x14ac:dyDescent="0.25">
      <c r="C11017" s="12" t="str">
        <f>IF(D11017=Inp_Gemeente,MAX($C$29:C11016)+1,"")</f>
        <v/>
      </c>
      <c r="D11017" s="10" t="s">
        <v>941</v>
      </c>
      <c r="E11017" s="10" t="s">
        <v>9676</v>
      </c>
      <c r="F11017" s="59" t="s">
        <v>20670</v>
      </c>
    </row>
    <row r="11018" spans="3:6" x14ac:dyDescent="0.25">
      <c r="C11018" s="12" t="str">
        <f>IF(D11018=Inp_Gemeente,MAX($C$29:C11017)+1,"")</f>
        <v/>
      </c>
      <c r="D11018" s="10" t="s">
        <v>941</v>
      </c>
      <c r="E11018" s="10" t="s">
        <v>9677</v>
      </c>
      <c r="F11018" s="59" t="s">
        <v>20673</v>
      </c>
    </row>
    <row r="11019" spans="3:6" x14ac:dyDescent="0.25">
      <c r="C11019" s="12" t="str">
        <f>IF(D11019=Inp_Gemeente,MAX($C$29:C11018)+1,"")</f>
        <v/>
      </c>
      <c r="D11019" s="10" t="s">
        <v>941</v>
      </c>
      <c r="E11019" s="10" t="s">
        <v>9678</v>
      </c>
      <c r="F11019" s="59" t="s">
        <v>20671</v>
      </c>
    </row>
    <row r="11020" spans="3:6" x14ac:dyDescent="0.25">
      <c r="C11020" s="12" t="str">
        <f>IF(D11020=Inp_Gemeente,MAX($C$29:C11019)+1,"")</f>
        <v/>
      </c>
      <c r="D11020" s="10" t="s">
        <v>941</v>
      </c>
      <c r="E11020" s="10" t="s">
        <v>9679</v>
      </c>
      <c r="F11020" s="59" t="s">
        <v>20644</v>
      </c>
    </row>
    <row r="11021" spans="3:6" x14ac:dyDescent="0.25">
      <c r="C11021" s="12" t="str">
        <f>IF(D11021=Inp_Gemeente,MAX($C$29:C11020)+1,"")</f>
        <v/>
      </c>
      <c r="D11021" s="10" t="s">
        <v>941</v>
      </c>
      <c r="E11021" s="10" t="s">
        <v>9680</v>
      </c>
      <c r="F11021" s="59" t="s">
        <v>20660</v>
      </c>
    </row>
    <row r="11022" spans="3:6" x14ac:dyDescent="0.25">
      <c r="C11022" s="12" t="str">
        <f>IF(D11022=Inp_Gemeente,MAX($C$29:C11021)+1,"")</f>
        <v/>
      </c>
      <c r="D11022" s="10" t="s">
        <v>941</v>
      </c>
      <c r="E11022" s="10" t="s">
        <v>9681</v>
      </c>
      <c r="F11022" s="59" t="s">
        <v>20653</v>
      </c>
    </row>
    <row r="11023" spans="3:6" x14ac:dyDescent="0.25">
      <c r="C11023" s="12" t="str">
        <f>IF(D11023=Inp_Gemeente,MAX($C$29:C11022)+1,"")</f>
        <v/>
      </c>
      <c r="D11023" s="10" t="s">
        <v>941</v>
      </c>
      <c r="E11023" s="10" t="s">
        <v>1009</v>
      </c>
      <c r="F11023" s="59" t="s">
        <v>20665</v>
      </c>
    </row>
    <row r="11024" spans="3:6" x14ac:dyDescent="0.25">
      <c r="C11024" s="12" t="str">
        <f>IF(D11024=Inp_Gemeente,MAX($C$29:C11023)+1,"")</f>
        <v/>
      </c>
      <c r="D11024" s="10" t="s">
        <v>941</v>
      </c>
      <c r="E11024" s="10" t="s">
        <v>1011</v>
      </c>
      <c r="F11024" s="59" t="s">
        <v>20647</v>
      </c>
    </row>
    <row r="11025" spans="3:6" x14ac:dyDescent="0.25">
      <c r="C11025" s="12" t="str">
        <f>IF(D11025=Inp_Gemeente,MAX($C$29:C11024)+1,"")</f>
        <v/>
      </c>
      <c r="D11025" s="10" t="s">
        <v>941</v>
      </c>
      <c r="E11025" s="10" t="s">
        <v>9682</v>
      </c>
      <c r="F11025" s="59" t="s">
        <v>20643</v>
      </c>
    </row>
    <row r="11026" spans="3:6" x14ac:dyDescent="0.25">
      <c r="C11026" s="12" t="str">
        <f>IF(D11026=Inp_Gemeente,MAX($C$29:C11025)+1,"")</f>
        <v/>
      </c>
      <c r="D11026" s="10" t="s">
        <v>941</v>
      </c>
      <c r="E11026" s="10" t="s">
        <v>9683</v>
      </c>
      <c r="F11026" s="59" t="s">
        <v>20668</v>
      </c>
    </row>
    <row r="11027" spans="3:6" x14ac:dyDescent="0.25">
      <c r="C11027" s="12" t="str">
        <f>IF(D11027=Inp_Gemeente,MAX($C$29:C11026)+1,"")</f>
        <v/>
      </c>
      <c r="D11027" s="10" t="s">
        <v>941</v>
      </c>
      <c r="E11027" s="10" t="s">
        <v>9684</v>
      </c>
      <c r="F11027" s="59" t="s">
        <v>20659</v>
      </c>
    </row>
    <row r="11028" spans="3:6" x14ac:dyDescent="0.25">
      <c r="C11028" s="12" t="str">
        <f>IF(D11028=Inp_Gemeente,MAX($C$29:C11027)+1,"")</f>
        <v/>
      </c>
      <c r="D11028" s="10" t="s">
        <v>941</v>
      </c>
      <c r="E11028" s="10" t="s">
        <v>9685</v>
      </c>
      <c r="F11028" s="59" t="s">
        <v>20652</v>
      </c>
    </row>
    <row r="11029" spans="3:6" x14ac:dyDescent="0.25">
      <c r="C11029" s="12" t="str">
        <f>IF(D11029=Inp_Gemeente,MAX($C$29:C11028)+1,"")</f>
        <v/>
      </c>
      <c r="D11029" s="10" t="s">
        <v>941</v>
      </c>
      <c r="E11029" s="10" t="s">
        <v>9686</v>
      </c>
      <c r="F11029" s="59" t="s">
        <v>20663</v>
      </c>
    </row>
    <row r="11030" spans="3:6" x14ac:dyDescent="0.25">
      <c r="C11030" s="12" t="str">
        <f>IF(D11030=Inp_Gemeente,MAX($C$29:C11029)+1,"")</f>
        <v/>
      </c>
      <c r="D11030" s="10" t="s">
        <v>941</v>
      </c>
      <c r="E11030" s="10" t="s">
        <v>2893</v>
      </c>
      <c r="F11030" s="59" t="s">
        <v>20648</v>
      </c>
    </row>
    <row r="11031" spans="3:6" x14ac:dyDescent="0.25">
      <c r="C11031" s="12" t="str">
        <f>IF(D11031=Inp_Gemeente,MAX($C$29:C11030)+1,"")</f>
        <v/>
      </c>
      <c r="D11031" s="10" t="s">
        <v>941</v>
      </c>
      <c r="E11031" s="10" t="s">
        <v>9687</v>
      </c>
      <c r="F11031" s="59" t="s">
        <v>20646</v>
      </c>
    </row>
    <row r="11032" spans="3:6" x14ac:dyDescent="0.25">
      <c r="C11032" s="12" t="str">
        <f>IF(D11032=Inp_Gemeente,MAX($C$29:C11031)+1,"")</f>
        <v/>
      </c>
      <c r="D11032" s="10" t="s">
        <v>941</v>
      </c>
      <c r="E11032" s="10" t="s">
        <v>9688</v>
      </c>
      <c r="F11032" s="59" t="s">
        <v>20666</v>
      </c>
    </row>
    <row r="11033" spans="3:6" x14ac:dyDescent="0.25">
      <c r="C11033" s="12" t="str">
        <f>IF(D11033=Inp_Gemeente,MAX($C$29:C11032)+1,"")</f>
        <v/>
      </c>
      <c r="D11033" s="10" t="s">
        <v>941</v>
      </c>
      <c r="E11033" s="10" t="s">
        <v>9689</v>
      </c>
      <c r="F11033" s="59" t="s">
        <v>20667</v>
      </c>
    </row>
    <row r="11034" spans="3:6" x14ac:dyDescent="0.25">
      <c r="C11034" s="12" t="str">
        <f>IF(D11034=Inp_Gemeente,MAX($C$29:C11033)+1,"")</f>
        <v/>
      </c>
      <c r="D11034" s="10" t="s">
        <v>941</v>
      </c>
      <c r="E11034" s="10" t="s">
        <v>9690</v>
      </c>
      <c r="F11034" s="59" t="s">
        <v>20664</v>
      </c>
    </row>
    <row r="11035" spans="3:6" x14ac:dyDescent="0.25">
      <c r="C11035" s="12" t="str">
        <f>IF(D11035=Inp_Gemeente,MAX($C$29:C11034)+1,"")</f>
        <v/>
      </c>
      <c r="D11035" s="10" t="s">
        <v>941</v>
      </c>
      <c r="E11035" s="10" t="s">
        <v>9489</v>
      </c>
      <c r="F11035" s="59" t="s">
        <v>20650</v>
      </c>
    </row>
    <row r="11036" spans="3:6" x14ac:dyDescent="0.25">
      <c r="C11036" s="12" t="str">
        <f>IF(D11036=Inp_Gemeente,MAX($C$29:C11035)+1,"")</f>
        <v/>
      </c>
      <c r="D11036" s="10" t="s">
        <v>941</v>
      </c>
      <c r="E11036" s="10" t="s">
        <v>9490</v>
      </c>
      <c r="F11036" s="59" t="s">
        <v>20651</v>
      </c>
    </row>
    <row r="11037" spans="3:6" x14ac:dyDescent="0.25">
      <c r="C11037" s="12" t="str">
        <f>IF(D11037=Inp_Gemeente,MAX($C$29:C11036)+1,"")</f>
        <v/>
      </c>
      <c r="D11037" s="10" t="s">
        <v>941</v>
      </c>
      <c r="E11037" s="10" t="s">
        <v>2606</v>
      </c>
      <c r="F11037" s="59" t="s">
        <v>20672</v>
      </c>
    </row>
    <row r="11038" spans="3:6" x14ac:dyDescent="0.25">
      <c r="C11038" s="12" t="str">
        <f>IF(D11038=Inp_Gemeente,MAX($C$29:C11037)+1,"")</f>
        <v/>
      </c>
      <c r="D11038" s="10" t="s">
        <v>941</v>
      </c>
      <c r="E11038" s="10" t="s">
        <v>705</v>
      </c>
      <c r="F11038" s="59" t="s">
        <v>20656</v>
      </c>
    </row>
    <row r="11039" spans="3:6" x14ac:dyDescent="0.25">
      <c r="C11039" s="12" t="str">
        <f>IF(D11039=Inp_Gemeente,MAX($C$29:C11038)+1,"")</f>
        <v/>
      </c>
      <c r="D11039" s="10" t="s">
        <v>941</v>
      </c>
      <c r="E11039" s="10" t="s">
        <v>9691</v>
      </c>
      <c r="F11039" s="59" t="s">
        <v>20655</v>
      </c>
    </row>
    <row r="11040" spans="3:6" x14ac:dyDescent="0.25">
      <c r="C11040" s="12" t="str">
        <f>IF(D11040=Inp_Gemeente,MAX($C$29:C11039)+1,"")</f>
        <v/>
      </c>
      <c r="D11040" s="10" t="s">
        <v>941</v>
      </c>
      <c r="E11040" s="10" t="s">
        <v>9692</v>
      </c>
      <c r="F11040" s="59" t="s">
        <v>20661</v>
      </c>
    </row>
    <row r="11041" spans="3:6" x14ac:dyDescent="0.25">
      <c r="C11041" s="12" t="str">
        <f>IF(D11041=Inp_Gemeente,MAX($C$29:C11040)+1,"")</f>
        <v/>
      </c>
      <c r="D11041" s="10" t="s">
        <v>941</v>
      </c>
      <c r="E11041" s="10" t="s">
        <v>9693</v>
      </c>
      <c r="F11041" s="59" t="s">
        <v>20662</v>
      </c>
    </row>
    <row r="11042" spans="3:6" x14ac:dyDescent="0.25">
      <c r="C11042" s="12" t="str">
        <f>IF(D11042=Inp_Gemeente,MAX($C$29:C11041)+1,"")</f>
        <v/>
      </c>
      <c r="D11042" s="10" t="s">
        <v>941</v>
      </c>
      <c r="E11042" s="10" t="s">
        <v>9694</v>
      </c>
      <c r="F11042" s="59" t="s">
        <v>20657</v>
      </c>
    </row>
    <row r="11043" spans="3:6" x14ac:dyDescent="0.25">
      <c r="C11043" s="12" t="str">
        <f>IF(D11043=Inp_Gemeente,MAX($C$29:C11042)+1,"")</f>
        <v/>
      </c>
      <c r="D11043" s="10" t="s">
        <v>941</v>
      </c>
      <c r="E11043" s="10" t="s">
        <v>9695</v>
      </c>
      <c r="F11043" s="59" t="s">
        <v>20658</v>
      </c>
    </row>
    <row r="11044" spans="3:6" x14ac:dyDescent="0.25">
      <c r="C11044" s="12" t="str">
        <f>IF(D11044=Inp_Gemeente,MAX($C$29:C11043)+1,"")</f>
        <v/>
      </c>
      <c r="D11044" s="10" t="s">
        <v>942</v>
      </c>
      <c r="E11044" s="10" t="s">
        <v>9696</v>
      </c>
      <c r="F11044" s="59" t="s">
        <v>24866</v>
      </c>
    </row>
    <row r="11045" spans="3:6" x14ac:dyDescent="0.25">
      <c r="C11045" s="12" t="str">
        <f>IF(D11045=Inp_Gemeente,MAX($C$29:C11044)+1,"")</f>
        <v/>
      </c>
      <c r="D11045" s="10" t="s">
        <v>942</v>
      </c>
      <c r="E11045" s="10" t="s">
        <v>9697</v>
      </c>
      <c r="F11045" s="59" t="s">
        <v>24884</v>
      </c>
    </row>
    <row r="11046" spans="3:6" x14ac:dyDescent="0.25">
      <c r="C11046" s="12" t="str">
        <f>IF(D11046=Inp_Gemeente,MAX($C$29:C11045)+1,"")</f>
        <v/>
      </c>
      <c r="D11046" s="10" t="s">
        <v>942</v>
      </c>
      <c r="E11046" s="10" t="s">
        <v>9698</v>
      </c>
      <c r="F11046" s="59" t="s">
        <v>24876</v>
      </c>
    </row>
    <row r="11047" spans="3:6" x14ac:dyDescent="0.25">
      <c r="C11047" s="12" t="str">
        <f>IF(D11047=Inp_Gemeente,MAX($C$29:C11046)+1,"")</f>
        <v/>
      </c>
      <c r="D11047" s="10" t="s">
        <v>942</v>
      </c>
      <c r="E11047" s="10" t="s">
        <v>9699</v>
      </c>
      <c r="F11047" s="59" t="s">
        <v>24877</v>
      </c>
    </row>
    <row r="11048" spans="3:6" x14ac:dyDescent="0.25">
      <c r="C11048" s="12" t="str">
        <f>IF(D11048=Inp_Gemeente,MAX($C$29:C11047)+1,"")</f>
        <v/>
      </c>
      <c r="D11048" s="10" t="s">
        <v>942</v>
      </c>
      <c r="E11048" s="10" t="s">
        <v>9700</v>
      </c>
      <c r="F11048" s="59" t="s">
        <v>24868</v>
      </c>
    </row>
    <row r="11049" spans="3:6" x14ac:dyDescent="0.25">
      <c r="C11049" s="12" t="str">
        <f>IF(D11049=Inp_Gemeente,MAX($C$29:C11048)+1,"")</f>
        <v/>
      </c>
      <c r="D11049" s="10" t="s">
        <v>942</v>
      </c>
      <c r="E11049" s="10" t="s">
        <v>9701</v>
      </c>
      <c r="F11049" s="59" t="s">
        <v>24882</v>
      </c>
    </row>
    <row r="11050" spans="3:6" x14ac:dyDescent="0.25">
      <c r="C11050" s="12" t="str">
        <f>IF(D11050=Inp_Gemeente,MAX($C$29:C11049)+1,"")</f>
        <v/>
      </c>
      <c r="D11050" s="10" t="s">
        <v>942</v>
      </c>
      <c r="E11050" s="10" t="s">
        <v>9702</v>
      </c>
      <c r="F11050" s="59" t="s">
        <v>24886</v>
      </c>
    </row>
    <row r="11051" spans="3:6" x14ac:dyDescent="0.25">
      <c r="C11051" s="12" t="str">
        <f>IF(D11051=Inp_Gemeente,MAX($C$29:C11050)+1,"")</f>
        <v/>
      </c>
      <c r="D11051" s="10" t="s">
        <v>942</v>
      </c>
      <c r="E11051" s="10" t="s">
        <v>9703</v>
      </c>
      <c r="F11051" s="59" t="s">
        <v>24890</v>
      </c>
    </row>
    <row r="11052" spans="3:6" x14ac:dyDescent="0.25">
      <c r="C11052" s="12" t="str">
        <f>IF(D11052=Inp_Gemeente,MAX($C$29:C11051)+1,"")</f>
        <v/>
      </c>
      <c r="D11052" s="10" t="s">
        <v>942</v>
      </c>
      <c r="E11052" s="10" t="s">
        <v>9704</v>
      </c>
      <c r="F11052" s="59" t="s">
        <v>24879</v>
      </c>
    </row>
    <row r="11053" spans="3:6" x14ac:dyDescent="0.25">
      <c r="C11053" s="12" t="str">
        <f>IF(D11053=Inp_Gemeente,MAX($C$29:C11052)+1,"")</f>
        <v/>
      </c>
      <c r="D11053" s="10" t="s">
        <v>942</v>
      </c>
      <c r="E11053" s="10" t="s">
        <v>9705</v>
      </c>
      <c r="F11053" s="59" t="s">
        <v>24880</v>
      </c>
    </row>
    <row r="11054" spans="3:6" x14ac:dyDescent="0.25">
      <c r="C11054" s="12" t="str">
        <f>IF(D11054=Inp_Gemeente,MAX($C$29:C11053)+1,"")</f>
        <v/>
      </c>
      <c r="D11054" s="10" t="s">
        <v>942</v>
      </c>
      <c r="E11054" s="10" t="s">
        <v>9706</v>
      </c>
      <c r="F11054" s="59" t="s">
        <v>24887</v>
      </c>
    </row>
    <row r="11055" spans="3:6" x14ac:dyDescent="0.25">
      <c r="C11055" s="12" t="str">
        <f>IF(D11055=Inp_Gemeente,MAX($C$29:C11054)+1,"")</f>
        <v/>
      </c>
      <c r="D11055" s="10" t="s">
        <v>942</v>
      </c>
      <c r="E11055" s="10" t="s">
        <v>9707</v>
      </c>
      <c r="F11055" s="59" t="s">
        <v>24872</v>
      </c>
    </row>
    <row r="11056" spans="3:6" x14ac:dyDescent="0.25">
      <c r="C11056" s="12" t="str">
        <f>IF(D11056=Inp_Gemeente,MAX($C$29:C11055)+1,"")</f>
        <v/>
      </c>
      <c r="D11056" s="10" t="s">
        <v>942</v>
      </c>
      <c r="E11056" s="10" t="s">
        <v>9708</v>
      </c>
      <c r="F11056" s="59" t="s">
        <v>24889</v>
      </c>
    </row>
    <row r="11057" spans="3:6" x14ac:dyDescent="0.25">
      <c r="C11057" s="12" t="str">
        <f>IF(D11057=Inp_Gemeente,MAX($C$29:C11056)+1,"")</f>
        <v/>
      </c>
      <c r="D11057" s="10" t="s">
        <v>942</v>
      </c>
      <c r="E11057" s="10" t="s">
        <v>9709</v>
      </c>
      <c r="F11057" s="59" t="s">
        <v>24864</v>
      </c>
    </row>
    <row r="11058" spans="3:6" x14ac:dyDescent="0.25">
      <c r="C11058" s="12" t="str">
        <f>IF(D11058=Inp_Gemeente,MAX($C$29:C11057)+1,"")</f>
        <v/>
      </c>
      <c r="D11058" s="10" t="s">
        <v>942</v>
      </c>
      <c r="E11058" s="10" t="s">
        <v>9710</v>
      </c>
      <c r="F11058" s="59" t="s">
        <v>24892</v>
      </c>
    </row>
    <row r="11059" spans="3:6" x14ac:dyDescent="0.25">
      <c r="C11059" s="12" t="str">
        <f>IF(D11059=Inp_Gemeente,MAX($C$29:C11058)+1,"")</f>
        <v/>
      </c>
      <c r="D11059" s="10" t="s">
        <v>942</v>
      </c>
      <c r="E11059" s="10" t="s">
        <v>9711</v>
      </c>
      <c r="F11059" s="59" t="s">
        <v>24862</v>
      </c>
    </row>
    <row r="11060" spans="3:6" x14ac:dyDescent="0.25">
      <c r="C11060" s="12" t="str">
        <f>IF(D11060=Inp_Gemeente,MAX($C$29:C11059)+1,"")</f>
        <v/>
      </c>
      <c r="D11060" s="10" t="s">
        <v>942</v>
      </c>
      <c r="E11060" s="10" t="s">
        <v>9712</v>
      </c>
      <c r="F11060" s="59" t="s">
        <v>24870</v>
      </c>
    </row>
    <row r="11061" spans="3:6" x14ac:dyDescent="0.25">
      <c r="C11061" s="12" t="str">
        <f>IF(D11061=Inp_Gemeente,MAX($C$29:C11060)+1,"")</f>
        <v/>
      </c>
      <c r="D11061" s="10" t="s">
        <v>942</v>
      </c>
      <c r="E11061" s="10" t="s">
        <v>942</v>
      </c>
      <c r="F11061" s="59" t="s">
        <v>24861</v>
      </c>
    </row>
    <row r="11062" spans="3:6" x14ac:dyDescent="0.25">
      <c r="C11062" s="12" t="str">
        <f>IF(D11062=Inp_Gemeente,MAX($C$29:C11061)+1,"")</f>
        <v/>
      </c>
      <c r="D11062" s="10" t="s">
        <v>942</v>
      </c>
      <c r="E11062" s="10" t="s">
        <v>9713</v>
      </c>
      <c r="F11062" s="59" t="s">
        <v>24867</v>
      </c>
    </row>
    <row r="11063" spans="3:6" x14ac:dyDescent="0.25">
      <c r="C11063" s="12" t="str">
        <f>IF(D11063=Inp_Gemeente,MAX($C$29:C11062)+1,"")</f>
        <v/>
      </c>
      <c r="D11063" s="10" t="s">
        <v>942</v>
      </c>
      <c r="E11063" s="10" t="s">
        <v>9714</v>
      </c>
      <c r="F11063" s="59" t="s">
        <v>24885</v>
      </c>
    </row>
    <row r="11064" spans="3:6" x14ac:dyDescent="0.25">
      <c r="C11064" s="12" t="str">
        <f>IF(D11064=Inp_Gemeente,MAX($C$29:C11063)+1,"")</f>
        <v/>
      </c>
      <c r="D11064" s="10" t="s">
        <v>942</v>
      </c>
      <c r="E11064" s="10" t="s">
        <v>9715</v>
      </c>
      <c r="F11064" s="59" t="s">
        <v>24878</v>
      </c>
    </row>
    <row r="11065" spans="3:6" x14ac:dyDescent="0.25">
      <c r="C11065" s="12" t="str">
        <f>IF(D11065=Inp_Gemeente,MAX($C$29:C11064)+1,"")</f>
        <v/>
      </c>
      <c r="D11065" s="10" t="s">
        <v>942</v>
      </c>
      <c r="E11065" s="10" t="s">
        <v>9716</v>
      </c>
      <c r="F11065" s="59" t="s">
        <v>24869</v>
      </c>
    </row>
    <row r="11066" spans="3:6" x14ac:dyDescent="0.25">
      <c r="C11066" s="12" t="str">
        <f>IF(D11066=Inp_Gemeente,MAX($C$29:C11065)+1,"")</f>
        <v/>
      </c>
      <c r="D11066" s="10" t="s">
        <v>942</v>
      </c>
      <c r="E11066" s="10" t="s">
        <v>9717</v>
      </c>
      <c r="F11066" s="59" t="s">
        <v>24883</v>
      </c>
    </row>
    <row r="11067" spans="3:6" x14ac:dyDescent="0.25">
      <c r="C11067" s="12" t="str">
        <f>IF(D11067=Inp_Gemeente,MAX($C$29:C11066)+1,"")</f>
        <v/>
      </c>
      <c r="D11067" s="10" t="s">
        <v>942</v>
      </c>
      <c r="E11067" s="10" t="s">
        <v>9718</v>
      </c>
      <c r="F11067" s="59" t="s">
        <v>24891</v>
      </c>
    </row>
    <row r="11068" spans="3:6" x14ac:dyDescent="0.25">
      <c r="C11068" s="12" t="str">
        <f>IF(D11068=Inp_Gemeente,MAX($C$29:C11067)+1,"")</f>
        <v/>
      </c>
      <c r="D11068" s="10" t="s">
        <v>942</v>
      </c>
      <c r="E11068" s="10" t="s">
        <v>9719</v>
      </c>
      <c r="F11068" s="59" t="s">
        <v>24881</v>
      </c>
    </row>
    <row r="11069" spans="3:6" x14ac:dyDescent="0.25">
      <c r="C11069" s="12" t="str">
        <f>IF(D11069=Inp_Gemeente,MAX($C$29:C11068)+1,"")</f>
        <v/>
      </c>
      <c r="D11069" s="10" t="s">
        <v>942</v>
      </c>
      <c r="E11069" s="10" t="s">
        <v>9720</v>
      </c>
      <c r="F11069" s="59" t="s">
        <v>24888</v>
      </c>
    </row>
    <row r="11070" spans="3:6" x14ac:dyDescent="0.25">
      <c r="C11070" s="12" t="str">
        <f>IF(D11070=Inp_Gemeente,MAX($C$29:C11069)+1,"")</f>
        <v/>
      </c>
      <c r="D11070" s="10" t="s">
        <v>942</v>
      </c>
      <c r="E11070" s="10" t="s">
        <v>9721</v>
      </c>
      <c r="F11070" s="59" t="s">
        <v>24873</v>
      </c>
    </row>
    <row r="11071" spans="3:6" x14ac:dyDescent="0.25">
      <c r="C11071" s="12" t="str">
        <f>IF(D11071=Inp_Gemeente,MAX($C$29:C11070)+1,"")</f>
        <v/>
      </c>
      <c r="D11071" s="10" t="s">
        <v>942</v>
      </c>
      <c r="E11071" s="10" t="s">
        <v>9722</v>
      </c>
      <c r="F11071" s="59" t="s">
        <v>24865</v>
      </c>
    </row>
    <row r="11072" spans="3:6" x14ac:dyDescent="0.25">
      <c r="C11072" s="12" t="str">
        <f>IF(D11072=Inp_Gemeente,MAX($C$29:C11071)+1,"")</f>
        <v/>
      </c>
      <c r="D11072" s="10" t="s">
        <v>942</v>
      </c>
      <c r="E11072" s="10" t="s">
        <v>9723</v>
      </c>
      <c r="F11072" s="59" t="s">
        <v>24893</v>
      </c>
    </row>
    <row r="11073" spans="3:6" x14ac:dyDescent="0.25">
      <c r="C11073" s="12" t="str">
        <f>IF(D11073=Inp_Gemeente,MAX($C$29:C11072)+1,"")</f>
        <v/>
      </c>
      <c r="D11073" s="10" t="s">
        <v>942</v>
      </c>
      <c r="E11073" s="10" t="s">
        <v>9724</v>
      </c>
      <c r="F11073" s="59" t="s">
        <v>24871</v>
      </c>
    </row>
    <row r="11074" spans="3:6" x14ac:dyDescent="0.25">
      <c r="C11074" s="12" t="str">
        <f>IF(D11074=Inp_Gemeente,MAX($C$29:C11073)+1,"")</f>
        <v/>
      </c>
      <c r="D11074" s="10" t="s">
        <v>942</v>
      </c>
      <c r="E11074" s="10" t="s">
        <v>9725</v>
      </c>
      <c r="F11074" s="59" t="s">
        <v>24863</v>
      </c>
    </row>
    <row r="11075" spans="3:6" x14ac:dyDescent="0.25">
      <c r="C11075" s="12" t="str">
        <f>IF(D11075=Inp_Gemeente,MAX($C$29:C11074)+1,"")</f>
        <v/>
      </c>
      <c r="D11075" s="10" t="s">
        <v>942</v>
      </c>
      <c r="E11075" s="10" t="s">
        <v>9726</v>
      </c>
      <c r="F11075" s="59" t="s">
        <v>24895</v>
      </c>
    </row>
    <row r="11076" spans="3:6" x14ac:dyDescent="0.25">
      <c r="C11076" s="12" t="str">
        <f>IF(D11076=Inp_Gemeente,MAX($C$29:C11075)+1,"")</f>
        <v/>
      </c>
      <c r="D11076" s="10" t="s">
        <v>942</v>
      </c>
      <c r="E11076" s="10" t="s">
        <v>9727</v>
      </c>
      <c r="F11076" s="59" t="s">
        <v>24875</v>
      </c>
    </row>
    <row r="11077" spans="3:6" x14ac:dyDescent="0.25">
      <c r="C11077" s="12" t="str">
        <f>IF(D11077=Inp_Gemeente,MAX($C$29:C11076)+1,"")</f>
        <v/>
      </c>
      <c r="D11077" s="10" t="s">
        <v>942</v>
      </c>
      <c r="E11077" s="10" t="s">
        <v>9728</v>
      </c>
      <c r="F11077" s="59" t="s">
        <v>24894</v>
      </c>
    </row>
    <row r="11078" spans="3:6" x14ac:dyDescent="0.25">
      <c r="C11078" s="12" t="str">
        <f>IF(D11078=Inp_Gemeente,MAX($C$29:C11077)+1,"")</f>
        <v/>
      </c>
      <c r="D11078" s="10" t="s">
        <v>942</v>
      </c>
      <c r="E11078" s="10" t="s">
        <v>9729</v>
      </c>
      <c r="F11078" s="59" t="s">
        <v>24874</v>
      </c>
    </row>
    <row r="11079" spans="3:6" x14ac:dyDescent="0.25">
      <c r="C11079" s="12" t="str">
        <f>IF(D11079=Inp_Gemeente,MAX($C$29:C11078)+1,"")</f>
        <v/>
      </c>
      <c r="D11079" s="10" t="s">
        <v>943</v>
      </c>
      <c r="E11079" s="10" t="s">
        <v>9730</v>
      </c>
      <c r="F11079" s="59" t="s">
        <v>13474</v>
      </c>
    </row>
    <row r="11080" spans="3:6" x14ac:dyDescent="0.25">
      <c r="C11080" s="12" t="str">
        <f>IF(D11080=Inp_Gemeente,MAX($C$29:C11079)+1,"")</f>
        <v/>
      </c>
      <c r="D11080" s="10" t="s">
        <v>943</v>
      </c>
      <c r="E11080" s="10" t="s">
        <v>9731</v>
      </c>
      <c r="F11080" s="59" t="s">
        <v>13482</v>
      </c>
    </row>
    <row r="11081" spans="3:6" x14ac:dyDescent="0.25">
      <c r="C11081" s="12" t="str">
        <f>IF(D11081=Inp_Gemeente,MAX($C$29:C11080)+1,"")</f>
        <v/>
      </c>
      <c r="D11081" s="10" t="s">
        <v>943</v>
      </c>
      <c r="E11081" s="10" t="s">
        <v>9732</v>
      </c>
      <c r="F11081" s="59" t="s">
        <v>13470</v>
      </c>
    </row>
    <row r="11082" spans="3:6" x14ac:dyDescent="0.25">
      <c r="C11082" s="12" t="str">
        <f>IF(D11082=Inp_Gemeente,MAX($C$29:C11081)+1,"")</f>
        <v/>
      </c>
      <c r="D11082" s="10" t="s">
        <v>943</v>
      </c>
      <c r="E11082" s="10" t="s">
        <v>9733</v>
      </c>
      <c r="F11082" s="59" t="s">
        <v>13476</v>
      </c>
    </row>
    <row r="11083" spans="3:6" x14ac:dyDescent="0.25">
      <c r="C11083" s="12" t="str">
        <f>IF(D11083=Inp_Gemeente,MAX($C$29:C11082)+1,"")</f>
        <v/>
      </c>
      <c r="D11083" s="10" t="s">
        <v>943</v>
      </c>
      <c r="E11083" s="10" t="s">
        <v>541</v>
      </c>
      <c r="F11083" s="59" t="s">
        <v>13459</v>
      </c>
    </row>
    <row r="11084" spans="3:6" x14ac:dyDescent="0.25">
      <c r="C11084" s="12" t="str">
        <f>IF(D11084=Inp_Gemeente,MAX($C$29:C11083)+1,"")</f>
        <v/>
      </c>
      <c r="D11084" s="10" t="s">
        <v>943</v>
      </c>
      <c r="E11084" s="10" t="s">
        <v>9734</v>
      </c>
      <c r="F11084" s="59" t="s">
        <v>13467</v>
      </c>
    </row>
    <row r="11085" spans="3:6" x14ac:dyDescent="0.25">
      <c r="C11085" s="12" t="str">
        <f>IF(D11085=Inp_Gemeente,MAX($C$29:C11084)+1,"")</f>
        <v/>
      </c>
      <c r="D11085" s="10" t="s">
        <v>943</v>
      </c>
      <c r="E11085" s="10" t="s">
        <v>9735</v>
      </c>
      <c r="F11085" s="59" t="s">
        <v>13462</v>
      </c>
    </row>
    <row r="11086" spans="3:6" x14ac:dyDescent="0.25">
      <c r="C11086" s="12" t="str">
        <f>IF(D11086=Inp_Gemeente,MAX($C$29:C11085)+1,"")</f>
        <v/>
      </c>
      <c r="D11086" s="10" t="s">
        <v>943</v>
      </c>
      <c r="E11086" s="10" t="s">
        <v>9736</v>
      </c>
      <c r="F11086" s="59" t="s">
        <v>13465</v>
      </c>
    </row>
    <row r="11087" spans="3:6" x14ac:dyDescent="0.25">
      <c r="C11087" s="12" t="str">
        <f>IF(D11087=Inp_Gemeente,MAX($C$29:C11086)+1,"")</f>
        <v/>
      </c>
      <c r="D11087" s="10" t="s">
        <v>943</v>
      </c>
      <c r="E11087" s="10" t="s">
        <v>1601</v>
      </c>
      <c r="F11087" s="59" t="s">
        <v>13469</v>
      </c>
    </row>
    <row r="11088" spans="3:6" x14ac:dyDescent="0.25">
      <c r="C11088" s="12" t="str">
        <f>IF(D11088=Inp_Gemeente,MAX($C$29:C11087)+1,"")</f>
        <v/>
      </c>
      <c r="D11088" s="10" t="s">
        <v>943</v>
      </c>
      <c r="E11088" s="10" t="s">
        <v>3898</v>
      </c>
      <c r="F11088" s="59" t="s">
        <v>13461</v>
      </c>
    </row>
    <row r="11089" spans="3:6" x14ac:dyDescent="0.25">
      <c r="C11089" s="12" t="str">
        <f>IF(D11089=Inp_Gemeente,MAX($C$29:C11088)+1,"")</f>
        <v/>
      </c>
      <c r="D11089" s="10" t="s">
        <v>943</v>
      </c>
      <c r="E11089" s="10" t="s">
        <v>9737</v>
      </c>
      <c r="F11089" s="59" t="s">
        <v>13466</v>
      </c>
    </row>
    <row r="11090" spans="3:6" x14ac:dyDescent="0.25">
      <c r="C11090" s="12" t="str">
        <f>IF(D11090=Inp_Gemeente,MAX($C$29:C11089)+1,"")</f>
        <v/>
      </c>
      <c r="D11090" s="10" t="s">
        <v>943</v>
      </c>
      <c r="E11090" s="10" t="s">
        <v>9738</v>
      </c>
      <c r="F11090" s="59" t="s">
        <v>13489</v>
      </c>
    </row>
    <row r="11091" spans="3:6" x14ac:dyDescent="0.25">
      <c r="C11091" s="12" t="str">
        <f>IF(D11091=Inp_Gemeente,MAX($C$29:C11090)+1,"")</f>
        <v/>
      </c>
      <c r="D11091" s="10" t="s">
        <v>943</v>
      </c>
      <c r="E11091" s="10" t="s">
        <v>9739</v>
      </c>
      <c r="F11091" s="59" t="s">
        <v>13471</v>
      </c>
    </row>
    <row r="11092" spans="3:6" x14ac:dyDescent="0.25">
      <c r="C11092" s="12" t="str">
        <f>IF(D11092=Inp_Gemeente,MAX($C$29:C11091)+1,"")</f>
        <v/>
      </c>
      <c r="D11092" s="10" t="s">
        <v>943</v>
      </c>
      <c r="E11092" s="10" t="s">
        <v>9740</v>
      </c>
      <c r="F11092" s="59" t="s">
        <v>13485</v>
      </c>
    </row>
    <row r="11093" spans="3:6" x14ac:dyDescent="0.25">
      <c r="C11093" s="12" t="str">
        <f>IF(D11093=Inp_Gemeente,MAX($C$29:C11092)+1,"")</f>
        <v/>
      </c>
      <c r="D11093" s="10" t="s">
        <v>943</v>
      </c>
      <c r="E11093" s="10" t="s">
        <v>6083</v>
      </c>
      <c r="F11093" s="59" t="s">
        <v>13464</v>
      </c>
    </row>
    <row r="11094" spans="3:6" x14ac:dyDescent="0.25">
      <c r="C11094" s="12" t="str">
        <f>IF(D11094=Inp_Gemeente,MAX($C$29:C11093)+1,"")</f>
        <v/>
      </c>
      <c r="D11094" s="10" t="s">
        <v>943</v>
      </c>
      <c r="E11094" s="10" t="s">
        <v>9741</v>
      </c>
      <c r="F11094" s="59" t="s">
        <v>13460</v>
      </c>
    </row>
    <row r="11095" spans="3:6" x14ac:dyDescent="0.25">
      <c r="C11095" s="12" t="str">
        <f>IF(D11095=Inp_Gemeente,MAX($C$29:C11094)+1,"")</f>
        <v/>
      </c>
      <c r="D11095" s="10" t="s">
        <v>943</v>
      </c>
      <c r="E11095" s="10" t="s">
        <v>9742</v>
      </c>
      <c r="F11095" s="59" t="s">
        <v>13463</v>
      </c>
    </row>
    <row r="11096" spans="3:6" x14ac:dyDescent="0.25">
      <c r="C11096" s="12" t="str">
        <f>IF(D11096=Inp_Gemeente,MAX($C$29:C11095)+1,"")</f>
        <v/>
      </c>
      <c r="D11096" s="10" t="s">
        <v>943</v>
      </c>
      <c r="E11096" s="10" t="s">
        <v>9743</v>
      </c>
      <c r="F11096" s="59" t="s">
        <v>13483</v>
      </c>
    </row>
    <row r="11097" spans="3:6" x14ac:dyDescent="0.25">
      <c r="C11097" s="12" t="str">
        <f>IF(D11097=Inp_Gemeente,MAX($C$29:C11096)+1,"")</f>
        <v/>
      </c>
      <c r="D11097" s="10" t="s">
        <v>943</v>
      </c>
      <c r="E11097" s="10" t="s">
        <v>9744</v>
      </c>
      <c r="F11097" s="59" t="s">
        <v>13480</v>
      </c>
    </row>
    <row r="11098" spans="3:6" x14ac:dyDescent="0.25">
      <c r="C11098" s="12" t="str">
        <f>IF(D11098=Inp_Gemeente,MAX($C$29:C11097)+1,"")</f>
        <v/>
      </c>
      <c r="D11098" s="10" t="s">
        <v>943</v>
      </c>
      <c r="E11098" s="10" t="s">
        <v>9745</v>
      </c>
      <c r="F11098" s="59" t="s">
        <v>13472</v>
      </c>
    </row>
    <row r="11099" spans="3:6" x14ac:dyDescent="0.25">
      <c r="C11099" s="12" t="str">
        <f>IF(D11099=Inp_Gemeente,MAX($C$29:C11098)+1,"")</f>
        <v/>
      </c>
      <c r="D11099" s="10" t="s">
        <v>943</v>
      </c>
      <c r="E11099" s="10" t="s">
        <v>9746</v>
      </c>
      <c r="F11099" s="59" t="s">
        <v>13486</v>
      </c>
    </row>
    <row r="11100" spans="3:6" x14ac:dyDescent="0.25">
      <c r="C11100" s="12" t="str">
        <f>IF(D11100=Inp_Gemeente,MAX($C$29:C11099)+1,"")</f>
        <v/>
      </c>
      <c r="D11100" s="10" t="s">
        <v>943</v>
      </c>
      <c r="E11100" s="10" t="s">
        <v>9747</v>
      </c>
      <c r="F11100" s="59" t="s">
        <v>13473</v>
      </c>
    </row>
    <row r="11101" spans="3:6" x14ac:dyDescent="0.25">
      <c r="C11101" s="12" t="str">
        <f>IF(D11101=Inp_Gemeente,MAX($C$29:C11100)+1,"")</f>
        <v/>
      </c>
      <c r="D11101" s="10" t="s">
        <v>943</v>
      </c>
      <c r="E11101" s="10" t="s">
        <v>9748</v>
      </c>
      <c r="F11101" s="59" t="s">
        <v>13479</v>
      </c>
    </row>
    <row r="11102" spans="3:6" x14ac:dyDescent="0.25">
      <c r="C11102" s="12" t="str">
        <f>IF(D11102=Inp_Gemeente,MAX($C$29:C11101)+1,"")</f>
        <v/>
      </c>
      <c r="D11102" s="10" t="s">
        <v>943</v>
      </c>
      <c r="E11102" s="10" t="s">
        <v>9749</v>
      </c>
      <c r="F11102" s="59" t="s">
        <v>13481</v>
      </c>
    </row>
    <row r="11103" spans="3:6" x14ac:dyDescent="0.25">
      <c r="C11103" s="12" t="str">
        <f>IF(D11103=Inp_Gemeente,MAX($C$29:C11102)+1,"")</f>
        <v/>
      </c>
      <c r="D11103" s="10" t="s">
        <v>943</v>
      </c>
      <c r="E11103" s="10" t="s">
        <v>9750</v>
      </c>
      <c r="F11103" s="59" t="s">
        <v>13488</v>
      </c>
    </row>
    <row r="11104" spans="3:6" x14ac:dyDescent="0.25">
      <c r="C11104" s="12" t="str">
        <f>IF(D11104=Inp_Gemeente,MAX($C$29:C11103)+1,"")</f>
        <v/>
      </c>
      <c r="D11104" s="10" t="s">
        <v>943</v>
      </c>
      <c r="E11104" s="10" t="s">
        <v>9751</v>
      </c>
      <c r="F11104" s="59" t="s">
        <v>13468</v>
      </c>
    </row>
    <row r="11105" spans="3:6" x14ac:dyDescent="0.25">
      <c r="C11105" s="12" t="str">
        <f>IF(D11105=Inp_Gemeente,MAX($C$29:C11104)+1,"")</f>
        <v/>
      </c>
      <c r="D11105" s="10" t="s">
        <v>943</v>
      </c>
      <c r="E11105" s="10" t="s">
        <v>9752</v>
      </c>
      <c r="F11105" s="59" t="s">
        <v>13477</v>
      </c>
    </row>
    <row r="11106" spans="3:6" x14ac:dyDescent="0.25">
      <c r="C11106" s="12" t="str">
        <f>IF(D11106=Inp_Gemeente,MAX($C$29:C11105)+1,"")</f>
        <v/>
      </c>
      <c r="D11106" s="10" t="s">
        <v>943</v>
      </c>
      <c r="E11106" s="10" t="s">
        <v>3125</v>
      </c>
      <c r="F11106" s="59" t="s">
        <v>13487</v>
      </c>
    </row>
    <row r="11107" spans="3:6" x14ac:dyDescent="0.25">
      <c r="C11107" s="12" t="str">
        <f>IF(D11107=Inp_Gemeente,MAX($C$29:C11106)+1,"")</f>
        <v/>
      </c>
      <c r="D11107" s="10" t="s">
        <v>943</v>
      </c>
      <c r="E11107" s="10" t="s">
        <v>9753</v>
      </c>
      <c r="F11107" s="59" t="s">
        <v>13478</v>
      </c>
    </row>
    <row r="11108" spans="3:6" x14ac:dyDescent="0.25">
      <c r="C11108" s="12" t="str">
        <f>IF(D11108=Inp_Gemeente,MAX($C$29:C11107)+1,"")</f>
        <v/>
      </c>
      <c r="D11108" s="10" t="s">
        <v>943</v>
      </c>
      <c r="E11108" s="10" t="s">
        <v>9754</v>
      </c>
      <c r="F11108" s="59" t="s">
        <v>13484</v>
      </c>
    </row>
    <row r="11109" spans="3:6" x14ac:dyDescent="0.25">
      <c r="C11109" s="12" t="str">
        <f>IF(D11109=Inp_Gemeente,MAX($C$29:C11108)+1,"")</f>
        <v/>
      </c>
      <c r="D11109" s="10" t="s">
        <v>943</v>
      </c>
      <c r="E11109" s="10" t="s">
        <v>9755</v>
      </c>
      <c r="F11109" s="59" t="s">
        <v>13475</v>
      </c>
    </row>
    <row r="11110" spans="3:6" x14ac:dyDescent="0.25">
      <c r="C11110" s="12" t="str">
        <f>IF(D11110=Inp_Gemeente,MAX($C$29:C11109)+1,"")</f>
        <v/>
      </c>
      <c r="D11110" s="10" t="s">
        <v>945</v>
      </c>
      <c r="E11110" s="10" t="s">
        <v>9756</v>
      </c>
      <c r="F11110" s="59" t="s">
        <v>16749</v>
      </c>
    </row>
    <row r="11111" spans="3:6" x14ac:dyDescent="0.25">
      <c r="C11111" s="12" t="str">
        <f>IF(D11111=Inp_Gemeente,MAX($C$29:C11110)+1,"")</f>
        <v/>
      </c>
      <c r="D11111" s="10" t="s">
        <v>945</v>
      </c>
      <c r="E11111" s="10" t="s">
        <v>9757</v>
      </c>
      <c r="F11111" s="59" t="s">
        <v>16762</v>
      </c>
    </row>
    <row r="11112" spans="3:6" x14ac:dyDescent="0.25">
      <c r="C11112" s="12" t="str">
        <f>IF(D11112=Inp_Gemeente,MAX($C$29:C11111)+1,"")</f>
        <v/>
      </c>
      <c r="D11112" s="10" t="s">
        <v>945</v>
      </c>
      <c r="E11112" s="10" t="s">
        <v>9758</v>
      </c>
      <c r="F11112" s="59" t="s">
        <v>16751</v>
      </c>
    </row>
    <row r="11113" spans="3:6" x14ac:dyDescent="0.25">
      <c r="C11113" s="12" t="str">
        <f>IF(D11113=Inp_Gemeente,MAX($C$29:C11112)+1,"")</f>
        <v/>
      </c>
      <c r="D11113" s="10" t="s">
        <v>945</v>
      </c>
      <c r="E11113" s="10" t="s">
        <v>9759</v>
      </c>
      <c r="F11113" s="59" t="s">
        <v>16750</v>
      </c>
    </row>
    <row r="11114" spans="3:6" x14ac:dyDescent="0.25">
      <c r="C11114" s="12" t="str">
        <f>IF(D11114=Inp_Gemeente,MAX($C$29:C11113)+1,"")</f>
        <v/>
      </c>
      <c r="D11114" s="10" t="s">
        <v>945</v>
      </c>
      <c r="E11114" s="10" t="s">
        <v>9760</v>
      </c>
      <c r="F11114" s="59" t="s">
        <v>16754</v>
      </c>
    </row>
    <row r="11115" spans="3:6" x14ac:dyDescent="0.25">
      <c r="C11115" s="12" t="str">
        <f>IF(D11115=Inp_Gemeente,MAX($C$29:C11114)+1,"")</f>
        <v/>
      </c>
      <c r="D11115" s="10" t="s">
        <v>945</v>
      </c>
      <c r="E11115" s="10" t="s">
        <v>9761</v>
      </c>
      <c r="F11115" s="59" t="s">
        <v>16748</v>
      </c>
    </row>
    <row r="11116" spans="3:6" x14ac:dyDescent="0.25">
      <c r="C11116" s="12" t="str">
        <f>IF(D11116=Inp_Gemeente,MAX($C$29:C11115)+1,"")</f>
        <v/>
      </c>
      <c r="D11116" s="10" t="s">
        <v>945</v>
      </c>
      <c r="E11116" s="10" t="s">
        <v>1777</v>
      </c>
      <c r="F11116" s="59" t="s">
        <v>16756</v>
      </c>
    </row>
    <row r="11117" spans="3:6" x14ac:dyDescent="0.25">
      <c r="C11117" s="12" t="str">
        <f>IF(D11117=Inp_Gemeente,MAX($C$29:C11116)+1,"")</f>
        <v/>
      </c>
      <c r="D11117" s="10" t="s">
        <v>945</v>
      </c>
      <c r="E11117" s="10" t="s">
        <v>9762</v>
      </c>
      <c r="F11117" s="59" t="s">
        <v>16764</v>
      </c>
    </row>
    <row r="11118" spans="3:6" x14ac:dyDescent="0.25">
      <c r="C11118" s="12" t="str">
        <f>IF(D11118=Inp_Gemeente,MAX($C$29:C11117)+1,"")</f>
        <v/>
      </c>
      <c r="D11118" s="10" t="s">
        <v>945</v>
      </c>
      <c r="E11118" s="10" t="s">
        <v>9763</v>
      </c>
      <c r="F11118" s="59" t="s">
        <v>16753</v>
      </c>
    </row>
    <row r="11119" spans="3:6" x14ac:dyDescent="0.25">
      <c r="C11119" s="12" t="str">
        <f>IF(D11119=Inp_Gemeente,MAX($C$29:C11118)+1,"")</f>
        <v/>
      </c>
      <c r="D11119" s="10" t="s">
        <v>945</v>
      </c>
      <c r="E11119" s="10" t="s">
        <v>3181</v>
      </c>
      <c r="F11119" s="59" t="s">
        <v>16758</v>
      </c>
    </row>
    <row r="11120" spans="3:6" x14ac:dyDescent="0.25">
      <c r="C11120" s="12" t="str">
        <f>IF(D11120=Inp_Gemeente,MAX($C$29:C11119)+1,"")</f>
        <v/>
      </c>
      <c r="D11120" s="10" t="s">
        <v>945</v>
      </c>
      <c r="E11120" s="10" t="s">
        <v>9764</v>
      </c>
      <c r="F11120" s="59" t="s">
        <v>16747</v>
      </c>
    </row>
    <row r="11121" spans="3:6" x14ac:dyDescent="0.25">
      <c r="C11121" s="12" t="str">
        <f>IF(D11121=Inp_Gemeente,MAX($C$29:C11120)+1,"")</f>
        <v/>
      </c>
      <c r="D11121" s="10" t="s">
        <v>945</v>
      </c>
      <c r="E11121" s="10" t="s">
        <v>9765</v>
      </c>
      <c r="F11121" s="59" t="s">
        <v>16742</v>
      </c>
    </row>
    <row r="11122" spans="3:6" x14ac:dyDescent="0.25">
      <c r="C11122" s="12" t="str">
        <f>IF(D11122=Inp_Gemeente,MAX($C$29:C11121)+1,"")</f>
        <v/>
      </c>
      <c r="D11122" s="10" t="s">
        <v>945</v>
      </c>
      <c r="E11122" s="10" t="s">
        <v>9766</v>
      </c>
      <c r="F11122" s="59" t="s">
        <v>16745</v>
      </c>
    </row>
    <row r="11123" spans="3:6" x14ac:dyDescent="0.25">
      <c r="C11123" s="12" t="str">
        <f>IF(D11123=Inp_Gemeente,MAX($C$29:C11122)+1,"")</f>
        <v/>
      </c>
      <c r="D11123" s="10" t="s">
        <v>945</v>
      </c>
      <c r="E11123" s="10" t="s">
        <v>9767</v>
      </c>
      <c r="F11123" s="59" t="s">
        <v>16759</v>
      </c>
    </row>
    <row r="11124" spans="3:6" x14ac:dyDescent="0.25">
      <c r="C11124" s="12" t="str">
        <f>IF(D11124=Inp_Gemeente,MAX($C$29:C11123)+1,"")</f>
        <v/>
      </c>
      <c r="D11124" s="10" t="s">
        <v>945</v>
      </c>
      <c r="E11124" s="10" t="s">
        <v>9768</v>
      </c>
      <c r="F11124" s="59" t="s">
        <v>16760</v>
      </c>
    </row>
    <row r="11125" spans="3:6" x14ac:dyDescent="0.25">
      <c r="C11125" s="12" t="str">
        <f>IF(D11125=Inp_Gemeente,MAX($C$29:C11124)+1,"")</f>
        <v/>
      </c>
      <c r="D11125" s="10" t="s">
        <v>945</v>
      </c>
      <c r="E11125" s="10" t="s">
        <v>9769</v>
      </c>
      <c r="F11125" s="59" t="s">
        <v>16769</v>
      </c>
    </row>
    <row r="11126" spans="3:6" x14ac:dyDescent="0.25">
      <c r="C11126" s="12" t="str">
        <f>IF(D11126=Inp_Gemeente,MAX($C$29:C11125)+1,"")</f>
        <v/>
      </c>
      <c r="D11126" s="10" t="s">
        <v>945</v>
      </c>
      <c r="E11126" s="10" t="s">
        <v>9770</v>
      </c>
      <c r="F11126" s="59" t="s">
        <v>16765</v>
      </c>
    </row>
    <row r="11127" spans="3:6" x14ac:dyDescent="0.25">
      <c r="C11127" s="12" t="str">
        <f>IF(D11127=Inp_Gemeente,MAX($C$29:C11126)+1,"")</f>
        <v/>
      </c>
      <c r="D11127" s="10" t="s">
        <v>945</v>
      </c>
      <c r="E11127" s="10" t="s">
        <v>9771</v>
      </c>
      <c r="F11127" s="59" t="s">
        <v>16746</v>
      </c>
    </row>
    <row r="11128" spans="3:6" x14ac:dyDescent="0.25">
      <c r="C11128" s="12" t="str">
        <f>IF(D11128=Inp_Gemeente,MAX($C$29:C11127)+1,"")</f>
        <v/>
      </c>
      <c r="D11128" s="10" t="s">
        <v>945</v>
      </c>
      <c r="E11128" s="10" t="s">
        <v>9772</v>
      </c>
      <c r="F11128" s="59" t="s">
        <v>16755</v>
      </c>
    </row>
    <row r="11129" spans="3:6" x14ac:dyDescent="0.25">
      <c r="C11129" s="12" t="str">
        <f>IF(D11129=Inp_Gemeente,MAX($C$29:C11128)+1,"")</f>
        <v/>
      </c>
      <c r="D11129" s="10" t="s">
        <v>945</v>
      </c>
      <c r="E11129" s="10" t="s">
        <v>9773</v>
      </c>
      <c r="F11129" s="59" t="s">
        <v>16752</v>
      </c>
    </row>
    <row r="11130" spans="3:6" x14ac:dyDescent="0.25">
      <c r="C11130" s="12" t="str">
        <f>IF(D11130=Inp_Gemeente,MAX($C$29:C11129)+1,"")</f>
        <v/>
      </c>
      <c r="D11130" s="10" t="s">
        <v>945</v>
      </c>
      <c r="E11130" s="10" t="s">
        <v>9774</v>
      </c>
      <c r="F11130" s="59" t="s">
        <v>16761</v>
      </c>
    </row>
    <row r="11131" spans="3:6" x14ac:dyDescent="0.25">
      <c r="C11131" s="12" t="str">
        <f>IF(D11131=Inp_Gemeente,MAX($C$29:C11130)+1,"")</f>
        <v/>
      </c>
      <c r="D11131" s="10" t="s">
        <v>945</v>
      </c>
      <c r="E11131" s="10" t="s">
        <v>9775</v>
      </c>
      <c r="F11131" s="59" t="s">
        <v>16744</v>
      </c>
    </row>
    <row r="11132" spans="3:6" x14ac:dyDescent="0.25">
      <c r="C11132" s="12" t="str">
        <f>IF(D11132=Inp_Gemeente,MAX($C$29:C11131)+1,"")</f>
        <v/>
      </c>
      <c r="D11132" s="10" t="s">
        <v>945</v>
      </c>
      <c r="E11132" s="10" t="s">
        <v>9776</v>
      </c>
      <c r="F11132" s="59" t="s">
        <v>16763</v>
      </c>
    </row>
    <row r="11133" spans="3:6" x14ac:dyDescent="0.25">
      <c r="C11133" s="12" t="str">
        <f>IF(D11133=Inp_Gemeente,MAX($C$29:C11132)+1,"")</f>
        <v/>
      </c>
      <c r="D11133" s="10" t="s">
        <v>945</v>
      </c>
      <c r="E11133" s="10" t="s">
        <v>9777</v>
      </c>
      <c r="F11133" s="59" t="s">
        <v>16770</v>
      </c>
    </row>
    <row r="11134" spans="3:6" x14ac:dyDescent="0.25">
      <c r="C11134" s="12" t="str">
        <f>IF(D11134=Inp_Gemeente,MAX($C$29:C11133)+1,"")</f>
        <v/>
      </c>
      <c r="D11134" s="10" t="s">
        <v>945</v>
      </c>
      <c r="E11134" s="10" t="s">
        <v>9778</v>
      </c>
      <c r="F11134" s="59" t="s">
        <v>16767</v>
      </c>
    </row>
    <row r="11135" spans="3:6" x14ac:dyDescent="0.25">
      <c r="C11135" s="12" t="str">
        <f>IF(D11135=Inp_Gemeente,MAX($C$29:C11134)+1,"")</f>
        <v/>
      </c>
      <c r="D11135" s="10" t="s">
        <v>945</v>
      </c>
      <c r="E11135" s="10" t="s">
        <v>9779</v>
      </c>
      <c r="F11135" s="59" t="s">
        <v>16768</v>
      </c>
    </row>
    <row r="11136" spans="3:6" x14ac:dyDescent="0.25">
      <c r="C11136" s="12" t="str">
        <f>IF(D11136=Inp_Gemeente,MAX($C$29:C11135)+1,"")</f>
        <v/>
      </c>
      <c r="D11136" s="10" t="s">
        <v>945</v>
      </c>
      <c r="E11136" s="10" t="s">
        <v>9780</v>
      </c>
      <c r="F11136" s="59" t="s">
        <v>16743</v>
      </c>
    </row>
    <row r="11137" spans="3:6" x14ac:dyDescent="0.25">
      <c r="C11137" s="12" t="str">
        <f>IF(D11137=Inp_Gemeente,MAX($C$29:C11136)+1,"")</f>
        <v/>
      </c>
      <c r="D11137" s="10" t="s">
        <v>945</v>
      </c>
      <c r="E11137" s="10" t="s">
        <v>1280</v>
      </c>
      <c r="F11137" s="59" t="s">
        <v>16766</v>
      </c>
    </row>
    <row r="11138" spans="3:6" x14ac:dyDescent="0.25">
      <c r="C11138" s="12" t="str">
        <f>IF(D11138=Inp_Gemeente,MAX($C$29:C11137)+1,"")</f>
        <v/>
      </c>
      <c r="D11138" s="10" t="s">
        <v>945</v>
      </c>
      <c r="E11138" s="10" t="s">
        <v>9781</v>
      </c>
      <c r="F11138" s="59" t="s">
        <v>16757</v>
      </c>
    </row>
    <row r="11139" spans="3:6" x14ac:dyDescent="0.25">
      <c r="C11139" s="12" t="str">
        <f>IF(D11139=Inp_Gemeente,MAX($C$29:C11138)+1,"")</f>
        <v/>
      </c>
      <c r="D11139" s="10" t="s">
        <v>947</v>
      </c>
      <c r="E11139" s="10" t="s">
        <v>9782</v>
      </c>
      <c r="F11139" s="59" t="s">
        <v>22445</v>
      </c>
    </row>
    <row r="11140" spans="3:6" x14ac:dyDescent="0.25">
      <c r="C11140" s="12" t="str">
        <f>IF(D11140=Inp_Gemeente,MAX($C$29:C11139)+1,"")</f>
        <v/>
      </c>
      <c r="D11140" s="10" t="s">
        <v>947</v>
      </c>
      <c r="E11140" s="10" t="s">
        <v>947</v>
      </c>
      <c r="F11140" s="59" t="s">
        <v>22442</v>
      </c>
    </row>
    <row r="11141" spans="3:6" x14ac:dyDescent="0.25">
      <c r="C11141" s="12" t="str">
        <f>IF(D11141=Inp_Gemeente,MAX($C$29:C11140)+1,"")</f>
        <v/>
      </c>
      <c r="D11141" s="10" t="s">
        <v>947</v>
      </c>
      <c r="E11141" s="10" t="s">
        <v>9783</v>
      </c>
      <c r="F11141" s="59" t="s">
        <v>22448</v>
      </c>
    </row>
    <row r="11142" spans="3:6" x14ac:dyDescent="0.25">
      <c r="C11142" s="12" t="str">
        <f>IF(D11142=Inp_Gemeente,MAX($C$29:C11141)+1,"")</f>
        <v/>
      </c>
      <c r="D11142" s="10" t="s">
        <v>947</v>
      </c>
      <c r="E11142" s="10" t="s">
        <v>9784</v>
      </c>
      <c r="F11142" s="59" t="s">
        <v>22451</v>
      </c>
    </row>
    <row r="11143" spans="3:6" x14ac:dyDescent="0.25">
      <c r="C11143" s="12" t="str">
        <f>IF(D11143=Inp_Gemeente,MAX($C$29:C11142)+1,"")</f>
        <v/>
      </c>
      <c r="D11143" s="10" t="s">
        <v>947</v>
      </c>
      <c r="E11143" s="10" t="s">
        <v>9785</v>
      </c>
      <c r="F11143" s="59" t="s">
        <v>22450</v>
      </c>
    </row>
    <row r="11144" spans="3:6" x14ac:dyDescent="0.25">
      <c r="C11144" s="12" t="str">
        <f>IF(D11144=Inp_Gemeente,MAX($C$29:C11143)+1,"")</f>
        <v/>
      </c>
      <c r="D11144" s="10" t="s">
        <v>947</v>
      </c>
      <c r="E11144" s="10" t="s">
        <v>9786</v>
      </c>
      <c r="F11144" s="59" t="s">
        <v>22447</v>
      </c>
    </row>
    <row r="11145" spans="3:6" x14ac:dyDescent="0.25">
      <c r="C11145" s="12" t="str">
        <f>IF(D11145=Inp_Gemeente,MAX($C$29:C11144)+1,"")</f>
        <v/>
      </c>
      <c r="D11145" s="10" t="s">
        <v>947</v>
      </c>
      <c r="E11145" s="10" t="s">
        <v>9787</v>
      </c>
      <c r="F11145" s="59" t="s">
        <v>22443</v>
      </c>
    </row>
    <row r="11146" spans="3:6" x14ac:dyDescent="0.25">
      <c r="C11146" s="12" t="str">
        <f>IF(D11146=Inp_Gemeente,MAX($C$29:C11145)+1,"")</f>
        <v/>
      </c>
      <c r="D11146" s="10" t="s">
        <v>947</v>
      </c>
      <c r="E11146" s="10" t="s">
        <v>9788</v>
      </c>
      <c r="F11146" s="59" t="s">
        <v>22453</v>
      </c>
    </row>
    <row r="11147" spans="3:6" x14ac:dyDescent="0.25">
      <c r="C11147" s="12" t="str">
        <f>IF(D11147=Inp_Gemeente,MAX($C$29:C11146)+1,"")</f>
        <v/>
      </c>
      <c r="D11147" s="10" t="s">
        <v>947</v>
      </c>
      <c r="E11147" s="10" t="s">
        <v>9789</v>
      </c>
      <c r="F11147" s="59" t="s">
        <v>22446</v>
      </c>
    </row>
    <row r="11148" spans="3:6" x14ac:dyDescent="0.25">
      <c r="C11148" s="12" t="str">
        <f>IF(D11148=Inp_Gemeente,MAX($C$29:C11147)+1,"")</f>
        <v/>
      </c>
      <c r="D11148" s="10" t="s">
        <v>947</v>
      </c>
      <c r="E11148" s="10" t="s">
        <v>9790</v>
      </c>
      <c r="F11148" s="59" t="s">
        <v>22444</v>
      </c>
    </row>
    <row r="11149" spans="3:6" x14ac:dyDescent="0.25">
      <c r="C11149" s="12" t="str">
        <f>IF(D11149=Inp_Gemeente,MAX($C$29:C11148)+1,"")</f>
        <v/>
      </c>
      <c r="D11149" s="10" t="s">
        <v>947</v>
      </c>
      <c r="E11149" s="10" t="s">
        <v>9791</v>
      </c>
      <c r="F11149" s="59" t="s">
        <v>22449</v>
      </c>
    </row>
    <row r="11150" spans="3:6" x14ac:dyDescent="0.25">
      <c r="C11150" s="12" t="str">
        <f>IF(D11150=Inp_Gemeente,MAX($C$29:C11149)+1,"")</f>
        <v/>
      </c>
      <c r="D11150" s="10" t="s">
        <v>947</v>
      </c>
      <c r="E11150" s="10" t="s">
        <v>9792</v>
      </c>
      <c r="F11150" s="59" t="s">
        <v>22452</v>
      </c>
    </row>
    <row r="11151" spans="3:6" x14ac:dyDescent="0.25">
      <c r="C11151" s="12" t="str">
        <f>IF(D11151=Inp_Gemeente,MAX($C$29:C11150)+1,"")</f>
        <v/>
      </c>
      <c r="D11151" s="10" t="s">
        <v>948</v>
      </c>
      <c r="E11151" s="10" t="s">
        <v>9793</v>
      </c>
      <c r="F11151" s="59" t="s">
        <v>22459</v>
      </c>
    </row>
    <row r="11152" spans="3:6" x14ac:dyDescent="0.25">
      <c r="C11152" s="12" t="str">
        <f>IF(D11152=Inp_Gemeente,MAX($C$29:C11151)+1,"")</f>
        <v/>
      </c>
      <c r="D11152" s="10" t="s">
        <v>948</v>
      </c>
      <c r="E11152" s="10" t="s">
        <v>9794</v>
      </c>
      <c r="F11152" s="59" t="s">
        <v>22455</v>
      </c>
    </row>
    <row r="11153" spans="3:6" x14ac:dyDescent="0.25">
      <c r="C11153" s="12" t="str">
        <f>IF(D11153=Inp_Gemeente,MAX($C$29:C11152)+1,"")</f>
        <v/>
      </c>
      <c r="D11153" s="10" t="s">
        <v>948</v>
      </c>
      <c r="E11153" s="10" t="s">
        <v>9795</v>
      </c>
      <c r="F11153" s="59" t="s">
        <v>22456</v>
      </c>
    </row>
    <row r="11154" spans="3:6" x14ac:dyDescent="0.25">
      <c r="C11154" s="12" t="str">
        <f>IF(D11154=Inp_Gemeente,MAX($C$29:C11153)+1,"")</f>
        <v/>
      </c>
      <c r="D11154" s="10" t="s">
        <v>948</v>
      </c>
      <c r="E11154" s="10" t="s">
        <v>9796</v>
      </c>
      <c r="F11154" s="59" t="s">
        <v>22454</v>
      </c>
    </row>
    <row r="11155" spans="3:6" x14ac:dyDescent="0.25">
      <c r="C11155" s="12" t="str">
        <f>IF(D11155=Inp_Gemeente,MAX($C$29:C11154)+1,"")</f>
        <v/>
      </c>
      <c r="D11155" s="10" t="s">
        <v>948</v>
      </c>
      <c r="E11155" s="10" t="s">
        <v>9797</v>
      </c>
      <c r="F11155" s="59" t="s">
        <v>22460</v>
      </c>
    </row>
    <row r="11156" spans="3:6" x14ac:dyDescent="0.25">
      <c r="C11156" s="12" t="str">
        <f>IF(D11156=Inp_Gemeente,MAX($C$29:C11155)+1,"")</f>
        <v/>
      </c>
      <c r="D11156" s="10" t="s">
        <v>948</v>
      </c>
      <c r="E11156" s="10" t="s">
        <v>2346</v>
      </c>
      <c r="F11156" s="59" t="s">
        <v>22457</v>
      </c>
    </row>
    <row r="11157" spans="3:6" x14ac:dyDescent="0.25">
      <c r="C11157" s="12" t="str">
        <f>IF(D11157=Inp_Gemeente,MAX($C$29:C11156)+1,"")</f>
        <v/>
      </c>
      <c r="D11157" s="10" t="s">
        <v>948</v>
      </c>
      <c r="E11157" s="10" t="s">
        <v>9798</v>
      </c>
      <c r="F11157" s="59" t="s">
        <v>22461</v>
      </c>
    </row>
    <row r="11158" spans="3:6" x14ac:dyDescent="0.25">
      <c r="C11158" s="12" t="str">
        <f>IF(D11158=Inp_Gemeente,MAX($C$29:C11157)+1,"")</f>
        <v/>
      </c>
      <c r="D11158" s="10" t="s">
        <v>948</v>
      </c>
      <c r="E11158" s="10" t="s">
        <v>9799</v>
      </c>
      <c r="F11158" s="59" t="s">
        <v>22458</v>
      </c>
    </row>
    <row r="11159" spans="3:6" x14ac:dyDescent="0.25">
      <c r="C11159" s="12" t="str">
        <f>IF(D11159=Inp_Gemeente,MAX($C$29:C11158)+1,"")</f>
        <v/>
      </c>
      <c r="D11159" s="10" t="s">
        <v>949</v>
      </c>
      <c r="E11159" s="10" t="s">
        <v>3173</v>
      </c>
      <c r="F11159" s="59" t="s">
        <v>13102</v>
      </c>
    </row>
    <row r="11160" spans="3:6" x14ac:dyDescent="0.25">
      <c r="C11160" s="12" t="str">
        <f>IF(D11160=Inp_Gemeente,MAX($C$29:C11159)+1,"")</f>
        <v/>
      </c>
      <c r="D11160" s="10" t="s">
        <v>949</v>
      </c>
      <c r="E11160" s="10" t="s">
        <v>9800</v>
      </c>
      <c r="F11160" s="59" t="s">
        <v>13103</v>
      </c>
    </row>
    <row r="11161" spans="3:6" x14ac:dyDescent="0.25">
      <c r="C11161" s="12" t="str">
        <f>IF(D11161=Inp_Gemeente,MAX($C$29:C11160)+1,"")</f>
        <v/>
      </c>
      <c r="D11161" s="10" t="s">
        <v>949</v>
      </c>
      <c r="E11161" s="10" t="s">
        <v>9801</v>
      </c>
      <c r="F11161" s="59" t="s">
        <v>13093</v>
      </c>
    </row>
    <row r="11162" spans="3:6" x14ac:dyDescent="0.25">
      <c r="C11162" s="12" t="str">
        <f>IF(D11162=Inp_Gemeente,MAX($C$29:C11161)+1,"")</f>
        <v/>
      </c>
      <c r="D11162" s="10" t="s">
        <v>949</v>
      </c>
      <c r="E11162" s="10" t="s">
        <v>9802</v>
      </c>
      <c r="F11162" s="59" t="s">
        <v>13081</v>
      </c>
    </row>
    <row r="11163" spans="3:6" x14ac:dyDescent="0.25">
      <c r="C11163" s="12" t="str">
        <f>IF(D11163=Inp_Gemeente,MAX($C$29:C11162)+1,"")</f>
        <v/>
      </c>
      <c r="D11163" s="10" t="s">
        <v>949</v>
      </c>
      <c r="E11163" s="10" t="s">
        <v>9803</v>
      </c>
      <c r="F11163" s="59" t="s">
        <v>13084</v>
      </c>
    </row>
    <row r="11164" spans="3:6" x14ac:dyDescent="0.25">
      <c r="C11164" s="12" t="str">
        <f>IF(D11164=Inp_Gemeente,MAX($C$29:C11163)+1,"")</f>
        <v/>
      </c>
      <c r="D11164" s="10" t="s">
        <v>949</v>
      </c>
      <c r="E11164" s="10" t="s">
        <v>9804</v>
      </c>
      <c r="F11164" s="59" t="s">
        <v>13095</v>
      </c>
    </row>
    <row r="11165" spans="3:6" x14ac:dyDescent="0.25">
      <c r="C11165" s="12" t="str">
        <f>IF(D11165=Inp_Gemeente,MAX($C$29:C11164)+1,"")</f>
        <v/>
      </c>
      <c r="D11165" s="10" t="s">
        <v>949</v>
      </c>
      <c r="E11165" s="10" t="s">
        <v>9805</v>
      </c>
      <c r="F11165" s="59" t="s">
        <v>13083</v>
      </c>
    </row>
    <row r="11166" spans="3:6" x14ac:dyDescent="0.25">
      <c r="C11166" s="12" t="str">
        <f>IF(D11166=Inp_Gemeente,MAX($C$29:C11165)+1,"")</f>
        <v/>
      </c>
      <c r="D11166" s="10" t="s">
        <v>949</v>
      </c>
      <c r="E11166" s="10" t="s">
        <v>9806</v>
      </c>
      <c r="F11166" s="59" t="s">
        <v>13099</v>
      </c>
    </row>
    <row r="11167" spans="3:6" x14ac:dyDescent="0.25">
      <c r="C11167" s="12" t="str">
        <f>IF(D11167=Inp_Gemeente,MAX($C$29:C11166)+1,"")</f>
        <v/>
      </c>
      <c r="D11167" s="10" t="s">
        <v>949</v>
      </c>
      <c r="E11167" s="10" t="s">
        <v>9807</v>
      </c>
      <c r="F11167" s="59" t="s">
        <v>13078</v>
      </c>
    </row>
    <row r="11168" spans="3:6" x14ac:dyDescent="0.25">
      <c r="C11168" s="12" t="str">
        <f>IF(D11168=Inp_Gemeente,MAX($C$29:C11167)+1,"")</f>
        <v/>
      </c>
      <c r="D11168" s="10" t="s">
        <v>949</v>
      </c>
      <c r="E11168" s="10" t="s">
        <v>9808</v>
      </c>
      <c r="F11168" s="59" t="s">
        <v>13080</v>
      </c>
    </row>
    <row r="11169" spans="3:6" x14ac:dyDescent="0.25">
      <c r="C11169" s="12" t="str">
        <f>IF(D11169=Inp_Gemeente,MAX($C$29:C11168)+1,"")</f>
        <v/>
      </c>
      <c r="D11169" s="10" t="s">
        <v>949</v>
      </c>
      <c r="E11169" s="10" t="s">
        <v>9809</v>
      </c>
      <c r="F11169" s="59" t="s">
        <v>13079</v>
      </c>
    </row>
    <row r="11170" spans="3:6" x14ac:dyDescent="0.25">
      <c r="C11170" s="12" t="str">
        <f>IF(D11170=Inp_Gemeente,MAX($C$29:C11169)+1,"")</f>
        <v/>
      </c>
      <c r="D11170" s="10" t="s">
        <v>949</v>
      </c>
      <c r="E11170" s="10" t="s">
        <v>9810</v>
      </c>
      <c r="F11170" s="59" t="s">
        <v>13098</v>
      </c>
    </row>
    <row r="11171" spans="3:6" x14ac:dyDescent="0.25">
      <c r="C11171" s="12" t="str">
        <f>IF(D11171=Inp_Gemeente,MAX($C$29:C11170)+1,"")</f>
        <v/>
      </c>
      <c r="D11171" s="10" t="s">
        <v>949</v>
      </c>
      <c r="E11171" s="10" t="s">
        <v>9811</v>
      </c>
      <c r="F11171" s="59" t="s">
        <v>13101</v>
      </c>
    </row>
    <row r="11172" spans="3:6" x14ac:dyDescent="0.25">
      <c r="C11172" s="12" t="str">
        <f>IF(D11172=Inp_Gemeente,MAX($C$29:C11171)+1,"")</f>
        <v/>
      </c>
      <c r="D11172" s="10" t="s">
        <v>949</v>
      </c>
      <c r="E11172" s="10" t="s">
        <v>9812</v>
      </c>
      <c r="F11172" s="59" t="s">
        <v>13090</v>
      </c>
    </row>
    <row r="11173" spans="3:6" x14ac:dyDescent="0.25">
      <c r="C11173" s="12" t="str">
        <f>IF(D11173=Inp_Gemeente,MAX($C$29:C11172)+1,"")</f>
        <v/>
      </c>
      <c r="D11173" s="10" t="s">
        <v>949</v>
      </c>
      <c r="E11173" s="10" t="s">
        <v>9813</v>
      </c>
      <c r="F11173" s="59" t="s">
        <v>13092</v>
      </c>
    </row>
    <row r="11174" spans="3:6" x14ac:dyDescent="0.25">
      <c r="C11174" s="12" t="str">
        <f>IF(D11174=Inp_Gemeente,MAX($C$29:C11173)+1,"")</f>
        <v/>
      </c>
      <c r="D11174" s="10" t="s">
        <v>949</v>
      </c>
      <c r="E11174" s="10" t="s">
        <v>9814</v>
      </c>
      <c r="F11174" s="59" t="s">
        <v>13091</v>
      </c>
    </row>
    <row r="11175" spans="3:6" x14ac:dyDescent="0.25">
      <c r="C11175" s="12" t="str">
        <f>IF(D11175=Inp_Gemeente,MAX($C$29:C11174)+1,"")</f>
        <v/>
      </c>
      <c r="D11175" s="10" t="s">
        <v>949</v>
      </c>
      <c r="E11175" s="10" t="s">
        <v>9815</v>
      </c>
      <c r="F11175" s="59" t="s">
        <v>13094</v>
      </c>
    </row>
    <row r="11176" spans="3:6" x14ac:dyDescent="0.25">
      <c r="C11176" s="12" t="str">
        <f>IF(D11176=Inp_Gemeente,MAX($C$29:C11175)+1,"")</f>
        <v/>
      </c>
      <c r="D11176" s="10" t="s">
        <v>949</v>
      </c>
      <c r="E11176" s="10" t="s">
        <v>9816</v>
      </c>
      <c r="F11176" s="59" t="s">
        <v>13096</v>
      </c>
    </row>
    <row r="11177" spans="3:6" x14ac:dyDescent="0.25">
      <c r="C11177" s="12" t="str">
        <f>IF(D11177=Inp_Gemeente,MAX($C$29:C11176)+1,"")</f>
        <v/>
      </c>
      <c r="D11177" s="10" t="s">
        <v>949</v>
      </c>
      <c r="E11177" s="10" t="s">
        <v>9817</v>
      </c>
      <c r="F11177" s="59" t="s">
        <v>13097</v>
      </c>
    </row>
    <row r="11178" spans="3:6" x14ac:dyDescent="0.25">
      <c r="C11178" s="12" t="str">
        <f>IF(D11178=Inp_Gemeente,MAX($C$29:C11177)+1,"")</f>
        <v/>
      </c>
      <c r="D11178" s="10" t="s">
        <v>949</v>
      </c>
      <c r="E11178" s="10" t="s">
        <v>1055</v>
      </c>
      <c r="F11178" s="59" t="s">
        <v>13085</v>
      </c>
    </row>
    <row r="11179" spans="3:6" x14ac:dyDescent="0.25">
      <c r="C11179" s="12" t="str">
        <f>IF(D11179=Inp_Gemeente,MAX($C$29:C11178)+1,"")</f>
        <v/>
      </c>
      <c r="D11179" s="10" t="s">
        <v>949</v>
      </c>
      <c r="E11179" s="10" t="s">
        <v>9818</v>
      </c>
      <c r="F11179" s="59" t="s">
        <v>13077</v>
      </c>
    </row>
    <row r="11180" spans="3:6" x14ac:dyDescent="0.25">
      <c r="C11180" s="12" t="str">
        <f>IF(D11180=Inp_Gemeente,MAX($C$29:C11179)+1,"")</f>
        <v/>
      </c>
      <c r="D11180" s="10" t="s">
        <v>949</v>
      </c>
      <c r="E11180" s="10" t="s">
        <v>9819</v>
      </c>
      <c r="F11180" s="59" t="s">
        <v>13088</v>
      </c>
    </row>
    <row r="11181" spans="3:6" x14ac:dyDescent="0.25">
      <c r="C11181" s="12" t="str">
        <f>IF(D11181=Inp_Gemeente,MAX($C$29:C11180)+1,"")</f>
        <v/>
      </c>
      <c r="D11181" s="10" t="s">
        <v>949</v>
      </c>
      <c r="E11181" s="10" t="s">
        <v>9820</v>
      </c>
      <c r="F11181" s="59" t="s">
        <v>13087</v>
      </c>
    </row>
    <row r="11182" spans="3:6" x14ac:dyDescent="0.25">
      <c r="C11182" s="12" t="str">
        <f>IF(D11182=Inp_Gemeente,MAX($C$29:C11181)+1,"")</f>
        <v/>
      </c>
      <c r="D11182" s="10" t="s">
        <v>949</v>
      </c>
      <c r="E11182" s="10" t="s">
        <v>9821</v>
      </c>
      <c r="F11182" s="59" t="s">
        <v>13086</v>
      </c>
    </row>
    <row r="11183" spans="3:6" x14ac:dyDescent="0.25">
      <c r="C11183" s="12" t="str">
        <f>IF(D11183=Inp_Gemeente,MAX($C$29:C11182)+1,"")</f>
        <v/>
      </c>
      <c r="D11183" s="10" t="s">
        <v>949</v>
      </c>
      <c r="E11183" s="10" t="s">
        <v>9822</v>
      </c>
      <c r="F11183" s="59" t="s">
        <v>13100</v>
      </c>
    </row>
    <row r="11184" spans="3:6" x14ac:dyDescent="0.25">
      <c r="C11184" s="12" t="str">
        <f>IF(D11184=Inp_Gemeente,MAX($C$29:C11183)+1,"")</f>
        <v/>
      </c>
      <c r="D11184" s="10" t="s">
        <v>949</v>
      </c>
      <c r="E11184" s="10" t="s">
        <v>9823</v>
      </c>
      <c r="F11184" s="59" t="s">
        <v>13082</v>
      </c>
    </row>
    <row r="11185" spans="3:6" x14ac:dyDescent="0.25">
      <c r="C11185" s="12" t="str">
        <f>IF(D11185=Inp_Gemeente,MAX($C$29:C11184)+1,"")</f>
        <v/>
      </c>
      <c r="D11185" s="10" t="s">
        <v>949</v>
      </c>
      <c r="E11185" s="10" t="s">
        <v>711</v>
      </c>
      <c r="F11185" s="59" t="s">
        <v>13089</v>
      </c>
    </row>
    <row r="11186" spans="3:6" x14ac:dyDescent="0.25">
      <c r="C11186" s="12" t="str">
        <f>IF(D11186=Inp_Gemeente,MAX($C$29:C11185)+1,"")</f>
        <v/>
      </c>
      <c r="D11186" s="10" t="s">
        <v>951</v>
      </c>
      <c r="E11186" s="10" t="s">
        <v>9559</v>
      </c>
      <c r="F11186" s="59" t="s">
        <v>14647</v>
      </c>
    </row>
    <row r="11187" spans="3:6" x14ac:dyDescent="0.25">
      <c r="C11187" s="12" t="str">
        <f>IF(D11187=Inp_Gemeente,MAX($C$29:C11186)+1,"")</f>
        <v/>
      </c>
      <c r="D11187" s="10" t="s">
        <v>951</v>
      </c>
      <c r="E11187" s="10" t="s">
        <v>9824</v>
      </c>
      <c r="F11187" s="59" t="s">
        <v>14660</v>
      </c>
    </row>
    <row r="11188" spans="3:6" x14ac:dyDescent="0.25">
      <c r="C11188" s="12" t="str">
        <f>IF(D11188=Inp_Gemeente,MAX($C$29:C11187)+1,"")</f>
        <v/>
      </c>
      <c r="D11188" s="10" t="s">
        <v>951</v>
      </c>
      <c r="E11188" s="10" t="s">
        <v>9825</v>
      </c>
      <c r="F11188" s="59" t="s">
        <v>14644</v>
      </c>
    </row>
    <row r="11189" spans="3:6" x14ac:dyDescent="0.25">
      <c r="C11189" s="12" t="str">
        <f>IF(D11189=Inp_Gemeente,MAX($C$29:C11188)+1,"")</f>
        <v/>
      </c>
      <c r="D11189" s="10" t="s">
        <v>951</v>
      </c>
      <c r="E11189" s="10" t="s">
        <v>9826</v>
      </c>
      <c r="F11189" s="59" t="s">
        <v>14648</v>
      </c>
    </row>
    <row r="11190" spans="3:6" x14ac:dyDescent="0.25">
      <c r="C11190" s="12" t="str">
        <f>IF(D11190=Inp_Gemeente,MAX($C$29:C11189)+1,"")</f>
        <v/>
      </c>
      <c r="D11190" s="10" t="s">
        <v>951</v>
      </c>
      <c r="E11190" s="10" t="s">
        <v>9827</v>
      </c>
      <c r="F11190" s="59" t="s">
        <v>14650</v>
      </c>
    </row>
    <row r="11191" spans="3:6" x14ac:dyDescent="0.25">
      <c r="C11191" s="12" t="str">
        <f>IF(D11191=Inp_Gemeente,MAX($C$29:C11190)+1,"")</f>
        <v/>
      </c>
      <c r="D11191" s="10" t="s">
        <v>951</v>
      </c>
      <c r="E11191" s="10" t="s">
        <v>9828</v>
      </c>
      <c r="F11191" s="59" t="s">
        <v>14649</v>
      </c>
    </row>
    <row r="11192" spans="3:6" x14ac:dyDescent="0.25">
      <c r="C11192" s="12" t="str">
        <f>IF(D11192=Inp_Gemeente,MAX($C$29:C11191)+1,"")</f>
        <v/>
      </c>
      <c r="D11192" s="10" t="s">
        <v>951</v>
      </c>
      <c r="E11192" s="10" t="s">
        <v>9829</v>
      </c>
      <c r="F11192" s="59" t="s">
        <v>14640</v>
      </c>
    </row>
    <row r="11193" spans="3:6" x14ac:dyDescent="0.25">
      <c r="C11193" s="12" t="str">
        <f>IF(D11193=Inp_Gemeente,MAX($C$29:C11192)+1,"")</f>
        <v/>
      </c>
      <c r="D11193" s="10" t="s">
        <v>951</v>
      </c>
      <c r="E11193" s="10" t="s">
        <v>9830</v>
      </c>
      <c r="F11193" s="59" t="s">
        <v>14641</v>
      </c>
    </row>
    <row r="11194" spans="3:6" x14ac:dyDescent="0.25">
      <c r="C11194" s="12" t="str">
        <f>IF(D11194=Inp_Gemeente,MAX($C$29:C11193)+1,"")</f>
        <v/>
      </c>
      <c r="D11194" s="10" t="s">
        <v>951</v>
      </c>
      <c r="E11194" s="10" t="s">
        <v>9831</v>
      </c>
      <c r="F11194" s="59" t="s">
        <v>14643</v>
      </c>
    </row>
    <row r="11195" spans="3:6" x14ac:dyDescent="0.25">
      <c r="C11195" s="12" t="str">
        <f>IF(D11195=Inp_Gemeente,MAX($C$29:C11194)+1,"")</f>
        <v/>
      </c>
      <c r="D11195" s="10" t="s">
        <v>951</v>
      </c>
      <c r="E11195" s="10" t="s">
        <v>9832</v>
      </c>
      <c r="F11195" s="59" t="s">
        <v>14642</v>
      </c>
    </row>
    <row r="11196" spans="3:6" x14ac:dyDescent="0.25">
      <c r="C11196" s="12" t="str">
        <f>IF(D11196=Inp_Gemeente,MAX($C$29:C11195)+1,"")</f>
        <v/>
      </c>
      <c r="D11196" s="10" t="s">
        <v>951</v>
      </c>
      <c r="E11196" s="10" t="s">
        <v>9833</v>
      </c>
      <c r="F11196" s="59" t="s">
        <v>14646</v>
      </c>
    </row>
    <row r="11197" spans="3:6" x14ac:dyDescent="0.25">
      <c r="C11197" s="12" t="str">
        <f>IF(D11197=Inp_Gemeente,MAX($C$29:C11196)+1,"")</f>
        <v/>
      </c>
      <c r="D11197" s="10" t="s">
        <v>951</v>
      </c>
      <c r="E11197" s="10" t="s">
        <v>9834</v>
      </c>
      <c r="F11197" s="59" t="s">
        <v>14645</v>
      </c>
    </row>
    <row r="11198" spans="3:6" x14ac:dyDescent="0.25">
      <c r="C11198" s="12" t="str">
        <f>IF(D11198=Inp_Gemeente,MAX($C$29:C11197)+1,"")</f>
        <v/>
      </c>
      <c r="D11198" s="10" t="s">
        <v>951</v>
      </c>
      <c r="E11198" s="10" t="s">
        <v>9835</v>
      </c>
      <c r="F11198" s="59" t="s">
        <v>14657</v>
      </c>
    </row>
    <row r="11199" spans="3:6" x14ac:dyDescent="0.25">
      <c r="C11199" s="12" t="str">
        <f>IF(D11199=Inp_Gemeente,MAX($C$29:C11198)+1,"")</f>
        <v/>
      </c>
      <c r="D11199" s="10" t="s">
        <v>951</v>
      </c>
      <c r="E11199" s="10" t="s">
        <v>9836</v>
      </c>
      <c r="F11199" s="59" t="s">
        <v>14652</v>
      </c>
    </row>
    <row r="11200" spans="3:6" x14ac:dyDescent="0.25">
      <c r="C11200" s="12" t="str">
        <f>IF(D11200=Inp_Gemeente,MAX($C$29:C11199)+1,"")</f>
        <v/>
      </c>
      <c r="D11200" s="10" t="s">
        <v>951</v>
      </c>
      <c r="E11200" s="10" t="s">
        <v>5091</v>
      </c>
      <c r="F11200" s="59" t="s">
        <v>14651</v>
      </c>
    </row>
    <row r="11201" spans="3:6" x14ac:dyDescent="0.25">
      <c r="C11201" s="12" t="str">
        <f>IF(D11201=Inp_Gemeente,MAX($C$29:C11200)+1,"")</f>
        <v/>
      </c>
      <c r="D11201" s="10" t="s">
        <v>951</v>
      </c>
      <c r="E11201" s="10" t="s">
        <v>9837</v>
      </c>
      <c r="F11201" s="59" t="s">
        <v>14653</v>
      </c>
    </row>
    <row r="11202" spans="3:6" x14ac:dyDescent="0.25">
      <c r="C11202" s="12" t="str">
        <f>IF(D11202=Inp_Gemeente,MAX($C$29:C11201)+1,"")</f>
        <v/>
      </c>
      <c r="D11202" s="10" t="s">
        <v>951</v>
      </c>
      <c r="E11202" s="10" t="s">
        <v>9838</v>
      </c>
      <c r="F11202" s="59" t="s">
        <v>14658</v>
      </c>
    </row>
    <row r="11203" spans="3:6" x14ac:dyDescent="0.25">
      <c r="C11203" s="12" t="str">
        <f>IF(D11203=Inp_Gemeente,MAX($C$29:C11202)+1,"")</f>
        <v/>
      </c>
      <c r="D11203" s="10" t="s">
        <v>951</v>
      </c>
      <c r="E11203" s="10" t="s">
        <v>9839</v>
      </c>
      <c r="F11203" s="59" t="s">
        <v>14661</v>
      </c>
    </row>
    <row r="11204" spans="3:6" x14ac:dyDescent="0.25">
      <c r="C11204" s="12" t="str">
        <f>IF(D11204=Inp_Gemeente,MAX($C$29:C11203)+1,"")</f>
        <v/>
      </c>
      <c r="D11204" s="10" t="s">
        <v>951</v>
      </c>
      <c r="E11204" s="10" t="s">
        <v>9840</v>
      </c>
      <c r="F11204" s="59" t="s">
        <v>14655</v>
      </c>
    </row>
    <row r="11205" spans="3:6" x14ac:dyDescent="0.25">
      <c r="C11205" s="12" t="str">
        <f>IF(D11205=Inp_Gemeente,MAX($C$29:C11204)+1,"")</f>
        <v/>
      </c>
      <c r="D11205" s="10" t="s">
        <v>951</v>
      </c>
      <c r="E11205" s="10" t="s">
        <v>9840</v>
      </c>
      <c r="F11205" s="59" t="s">
        <v>14663</v>
      </c>
    </row>
    <row r="11206" spans="3:6" x14ac:dyDescent="0.25">
      <c r="C11206" s="12" t="str">
        <f>IF(D11206=Inp_Gemeente,MAX($C$29:C11205)+1,"")</f>
        <v/>
      </c>
      <c r="D11206" s="10" t="s">
        <v>951</v>
      </c>
      <c r="E11206" s="10" t="s">
        <v>9841</v>
      </c>
      <c r="F11206" s="59" t="s">
        <v>14656</v>
      </c>
    </row>
    <row r="11207" spans="3:6" x14ac:dyDescent="0.25">
      <c r="C11207" s="12" t="str">
        <f>IF(D11207=Inp_Gemeente,MAX($C$29:C11206)+1,"")</f>
        <v/>
      </c>
      <c r="D11207" s="10" t="s">
        <v>951</v>
      </c>
      <c r="E11207" s="10" t="s">
        <v>9842</v>
      </c>
      <c r="F11207" s="59" t="s">
        <v>14654</v>
      </c>
    </row>
    <row r="11208" spans="3:6" x14ac:dyDescent="0.25">
      <c r="C11208" s="12" t="str">
        <f>IF(D11208=Inp_Gemeente,MAX($C$29:C11207)+1,"")</f>
        <v/>
      </c>
      <c r="D11208" s="10" t="s">
        <v>951</v>
      </c>
      <c r="E11208" s="10" t="s">
        <v>9843</v>
      </c>
      <c r="F11208" s="59" t="s">
        <v>14662</v>
      </c>
    </row>
    <row r="11209" spans="3:6" x14ac:dyDescent="0.25">
      <c r="C11209" s="12" t="str">
        <f>IF(D11209=Inp_Gemeente,MAX($C$29:C11208)+1,"")</f>
        <v/>
      </c>
      <c r="D11209" s="10" t="s">
        <v>951</v>
      </c>
      <c r="E11209" s="10" t="s">
        <v>9844</v>
      </c>
      <c r="F11209" s="59" t="s">
        <v>14659</v>
      </c>
    </row>
    <row r="11210" spans="3:6" x14ac:dyDescent="0.25">
      <c r="C11210" s="12" t="str">
        <f>IF(D11210=Inp_Gemeente,MAX($C$29:C11209)+1,"")</f>
        <v/>
      </c>
      <c r="D11210" s="10" t="s">
        <v>951</v>
      </c>
      <c r="E11210" s="10" t="s">
        <v>9845</v>
      </c>
      <c r="F11210" s="59" t="s">
        <v>14664</v>
      </c>
    </row>
    <row r="11211" spans="3:6" x14ac:dyDescent="0.25">
      <c r="C11211" s="12" t="str">
        <f>IF(D11211=Inp_Gemeente,MAX($C$29:C11210)+1,"")</f>
        <v/>
      </c>
      <c r="D11211" s="10" t="s">
        <v>953</v>
      </c>
      <c r="E11211" s="10" t="s">
        <v>19976</v>
      </c>
      <c r="F11211" s="59" t="s">
        <v>19975</v>
      </c>
    </row>
    <row r="11212" spans="3:6" x14ac:dyDescent="0.25">
      <c r="C11212" s="12" t="str">
        <f>IF(D11212=Inp_Gemeente,MAX($C$29:C11211)+1,"")</f>
        <v/>
      </c>
      <c r="D11212" s="10" t="s">
        <v>953</v>
      </c>
      <c r="E11212" s="10" t="s">
        <v>9846</v>
      </c>
      <c r="F11212" s="59" t="s">
        <v>20015</v>
      </c>
    </row>
    <row r="11213" spans="3:6" x14ac:dyDescent="0.25">
      <c r="C11213" s="12" t="str">
        <f>IF(D11213=Inp_Gemeente,MAX($C$29:C11212)+1,"")</f>
        <v/>
      </c>
      <c r="D11213" s="10" t="s">
        <v>953</v>
      </c>
      <c r="E11213" s="10" t="s">
        <v>20017</v>
      </c>
      <c r="F11213" s="59" t="s">
        <v>20016</v>
      </c>
    </row>
    <row r="11214" spans="3:6" x14ac:dyDescent="0.25">
      <c r="C11214" s="12" t="str">
        <f>IF(D11214=Inp_Gemeente,MAX($C$29:C11213)+1,"")</f>
        <v/>
      </c>
      <c r="D11214" s="10" t="s">
        <v>953</v>
      </c>
      <c r="E11214" s="10" t="s">
        <v>20013</v>
      </c>
      <c r="F11214" s="59" t="s">
        <v>20012</v>
      </c>
    </row>
    <row r="11215" spans="3:6" x14ac:dyDescent="0.25">
      <c r="C11215" s="12" t="str">
        <f>IF(D11215=Inp_Gemeente,MAX($C$29:C11214)+1,"")</f>
        <v/>
      </c>
      <c r="D11215" s="10" t="s">
        <v>953</v>
      </c>
      <c r="E11215" s="10" t="s">
        <v>19999</v>
      </c>
      <c r="F11215" s="59" t="s">
        <v>19998</v>
      </c>
    </row>
    <row r="11216" spans="3:6" x14ac:dyDescent="0.25">
      <c r="C11216" s="12" t="str">
        <f>IF(D11216=Inp_Gemeente,MAX($C$29:C11215)+1,"")</f>
        <v/>
      </c>
      <c r="D11216" s="10" t="s">
        <v>953</v>
      </c>
      <c r="E11216" s="10" t="s">
        <v>541</v>
      </c>
      <c r="F11216" s="59" t="s">
        <v>19989</v>
      </c>
    </row>
    <row r="11217" spans="3:6" x14ac:dyDescent="0.25">
      <c r="C11217" s="12" t="str">
        <f>IF(D11217=Inp_Gemeente,MAX($C$29:C11216)+1,"")</f>
        <v/>
      </c>
      <c r="D11217" s="10" t="s">
        <v>953</v>
      </c>
      <c r="E11217" s="10" t="s">
        <v>19995</v>
      </c>
      <c r="F11217" s="59" t="s">
        <v>19994</v>
      </c>
    </row>
    <row r="11218" spans="3:6" x14ac:dyDescent="0.25">
      <c r="C11218" s="12" t="str">
        <f>IF(D11218=Inp_Gemeente,MAX($C$29:C11217)+1,"")</f>
        <v/>
      </c>
      <c r="D11218" s="10" t="s">
        <v>953</v>
      </c>
      <c r="E11218" s="10" t="s">
        <v>19974</v>
      </c>
      <c r="F11218" s="59" t="s">
        <v>19973</v>
      </c>
    </row>
    <row r="11219" spans="3:6" x14ac:dyDescent="0.25">
      <c r="C11219" s="12" t="str">
        <f>IF(D11219=Inp_Gemeente,MAX($C$29:C11218)+1,"")</f>
        <v/>
      </c>
      <c r="D11219" s="10" t="s">
        <v>953</v>
      </c>
      <c r="E11219" s="10" t="s">
        <v>20001</v>
      </c>
      <c r="F11219" s="59" t="s">
        <v>20000</v>
      </c>
    </row>
    <row r="11220" spans="3:6" x14ac:dyDescent="0.25">
      <c r="C11220" s="12" t="str">
        <f>IF(D11220=Inp_Gemeente,MAX($C$29:C11219)+1,"")</f>
        <v/>
      </c>
      <c r="D11220" s="10" t="s">
        <v>953</v>
      </c>
      <c r="E11220" s="10" t="s">
        <v>19985</v>
      </c>
      <c r="F11220" s="59" t="s">
        <v>19984</v>
      </c>
    </row>
    <row r="11221" spans="3:6" x14ac:dyDescent="0.25">
      <c r="C11221" s="12" t="str">
        <f>IF(D11221=Inp_Gemeente,MAX($C$29:C11220)+1,"")</f>
        <v/>
      </c>
      <c r="D11221" s="10" t="s">
        <v>953</v>
      </c>
      <c r="E11221" s="10" t="s">
        <v>20003</v>
      </c>
      <c r="F11221" s="59" t="s">
        <v>20002</v>
      </c>
    </row>
    <row r="11222" spans="3:6" x14ac:dyDescent="0.25">
      <c r="C11222" s="12" t="str">
        <f>IF(D11222=Inp_Gemeente,MAX($C$29:C11221)+1,"")</f>
        <v/>
      </c>
      <c r="D11222" s="10" t="s">
        <v>953</v>
      </c>
      <c r="E11222" s="10" t="s">
        <v>9847</v>
      </c>
      <c r="F11222" s="59" t="s">
        <v>19977</v>
      </c>
    </row>
    <row r="11223" spans="3:6" x14ac:dyDescent="0.25">
      <c r="C11223" s="12" t="str">
        <f>IF(D11223=Inp_Gemeente,MAX($C$29:C11222)+1,"")</f>
        <v/>
      </c>
      <c r="D11223" s="10" t="s">
        <v>953</v>
      </c>
      <c r="E11223" s="10" t="s">
        <v>19972</v>
      </c>
      <c r="F11223" s="59" t="s">
        <v>19971</v>
      </c>
    </row>
    <row r="11224" spans="3:6" x14ac:dyDescent="0.25">
      <c r="C11224" s="12" t="str">
        <f>IF(D11224=Inp_Gemeente,MAX($C$29:C11223)+1,"")</f>
        <v/>
      </c>
      <c r="D11224" s="10" t="s">
        <v>953</v>
      </c>
      <c r="E11224" s="10" t="s">
        <v>19997</v>
      </c>
      <c r="F11224" s="59" t="s">
        <v>19996</v>
      </c>
    </row>
    <row r="11225" spans="3:6" x14ac:dyDescent="0.25">
      <c r="C11225" s="12" t="str">
        <f>IF(D11225=Inp_Gemeente,MAX($C$29:C11224)+1,"")</f>
        <v/>
      </c>
      <c r="D11225" s="10" t="s">
        <v>953</v>
      </c>
      <c r="E11225" s="10" t="s">
        <v>19987</v>
      </c>
      <c r="F11225" s="59" t="s">
        <v>19986</v>
      </c>
    </row>
    <row r="11226" spans="3:6" x14ac:dyDescent="0.25">
      <c r="C11226" s="12" t="str">
        <f>IF(D11226=Inp_Gemeente,MAX($C$29:C11225)+1,"")</f>
        <v/>
      </c>
      <c r="D11226" s="10" t="s">
        <v>953</v>
      </c>
      <c r="E11226" s="10" t="s">
        <v>20007</v>
      </c>
      <c r="F11226" s="59" t="s">
        <v>20006</v>
      </c>
    </row>
    <row r="11227" spans="3:6" x14ac:dyDescent="0.25">
      <c r="C11227" s="12" t="str">
        <f>IF(D11227=Inp_Gemeente,MAX($C$29:C11226)+1,"")</f>
        <v/>
      </c>
      <c r="D11227" s="10" t="s">
        <v>953</v>
      </c>
      <c r="E11227" s="10" t="s">
        <v>19979</v>
      </c>
      <c r="F11227" s="59" t="s">
        <v>19978</v>
      </c>
    </row>
    <row r="11228" spans="3:6" x14ac:dyDescent="0.25">
      <c r="C11228" s="12" t="str">
        <f>IF(D11228=Inp_Gemeente,MAX($C$29:C11227)+1,"")</f>
        <v/>
      </c>
      <c r="D11228" s="10" t="s">
        <v>953</v>
      </c>
      <c r="E11228" s="10" t="s">
        <v>19993</v>
      </c>
      <c r="F11228" s="59" t="s">
        <v>19992</v>
      </c>
    </row>
    <row r="11229" spans="3:6" x14ac:dyDescent="0.25">
      <c r="C11229" s="12" t="str">
        <f>IF(D11229=Inp_Gemeente,MAX($C$29:C11228)+1,"")</f>
        <v/>
      </c>
      <c r="D11229" s="10" t="s">
        <v>953</v>
      </c>
      <c r="E11229" s="10" t="s">
        <v>19981</v>
      </c>
      <c r="F11229" s="59" t="s">
        <v>19980</v>
      </c>
    </row>
    <row r="11230" spans="3:6" x14ac:dyDescent="0.25">
      <c r="C11230" s="12" t="str">
        <f>IF(D11230=Inp_Gemeente,MAX($C$29:C11229)+1,"")</f>
        <v/>
      </c>
      <c r="D11230" s="10" t="s">
        <v>953</v>
      </c>
      <c r="E11230" s="10" t="s">
        <v>11690</v>
      </c>
      <c r="F11230" s="59" t="s">
        <v>20014</v>
      </c>
    </row>
    <row r="11231" spans="3:6" x14ac:dyDescent="0.25">
      <c r="C11231" s="12" t="str">
        <f>IF(D11231=Inp_Gemeente,MAX($C$29:C11230)+1,"")</f>
        <v/>
      </c>
      <c r="D11231" s="10" t="s">
        <v>953</v>
      </c>
      <c r="E11231" s="10" t="s">
        <v>20011</v>
      </c>
      <c r="F11231" s="59" t="s">
        <v>20010</v>
      </c>
    </row>
    <row r="11232" spans="3:6" x14ac:dyDescent="0.25">
      <c r="C11232" s="12" t="str">
        <f>IF(D11232=Inp_Gemeente,MAX($C$29:C11231)+1,"")</f>
        <v/>
      </c>
      <c r="D11232" s="10" t="s">
        <v>953</v>
      </c>
      <c r="E11232" s="10" t="s">
        <v>20009</v>
      </c>
      <c r="F11232" s="59" t="s">
        <v>20008</v>
      </c>
    </row>
    <row r="11233" spans="3:6" x14ac:dyDescent="0.25">
      <c r="C11233" s="12" t="str">
        <f>IF(D11233=Inp_Gemeente,MAX($C$29:C11232)+1,"")</f>
        <v/>
      </c>
      <c r="D11233" s="10" t="s">
        <v>953</v>
      </c>
      <c r="E11233" s="10" t="s">
        <v>9848</v>
      </c>
      <c r="F11233" s="59" t="s">
        <v>19988</v>
      </c>
    </row>
    <row r="11234" spans="3:6" x14ac:dyDescent="0.25">
      <c r="C11234" s="12" t="str">
        <f>IF(D11234=Inp_Gemeente,MAX($C$29:C11233)+1,"")</f>
        <v/>
      </c>
      <c r="D11234" s="10" t="s">
        <v>953</v>
      </c>
      <c r="E11234" s="10" t="s">
        <v>20005</v>
      </c>
      <c r="F11234" s="59" t="s">
        <v>20004</v>
      </c>
    </row>
    <row r="11235" spans="3:6" x14ac:dyDescent="0.25">
      <c r="C11235" s="12" t="str">
        <f>IF(D11235=Inp_Gemeente,MAX($C$29:C11234)+1,"")</f>
        <v/>
      </c>
      <c r="D11235" s="10" t="s">
        <v>953</v>
      </c>
      <c r="E11235" s="10" t="s">
        <v>19983</v>
      </c>
      <c r="F11235" s="59" t="s">
        <v>19982</v>
      </c>
    </row>
    <row r="11236" spans="3:6" x14ac:dyDescent="0.25">
      <c r="C11236" s="12" t="str">
        <f>IF(D11236=Inp_Gemeente,MAX($C$29:C11235)+1,"")</f>
        <v/>
      </c>
      <c r="D11236" s="10" t="s">
        <v>953</v>
      </c>
      <c r="E11236" s="10" t="s">
        <v>19991</v>
      </c>
      <c r="F11236" s="59" t="s">
        <v>19990</v>
      </c>
    </row>
    <row r="11237" spans="3:6" x14ac:dyDescent="0.25">
      <c r="C11237" s="12" t="str">
        <f>IF(D11237=Inp_Gemeente,MAX($C$29:C11236)+1,"")</f>
        <v/>
      </c>
      <c r="D11237" s="10" t="s">
        <v>954</v>
      </c>
      <c r="E11237" s="10" t="s">
        <v>9849</v>
      </c>
      <c r="F11237" s="59" t="s">
        <v>22475</v>
      </c>
    </row>
    <row r="11238" spans="3:6" x14ac:dyDescent="0.25">
      <c r="C11238" s="12" t="str">
        <f>IF(D11238=Inp_Gemeente,MAX($C$29:C11237)+1,"")</f>
        <v/>
      </c>
      <c r="D11238" s="10" t="s">
        <v>954</v>
      </c>
      <c r="E11238" s="10" t="s">
        <v>9850</v>
      </c>
      <c r="F11238" s="59" t="s">
        <v>22472</v>
      </c>
    </row>
    <row r="11239" spans="3:6" x14ac:dyDescent="0.25">
      <c r="C11239" s="12" t="str">
        <f>IF(D11239=Inp_Gemeente,MAX($C$29:C11238)+1,"")</f>
        <v/>
      </c>
      <c r="D11239" s="10" t="s">
        <v>954</v>
      </c>
      <c r="E11239" s="10" t="s">
        <v>9851</v>
      </c>
      <c r="F11239" s="59" t="s">
        <v>22474</v>
      </c>
    </row>
    <row r="11240" spans="3:6" x14ac:dyDescent="0.25">
      <c r="C11240" s="12" t="str">
        <f>IF(D11240=Inp_Gemeente,MAX($C$29:C11239)+1,"")</f>
        <v/>
      </c>
      <c r="D11240" s="10" t="s">
        <v>954</v>
      </c>
      <c r="E11240" s="10" t="s">
        <v>9852</v>
      </c>
      <c r="F11240" s="59" t="s">
        <v>22467</v>
      </c>
    </row>
    <row r="11241" spans="3:6" x14ac:dyDescent="0.25">
      <c r="C11241" s="12" t="str">
        <f>IF(D11241=Inp_Gemeente,MAX($C$29:C11240)+1,"")</f>
        <v/>
      </c>
      <c r="D11241" s="10" t="s">
        <v>954</v>
      </c>
      <c r="E11241" s="10" t="s">
        <v>9853</v>
      </c>
      <c r="F11241" s="59" t="s">
        <v>22473</v>
      </c>
    </row>
    <row r="11242" spans="3:6" x14ac:dyDescent="0.25">
      <c r="C11242" s="12" t="str">
        <f>IF(D11242=Inp_Gemeente,MAX($C$29:C11241)+1,"")</f>
        <v/>
      </c>
      <c r="D11242" s="10" t="s">
        <v>954</v>
      </c>
      <c r="E11242" s="10" t="s">
        <v>9854</v>
      </c>
      <c r="F11242" s="59" t="s">
        <v>22469</v>
      </c>
    </row>
    <row r="11243" spans="3:6" x14ac:dyDescent="0.25">
      <c r="C11243" s="12" t="str">
        <f>IF(D11243=Inp_Gemeente,MAX($C$29:C11242)+1,"")</f>
        <v/>
      </c>
      <c r="D11243" s="10" t="s">
        <v>954</v>
      </c>
      <c r="E11243" s="10" t="s">
        <v>9855</v>
      </c>
      <c r="F11243" s="59" t="s">
        <v>22466</v>
      </c>
    </row>
    <row r="11244" spans="3:6" x14ac:dyDescent="0.25">
      <c r="C11244" s="12" t="str">
        <f>IF(D11244=Inp_Gemeente,MAX($C$29:C11243)+1,"")</f>
        <v/>
      </c>
      <c r="D11244" s="10" t="s">
        <v>954</v>
      </c>
      <c r="E11244" s="10" t="s">
        <v>9856</v>
      </c>
      <c r="F11244" s="59" t="s">
        <v>22470</v>
      </c>
    </row>
    <row r="11245" spans="3:6" x14ac:dyDescent="0.25">
      <c r="C11245" s="12" t="str">
        <f>IF(D11245=Inp_Gemeente,MAX($C$29:C11244)+1,"")</f>
        <v/>
      </c>
      <c r="D11245" s="10" t="s">
        <v>954</v>
      </c>
      <c r="E11245" s="10" t="s">
        <v>9857</v>
      </c>
      <c r="F11245" s="59" t="s">
        <v>22471</v>
      </c>
    </row>
    <row r="11246" spans="3:6" x14ac:dyDescent="0.25">
      <c r="C11246" s="12" t="str">
        <f>IF(D11246=Inp_Gemeente,MAX($C$29:C11245)+1,"")</f>
        <v/>
      </c>
      <c r="D11246" s="10" t="s">
        <v>954</v>
      </c>
      <c r="E11246" s="10" t="s">
        <v>9858</v>
      </c>
      <c r="F11246" s="59" t="s">
        <v>22478</v>
      </c>
    </row>
    <row r="11247" spans="3:6" x14ac:dyDescent="0.25">
      <c r="C11247" s="12" t="str">
        <f>IF(D11247=Inp_Gemeente,MAX($C$29:C11246)+1,"")</f>
        <v/>
      </c>
      <c r="D11247" s="10" t="s">
        <v>954</v>
      </c>
      <c r="E11247" s="10" t="s">
        <v>9859</v>
      </c>
      <c r="F11247" s="59" t="s">
        <v>22462</v>
      </c>
    </row>
    <row r="11248" spans="3:6" x14ac:dyDescent="0.25">
      <c r="C11248" s="12" t="str">
        <f>IF(D11248=Inp_Gemeente,MAX($C$29:C11247)+1,"")</f>
        <v/>
      </c>
      <c r="D11248" s="10" t="s">
        <v>954</v>
      </c>
      <c r="E11248" s="10" t="s">
        <v>9860</v>
      </c>
      <c r="F11248" s="59" t="s">
        <v>22465</v>
      </c>
    </row>
    <row r="11249" spans="3:6" x14ac:dyDescent="0.25">
      <c r="C11249" s="12" t="str">
        <f>IF(D11249=Inp_Gemeente,MAX($C$29:C11248)+1,"")</f>
        <v/>
      </c>
      <c r="D11249" s="10" t="s">
        <v>954</v>
      </c>
      <c r="E11249" s="10" t="s">
        <v>9861</v>
      </c>
      <c r="F11249" s="59" t="s">
        <v>22464</v>
      </c>
    </row>
    <row r="11250" spans="3:6" x14ac:dyDescent="0.25">
      <c r="C11250" s="12" t="str">
        <f>IF(D11250=Inp_Gemeente,MAX($C$29:C11249)+1,"")</f>
        <v/>
      </c>
      <c r="D11250" s="10" t="s">
        <v>954</v>
      </c>
      <c r="E11250" s="10" t="s">
        <v>2978</v>
      </c>
      <c r="F11250" s="59" t="s">
        <v>22476</v>
      </c>
    </row>
    <row r="11251" spans="3:6" x14ac:dyDescent="0.25">
      <c r="C11251" s="12" t="str">
        <f>IF(D11251=Inp_Gemeente,MAX($C$29:C11250)+1,"")</f>
        <v/>
      </c>
      <c r="D11251" s="10" t="s">
        <v>954</v>
      </c>
      <c r="E11251" s="10" t="s">
        <v>2979</v>
      </c>
      <c r="F11251" s="59" t="s">
        <v>22477</v>
      </c>
    </row>
    <row r="11252" spans="3:6" x14ac:dyDescent="0.25">
      <c r="C11252" s="12" t="str">
        <f>IF(D11252=Inp_Gemeente,MAX($C$29:C11251)+1,"")</f>
        <v/>
      </c>
      <c r="D11252" s="10" t="s">
        <v>954</v>
      </c>
      <c r="E11252" s="10" t="s">
        <v>9862</v>
      </c>
      <c r="F11252" s="59" t="s">
        <v>22479</v>
      </c>
    </row>
    <row r="11253" spans="3:6" x14ac:dyDescent="0.25">
      <c r="C11253" s="12" t="str">
        <f>IF(D11253=Inp_Gemeente,MAX($C$29:C11252)+1,"")</f>
        <v/>
      </c>
      <c r="D11253" s="10" t="s">
        <v>954</v>
      </c>
      <c r="E11253" s="10" t="s">
        <v>9863</v>
      </c>
      <c r="F11253" s="59" t="s">
        <v>22463</v>
      </c>
    </row>
    <row r="11254" spans="3:6" x14ac:dyDescent="0.25">
      <c r="C11254" s="12" t="str">
        <f>IF(D11254=Inp_Gemeente,MAX($C$29:C11253)+1,"")</f>
        <v/>
      </c>
      <c r="D11254" s="10" t="s">
        <v>954</v>
      </c>
      <c r="E11254" s="10" t="s">
        <v>9864</v>
      </c>
      <c r="F11254" s="59" t="s">
        <v>22468</v>
      </c>
    </row>
    <row r="11255" spans="3:6" x14ac:dyDescent="0.25">
      <c r="C11255" s="12" t="str">
        <f>IF(D11255=Inp_Gemeente,MAX($C$29:C11254)+1,"")</f>
        <v/>
      </c>
      <c r="D11255" s="10" t="s">
        <v>955</v>
      </c>
      <c r="E11255" s="10" t="s">
        <v>8612</v>
      </c>
      <c r="F11255" s="59" t="s">
        <v>24764</v>
      </c>
    </row>
    <row r="11256" spans="3:6" x14ac:dyDescent="0.25">
      <c r="C11256" s="12" t="str">
        <f>IF(D11256=Inp_Gemeente,MAX($C$29:C11255)+1,"")</f>
        <v/>
      </c>
      <c r="D11256" s="10" t="s">
        <v>955</v>
      </c>
      <c r="E11256" s="10" t="s">
        <v>9865</v>
      </c>
      <c r="F11256" s="59" t="s">
        <v>24744</v>
      </c>
    </row>
    <row r="11257" spans="3:6" x14ac:dyDescent="0.25">
      <c r="C11257" s="12" t="str">
        <f>IF(D11257=Inp_Gemeente,MAX($C$29:C11256)+1,"")</f>
        <v/>
      </c>
      <c r="D11257" s="10" t="s">
        <v>955</v>
      </c>
      <c r="E11257" s="10" t="s">
        <v>9866</v>
      </c>
      <c r="F11257" s="59" t="s">
        <v>24755</v>
      </c>
    </row>
    <row r="11258" spans="3:6" x14ac:dyDescent="0.25">
      <c r="C11258" s="12" t="str">
        <f>IF(D11258=Inp_Gemeente,MAX($C$29:C11257)+1,"")</f>
        <v/>
      </c>
      <c r="D11258" s="10" t="s">
        <v>955</v>
      </c>
      <c r="E11258" s="10" t="s">
        <v>9867</v>
      </c>
      <c r="F11258" s="59" t="s">
        <v>24713</v>
      </c>
    </row>
    <row r="11259" spans="3:6" x14ac:dyDescent="0.25">
      <c r="C11259" s="12" t="str">
        <f>IF(D11259=Inp_Gemeente,MAX($C$29:C11258)+1,"")</f>
        <v/>
      </c>
      <c r="D11259" s="10" t="s">
        <v>955</v>
      </c>
      <c r="E11259" s="10" t="s">
        <v>9868</v>
      </c>
      <c r="F11259" s="59" t="s">
        <v>24716</v>
      </c>
    </row>
    <row r="11260" spans="3:6" x14ac:dyDescent="0.25">
      <c r="C11260" s="12" t="str">
        <f>IF(D11260=Inp_Gemeente,MAX($C$29:C11259)+1,"")</f>
        <v/>
      </c>
      <c r="D11260" s="10" t="s">
        <v>955</v>
      </c>
      <c r="E11260" s="10" t="s">
        <v>9869</v>
      </c>
      <c r="F11260" s="59" t="s">
        <v>24723</v>
      </c>
    </row>
    <row r="11261" spans="3:6" x14ac:dyDescent="0.25">
      <c r="C11261" s="12" t="str">
        <f>IF(D11261=Inp_Gemeente,MAX($C$29:C11260)+1,"")</f>
        <v/>
      </c>
      <c r="D11261" s="10" t="s">
        <v>955</v>
      </c>
      <c r="E11261" s="10" t="s">
        <v>9870</v>
      </c>
      <c r="F11261" s="59" t="s">
        <v>24756</v>
      </c>
    </row>
    <row r="11262" spans="3:6" x14ac:dyDescent="0.25">
      <c r="C11262" s="12" t="str">
        <f>IF(D11262=Inp_Gemeente,MAX($C$29:C11261)+1,"")</f>
        <v/>
      </c>
      <c r="D11262" s="10" t="s">
        <v>955</v>
      </c>
      <c r="E11262" s="10" t="s">
        <v>9871</v>
      </c>
      <c r="F11262" s="59" t="s">
        <v>24714</v>
      </c>
    </row>
    <row r="11263" spans="3:6" x14ac:dyDescent="0.25">
      <c r="C11263" s="12" t="str">
        <f>IF(D11263=Inp_Gemeente,MAX($C$29:C11262)+1,"")</f>
        <v/>
      </c>
      <c r="D11263" s="10" t="s">
        <v>955</v>
      </c>
      <c r="E11263" s="10" t="s">
        <v>9872</v>
      </c>
      <c r="F11263" s="59" t="s">
        <v>24698</v>
      </c>
    </row>
    <row r="11264" spans="3:6" x14ac:dyDescent="0.25">
      <c r="C11264" s="12" t="str">
        <f>IF(D11264=Inp_Gemeente,MAX($C$29:C11263)+1,"")</f>
        <v/>
      </c>
      <c r="D11264" s="10" t="s">
        <v>955</v>
      </c>
      <c r="E11264" s="10" t="s">
        <v>9873</v>
      </c>
      <c r="F11264" s="59" t="s">
        <v>24742</v>
      </c>
    </row>
    <row r="11265" spans="3:6" x14ac:dyDescent="0.25">
      <c r="C11265" s="12" t="str">
        <f>IF(D11265=Inp_Gemeente,MAX($C$29:C11264)+1,"")</f>
        <v/>
      </c>
      <c r="D11265" s="10" t="s">
        <v>955</v>
      </c>
      <c r="E11265" s="10" t="s">
        <v>9874</v>
      </c>
      <c r="F11265" s="59" t="s">
        <v>24740</v>
      </c>
    </row>
    <row r="11266" spans="3:6" x14ac:dyDescent="0.25">
      <c r="C11266" s="12" t="str">
        <f>IF(D11266=Inp_Gemeente,MAX($C$29:C11265)+1,"")</f>
        <v/>
      </c>
      <c r="D11266" s="10" t="s">
        <v>955</v>
      </c>
      <c r="E11266" s="10" t="s">
        <v>9875</v>
      </c>
      <c r="F11266" s="59" t="s">
        <v>24738</v>
      </c>
    </row>
    <row r="11267" spans="3:6" x14ac:dyDescent="0.25">
      <c r="C11267" s="12" t="str">
        <f>IF(D11267=Inp_Gemeente,MAX($C$29:C11266)+1,"")</f>
        <v/>
      </c>
      <c r="D11267" s="10" t="s">
        <v>955</v>
      </c>
      <c r="E11267" s="10" t="s">
        <v>9876</v>
      </c>
      <c r="F11267" s="59" t="s">
        <v>24760</v>
      </c>
    </row>
    <row r="11268" spans="3:6" x14ac:dyDescent="0.25">
      <c r="C11268" s="12" t="str">
        <f>IF(D11268=Inp_Gemeente,MAX($C$29:C11267)+1,"")</f>
        <v/>
      </c>
      <c r="D11268" s="10" t="s">
        <v>955</v>
      </c>
      <c r="E11268" s="10" t="s">
        <v>9877</v>
      </c>
      <c r="F11268" s="59" t="s">
        <v>24687</v>
      </c>
    </row>
    <row r="11269" spans="3:6" x14ac:dyDescent="0.25">
      <c r="C11269" s="12" t="str">
        <f>IF(D11269=Inp_Gemeente,MAX($C$29:C11268)+1,"")</f>
        <v/>
      </c>
      <c r="D11269" s="10" t="s">
        <v>955</v>
      </c>
      <c r="E11269" s="10" t="s">
        <v>9878</v>
      </c>
      <c r="F11269" s="59" t="s">
        <v>24754</v>
      </c>
    </row>
    <row r="11270" spans="3:6" x14ac:dyDescent="0.25">
      <c r="C11270" s="12" t="str">
        <f>IF(D11270=Inp_Gemeente,MAX($C$29:C11269)+1,"")</f>
        <v/>
      </c>
      <c r="D11270" s="10" t="s">
        <v>955</v>
      </c>
      <c r="E11270" s="10" t="s">
        <v>9879</v>
      </c>
      <c r="F11270" s="59" t="s">
        <v>24752</v>
      </c>
    </row>
    <row r="11271" spans="3:6" x14ac:dyDescent="0.25">
      <c r="C11271" s="12" t="str">
        <f>IF(D11271=Inp_Gemeente,MAX($C$29:C11270)+1,"")</f>
        <v/>
      </c>
      <c r="D11271" s="10" t="s">
        <v>955</v>
      </c>
      <c r="E11271" s="10" t="s">
        <v>9880</v>
      </c>
      <c r="F11271" s="59" t="s">
        <v>24717</v>
      </c>
    </row>
    <row r="11272" spans="3:6" x14ac:dyDescent="0.25">
      <c r="C11272" s="12" t="str">
        <f>IF(D11272=Inp_Gemeente,MAX($C$29:C11271)+1,"")</f>
        <v/>
      </c>
      <c r="D11272" s="10" t="s">
        <v>955</v>
      </c>
      <c r="E11272" s="10" t="s">
        <v>9881</v>
      </c>
      <c r="F11272" s="59" t="s">
        <v>24762</v>
      </c>
    </row>
    <row r="11273" spans="3:6" x14ac:dyDescent="0.25">
      <c r="C11273" s="12" t="str">
        <f>IF(D11273=Inp_Gemeente,MAX($C$29:C11272)+1,"")</f>
        <v/>
      </c>
      <c r="D11273" s="10" t="s">
        <v>955</v>
      </c>
      <c r="E11273" s="10" t="s">
        <v>9882</v>
      </c>
      <c r="F11273" s="59" t="s">
        <v>24749</v>
      </c>
    </row>
    <row r="11274" spans="3:6" x14ac:dyDescent="0.25">
      <c r="C11274" s="12" t="str">
        <f>IF(D11274=Inp_Gemeente,MAX($C$29:C11273)+1,"")</f>
        <v/>
      </c>
      <c r="D11274" s="10" t="s">
        <v>955</v>
      </c>
      <c r="E11274" s="10" t="s">
        <v>9883</v>
      </c>
      <c r="F11274" s="59" t="s">
        <v>24746</v>
      </c>
    </row>
    <row r="11275" spans="3:6" x14ac:dyDescent="0.25">
      <c r="C11275" s="12" t="str">
        <f>IF(D11275=Inp_Gemeente,MAX($C$29:C11274)+1,"")</f>
        <v/>
      </c>
      <c r="D11275" s="10" t="s">
        <v>955</v>
      </c>
      <c r="E11275" s="10" t="s">
        <v>9884</v>
      </c>
      <c r="F11275" s="59" t="s">
        <v>24736</v>
      </c>
    </row>
    <row r="11276" spans="3:6" x14ac:dyDescent="0.25">
      <c r="C11276" s="12" t="str">
        <f>IF(D11276=Inp_Gemeente,MAX($C$29:C11275)+1,"")</f>
        <v/>
      </c>
      <c r="D11276" s="10" t="s">
        <v>955</v>
      </c>
      <c r="E11276" s="10" t="s">
        <v>9885</v>
      </c>
      <c r="F11276" s="59" t="s">
        <v>24672</v>
      </c>
    </row>
    <row r="11277" spans="3:6" x14ac:dyDescent="0.25">
      <c r="C11277" s="12" t="str">
        <f>IF(D11277=Inp_Gemeente,MAX($C$29:C11276)+1,"")</f>
        <v/>
      </c>
      <c r="D11277" s="10" t="s">
        <v>955</v>
      </c>
      <c r="E11277" s="10" t="s">
        <v>9886</v>
      </c>
      <c r="F11277" s="59" t="s">
        <v>24677</v>
      </c>
    </row>
    <row r="11278" spans="3:6" x14ac:dyDescent="0.25">
      <c r="C11278" s="12" t="str">
        <f>IF(D11278=Inp_Gemeente,MAX($C$29:C11277)+1,"")</f>
        <v/>
      </c>
      <c r="D11278" s="10" t="s">
        <v>955</v>
      </c>
      <c r="E11278" s="10" t="s">
        <v>9887</v>
      </c>
      <c r="F11278" s="59" t="s">
        <v>24689</v>
      </c>
    </row>
    <row r="11279" spans="3:6" x14ac:dyDescent="0.25">
      <c r="C11279" s="12" t="str">
        <f>IF(D11279=Inp_Gemeente,MAX($C$29:C11278)+1,"")</f>
        <v/>
      </c>
      <c r="D11279" s="10" t="s">
        <v>955</v>
      </c>
      <c r="E11279" s="10" t="s">
        <v>9888</v>
      </c>
      <c r="F11279" s="59" t="s">
        <v>24743</v>
      </c>
    </row>
    <row r="11280" spans="3:6" x14ac:dyDescent="0.25">
      <c r="C11280" s="12" t="str">
        <f>IF(D11280=Inp_Gemeente,MAX($C$29:C11279)+1,"")</f>
        <v/>
      </c>
      <c r="D11280" s="10" t="s">
        <v>955</v>
      </c>
      <c r="E11280" s="10" t="s">
        <v>9889</v>
      </c>
      <c r="F11280" s="59" t="s">
        <v>24683</v>
      </c>
    </row>
    <row r="11281" spans="3:6" x14ac:dyDescent="0.25">
      <c r="C11281" s="12" t="str">
        <f>IF(D11281=Inp_Gemeente,MAX($C$29:C11280)+1,"")</f>
        <v/>
      </c>
      <c r="D11281" s="10" t="s">
        <v>955</v>
      </c>
      <c r="E11281" s="10" t="s">
        <v>9890</v>
      </c>
      <c r="F11281" s="59" t="s">
        <v>24747</v>
      </c>
    </row>
    <row r="11282" spans="3:6" x14ac:dyDescent="0.25">
      <c r="C11282" s="12" t="str">
        <f>IF(D11282=Inp_Gemeente,MAX($C$29:C11281)+1,"")</f>
        <v/>
      </c>
      <c r="D11282" s="10" t="s">
        <v>955</v>
      </c>
      <c r="E11282" s="10" t="s">
        <v>9891</v>
      </c>
      <c r="F11282" s="59" t="s">
        <v>24697</v>
      </c>
    </row>
    <row r="11283" spans="3:6" x14ac:dyDescent="0.25">
      <c r="C11283" s="12" t="str">
        <f>IF(D11283=Inp_Gemeente,MAX($C$29:C11282)+1,"")</f>
        <v/>
      </c>
      <c r="D11283" s="10" t="s">
        <v>955</v>
      </c>
      <c r="E11283" s="10" t="s">
        <v>9892</v>
      </c>
      <c r="F11283" s="59" t="s">
        <v>24719</v>
      </c>
    </row>
    <row r="11284" spans="3:6" x14ac:dyDescent="0.25">
      <c r="C11284" s="12" t="str">
        <f>IF(D11284=Inp_Gemeente,MAX($C$29:C11283)+1,"")</f>
        <v/>
      </c>
      <c r="D11284" s="10" t="s">
        <v>955</v>
      </c>
      <c r="E11284" s="10" t="s">
        <v>9893</v>
      </c>
      <c r="F11284" s="59" t="s">
        <v>24678</v>
      </c>
    </row>
    <row r="11285" spans="3:6" x14ac:dyDescent="0.25">
      <c r="C11285" s="12" t="str">
        <f>IF(D11285=Inp_Gemeente,MAX($C$29:C11284)+1,"")</f>
        <v/>
      </c>
      <c r="D11285" s="10" t="s">
        <v>955</v>
      </c>
      <c r="E11285" s="10" t="s">
        <v>9894</v>
      </c>
      <c r="F11285" s="59" t="s">
        <v>24733</v>
      </c>
    </row>
    <row r="11286" spans="3:6" x14ac:dyDescent="0.25">
      <c r="C11286" s="12" t="str">
        <f>IF(D11286=Inp_Gemeente,MAX($C$29:C11285)+1,"")</f>
        <v/>
      </c>
      <c r="D11286" s="10" t="s">
        <v>955</v>
      </c>
      <c r="E11286" s="10" t="s">
        <v>9895</v>
      </c>
      <c r="F11286" s="59" t="s">
        <v>24685</v>
      </c>
    </row>
    <row r="11287" spans="3:6" x14ac:dyDescent="0.25">
      <c r="C11287" s="12" t="str">
        <f>IF(D11287=Inp_Gemeente,MAX($C$29:C11286)+1,"")</f>
        <v/>
      </c>
      <c r="D11287" s="10" t="s">
        <v>955</v>
      </c>
      <c r="E11287" s="10" t="s">
        <v>9896</v>
      </c>
      <c r="F11287" s="59" t="s">
        <v>24741</v>
      </c>
    </row>
    <row r="11288" spans="3:6" x14ac:dyDescent="0.25">
      <c r="C11288" s="12" t="str">
        <f>IF(D11288=Inp_Gemeente,MAX($C$29:C11287)+1,"")</f>
        <v/>
      </c>
      <c r="D11288" s="10" t="s">
        <v>955</v>
      </c>
      <c r="E11288" s="10" t="s">
        <v>9897</v>
      </c>
      <c r="F11288" s="59" t="s">
        <v>24730</v>
      </c>
    </row>
    <row r="11289" spans="3:6" x14ac:dyDescent="0.25">
      <c r="C11289" s="12" t="str">
        <f>IF(D11289=Inp_Gemeente,MAX($C$29:C11288)+1,"")</f>
        <v/>
      </c>
      <c r="D11289" s="10" t="s">
        <v>955</v>
      </c>
      <c r="E11289" s="10" t="s">
        <v>9898</v>
      </c>
      <c r="F11289" s="59" t="s">
        <v>24731</v>
      </c>
    </row>
    <row r="11290" spans="3:6" x14ac:dyDescent="0.25">
      <c r="C11290" s="12" t="str">
        <f>IF(D11290=Inp_Gemeente,MAX($C$29:C11289)+1,"")</f>
        <v/>
      </c>
      <c r="D11290" s="10" t="s">
        <v>955</v>
      </c>
      <c r="E11290" s="10" t="s">
        <v>9899</v>
      </c>
      <c r="F11290" s="59" t="s">
        <v>24684</v>
      </c>
    </row>
    <row r="11291" spans="3:6" x14ac:dyDescent="0.25">
      <c r="C11291" s="12" t="str">
        <f>IF(D11291=Inp_Gemeente,MAX($C$29:C11290)+1,"")</f>
        <v/>
      </c>
      <c r="D11291" s="10" t="s">
        <v>955</v>
      </c>
      <c r="E11291" s="10" t="s">
        <v>9900</v>
      </c>
      <c r="F11291" s="59" t="s">
        <v>24710</v>
      </c>
    </row>
    <row r="11292" spans="3:6" x14ac:dyDescent="0.25">
      <c r="C11292" s="12" t="str">
        <f>IF(D11292=Inp_Gemeente,MAX($C$29:C11291)+1,"")</f>
        <v/>
      </c>
      <c r="D11292" s="10" t="s">
        <v>955</v>
      </c>
      <c r="E11292" s="10" t="s">
        <v>9901</v>
      </c>
      <c r="F11292" s="59" t="s">
        <v>24758</v>
      </c>
    </row>
    <row r="11293" spans="3:6" x14ac:dyDescent="0.25">
      <c r="C11293" s="12" t="str">
        <f>IF(D11293=Inp_Gemeente,MAX($C$29:C11292)+1,"")</f>
        <v/>
      </c>
      <c r="D11293" s="10" t="s">
        <v>955</v>
      </c>
      <c r="E11293" s="10" t="s">
        <v>9902</v>
      </c>
      <c r="F11293" s="59" t="s">
        <v>24691</v>
      </c>
    </row>
    <row r="11294" spans="3:6" x14ac:dyDescent="0.25">
      <c r="C11294" s="12" t="str">
        <f>IF(D11294=Inp_Gemeente,MAX($C$29:C11293)+1,"")</f>
        <v/>
      </c>
      <c r="D11294" s="10" t="s">
        <v>955</v>
      </c>
      <c r="E11294" s="10" t="s">
        <v>9903</v>
      </c>
      <c r="F11294" s="59" t="s">
        <v>24739</v>
      </c>
    </row>
    <row r="11295" spans="3:6" x14ac:dyDescent="0.25">
      <c r="C11295" s="12" t="str">
        <f>IF(D11295=Inp_Gemeente,MAX($C$29:C11294)+1,"")</f>
        <v/>
      </c>
      <c r="D11295" s="10" t="s">
        <v>955</v>
      </c>
      <c r="E11295" s="10" t="s">
        <v>8325</v>
      </c>
      <c r="F11295" s="59" t="s">
        <v>24696</v>
      </c>
    </row>
    <row r="11296" spans="3:6" x14ac:dyDescent="0.25">
      <c r="C11296" s="12" t="str">
        <f>IF(D11296=Inp_Gemeente,MAX($C$29:C11295)+1,"")</f>
        <v/>
      </c>
      <c r="D11296" s="10" t="s">
        <v>955</v>
      </c>
      <c r="E11296" s="10" t="s">
        <v>9904</v>
      </c>
      <c r="F11296" s="59" t="s">
        <v>24721</v>
      </c>
    </row>
    <row r="11297" spans="3:6" x14ac:dyDescent="0.25">
      <c r="C11297" s="12" t="str">
        <f>IF(D11297=Inp_Gemeente,MAX($C$29:C11296)+1,"")</f>
        <v/>
      </c>
      <c r="D11297" s="10" t="s">
        <v>955</v>
      </c>
      <c r="E11297" s="10" t="s">
        <v>9905</v>
      </c>
      <c r="F11297" s="59" t="s">
        <v>24693</v>
      </c>
    </row>
    <row r="11298" spans="3:6" x14ac:dyDescent="0.25">
      <c r="C11298" s="12" t="str">
        <f>IF(D11298=Inp_Gemeente,MAX($C$29:C11297)+1,"")</f>
        <v/>
      </c>
      <c r="D11298" s="10" t="s">
        <v>955</v>
      </c>
      <c r="E11298" s="10" t="s">
        <v>9906</v>
      </c>
      <c r="F11298" s="59" t="s">
        <v>24750</v>
      </c>
    </row>
    <row r="11299" spans="3:6" x14ac:dyDescent="0.25">
      <c r="C11299" s="12" t="str">
        <f>IF(D11299=Inp_Gemeente,MAX($C$29:C11298)+1,"")</f>
        <v/>
      </c>
      <c r="D11299" s="10" t="s">
        <v>955</v>
      </c>
      <c r="E11299" s="10" t="s">
        <v>9907</v>
      </c>
      <c r="F11299" s="59" t="s">
        <v>24681</v>
      </c>
    </row>
    <row r="11300" spans="3:6" x14ac:dyDescent="0.25">
      <c r="C11300" s="12" t="str">
        <f>IF(D11300=Inp_Gemeente,MAX($C$29:C11299)+1,"")</f>
        <v/>
      </c>
      <c r="D11300" s="10" t="s">
        <v>955</v>
      </c>
      <c r="E11300" s="10" t="s">
        <v>9908</v>
      </c>
      <c r="F11300" s="59" t="s">
        <v>24703</v>
      </c>
    </row>
    <row r="11301" spans="3:6" x14ac:dyDescent="0.25">
      <c r="C11301" s="12" t="str">
        <f>IF(D11301=Inp_Gemeente,MAX($C$29:C11300)+1,"")</f>
        <v/>
      </c>
      <c r="D11301" s="10" t="s">
        <v>955</v>
      </c>
      <c r="E11301" s="10" t="s">
        <v>9909</v>
      </c>
      <c r="F11301" s="59" t="s">
        <v>24763</v>
      </c>
    </row>
    <row r="11302" spans="3:6" x14ac:dyDescent="0.25">
      <c r="C11302" s="12" t="str">
        <f>IF(D11302=Inp_Gemeente,MAX($C$29:C11301)+1,"")</f>
        <v/>
      </c>
      <c r="D11302" s="10" t="s">
        <v>955</v>
      </c>
      <c r="E11302" s="10" t="s">
        <v>9910</v>
      </c>
      <c r="F11302" s="59" t="s">
        <v>24682</v>
      </c>
    </row>
    <row r="11303" spans="3:6" x14ac:dyDescent="0.25">
      <c r="C11303" s="12" t="str">
        <f>IF(D11303=Inp_Gemeente,MAX($C$29:C11302)+1,"")</f>
        <v/>
      </c>
      <c r="D11303" s="10" t="s">
        <v>955</v>
      </c>
      <c r="E11303" s="10" t="s">
        <v>9911</v>
      </c>
      <c r="F11303" s="59" t="s">
        <v>24688</v>
      </c>
    </row>
    <row r="11304" spans="3:6" x14ac:dyDescent="0.25">
      <c r="C11304" s="12" t="str">
        <f>IF(D11304=Inp_Gemeente,MAX($C$29:C11303)+1,"")</f>
        <v/>
      </c>
      <c r="D11304" s="10" t="s">
        <v>955</v>
      </c>
      <c r="E11304" s="10" t="s">
        <v>9912</v>
      </c>
      <c r="F11304" s="59" t="s">
        <v>24737</v>
      </c>
    </row>
    <row r="11305" spans="3:6" x14ac:dyDescent="0.25">
      <c r="C11305" s="12" t="str">
        <f>IF(D11305=Inp_Gemeente,MAX($C$29:C11304)+1,"")</f>
        <v/>
      </c>
      <c r="D11305" s="10" t="s">
        <v>955</v>
      </c>
      <c r="E11305" s="10" t="s">
        <v>9913</v>
      </c>
      <c r="F11305" s="59" t="s">
        <v>24680</v>
      </c>
    </row>
    <row r="11306" spans="3:6" x14ac:dyDescent="0.25">
      <c r="C11306" s="12" t="str">
        <f>IF(D11306=Inp_Gemeente,MAX($C$29:C11305)+1,"")</f>
        <v/>
      </c>
      <c r="D11306" s="10" t="s">
        <v>955</v>
      </c>
      <c r="E11306" s="10" t="s">
        <v>9914</v>
      </c>
      <c r="F11306" s="59" t="s">
        <v>24676</v>
      </c>
    </row>
    <row r="11307" spans="3:6" x14ac:dyDescent="0.25">
      <c r="C11307" s="12" t="str">
        <f>IF(D11307=Inp_Gemeente,MAX($C$29:C11306)+1,"")</f>
        <v/>
      </c>
      <c r="D11307" s="10" t="s">
        <v>955</v>
      </c>
      <c r="E11307" s="10" t="s">
        <v>9915</v>
      </c>
      <c r="F11307" s="59" t="s">
        <v>24759</v>
      </c>
    </row>
    <row r="11308" spans="3:6" x14ac:dyDescent="0.25">
      <c r="C11308" s="12" t="str">
        <f>IF(D11308=Inp_Gemeente,MAX($C$29:C11307)+1,"")</f>
        <v/>
      </c>
      <c r="D11308" s="10" t="s">
        <v>955</v>
      </c>
      <c r="E11308" s="10" t="s">
        <v>9916</v>
      </c>
      <c r="F11308" s="59" t="s">
        <v>24729</v>
      </c>
    </row>
    <row r="11309" spans="3:6" x14ac:dyDescent="0.25">
      <c r="C11309" s="12" t="str">
        <f>IF(D11309=Inp_Gemeente,MAX($C$29:C11308)+1,"")</f>
        <v/>
      </c>
      <c r="D11309" s="10" t="s">
        <v>955</v>
      </c>
      <c r="E11309" s="10" t="s">
        <v>9917</v>
      </c>
      <c r="F11309" s="59" t="s">
        <v>24757</v>
      </c>
    </row>
    <row r="11310" spans="3:6" x14ac:dyDescent="0.25">
      <c r="C11310" s="12" t="str">
        <f>IF(D11310=Inp_Gemeente,MAX($C$29:C11309)+1,"")</f>
        <v/>
      </c>
      <c r="D11310" s="10" t="s">
        <v>955</v>
      </c>
      <c r="E11310" s="10" t="s">
        <v>9918</v>
      </c>
      <c r="F11310" s="59" t="s">
        <v>24686</v>
      </c>
    </row>
    <row r="11311" spans="3:6" x14ac:dyDescent="0.25">
      <c r="C11311" s="12" t="str">
        <f>IF(D11311=Inp_Gemeente,MAX($C$29:C11310)+1,"")</f>
        <v/>
      </c>
      <c r="D11311" s="10" t="s">
        <v>955</v>
      </c>
      <c r="E11311" s="10" t="s">
        <v>9919</v>
      </c>
      <c r="F11311" s="59" t="s">
        <v>24720</v>
      </c>
    </row>
    <row r="11312" spans="3:6" x14ac:dyDescent="0.25">
      <c r="C11312" s="12" t="str">
        <f>IF(D11312=Inp_Gemeente,MAX($C$29:C11311)+1,"")</f>
        <v/>
      </c>
      <c r="D11312" s="10" t="s">
        <v>955</v>
      </c>
      <c r="E11312" s="10" t="s">
        <v>9920</v>
      </c>
      <c r="F11312" s="59" t="s">
        <v>24718</v>
      </c>
    </row>
    <row r="11313" spans="3:6" x14ac:dyDescent="0.25">
      <c r="C11313" s="12" t="str">
        <f>IF(D11313=Inp_Gemeente,MAX($C$29:C11312)+1,"")</f>
        <v/>
      </c>
      <c r="D11313" s="10" t="s">
        <v>955</v>
      </c>
      <c r="E11313" s="10" t="s">
        <v>9921</v>
      </c>
      <c r="F11313" s="59" t="s">
        <v>24704</v>
      </c>
    </row>
    <row r="11314" spans="3:6" x14ac:dyDescent="0.25">
      <c r="C11314" s="12" t="str">
        <f>IF(D11314=Inp_Gemeente,MAX($C$29:C11313)+1,"")</f>
        <v/>
      </c>
      <c r="D11314" s="10" t="s">
        <v>955</v>
      </c>
      <c r="E11314" s="10" t="s">
        <v>9922</v>
      </c>
      <c r="F11314" s="59" t="s">
        <v>24724</v>
      </c>
    </row>
    <row r="11315" spans="3:6" x14ac:dyDescent="0.25">
      <c r="C11315" s="12" t="str">
        <f>IF(D11315=Inp_Gemeente,MAX($C$29:C11314)+1,"")</f>
        <v/>
      </c>
      <c r="D11315" s="10" t="s">
        <v>955</v>
      </c>
      <c r="E11315" s="10" t="s">
        <v>9923</v>
      </c>
      <c r="F11315" s="59" t="s">
        <v>24699</v>
      </c>
    </row>
    <row r="11316" spans="3:6" x14ac:dyDescent="0.25">
      <c r="C11316" s="12" t="str">
        <f>IF(D11316=Inp_Gemeente,MAX($C$29:C11315)+1,"")</f>
        <v/>
      </c>
      <c r="D11316" s="10" t="s">
        <v>955</v>
      </c>
      <c r="E11316" s="10" t="s">
        <v>9924</v>
      </c>
      <c r="F11316" s="59" t="s">
        <v>24706</v>
      </c>
    </row>
    <row r="11317" spans="3:6" x14ac:dyDescent="0.25">
      <c r="C11317" s="12" t="str">
        <f>IF(D11317=Inp_Gemeente,MAX($C$29:C11316)+1,"")</f>
        <v/>
      </c>
      <c r="D11317" s="10" t="s">
        <v>955</v>
      </c>
      <c r="E11317" s="10" t="s">
        <v>9925</v>
      </c>
      <c r="F11317" s="59" t="s">
        <v>24673</v>
      </c>
    </row>
    <row r="11318" spans="3:6" x14ac:dyDescent="0.25">
      <c r="C11318" s="12" t="str">
        <f>IF(D11318=Inp_Gemeente,MAX($C$29:C11317)+1,"")</f>
        <v/>
      </c>
      <c r="D11318" s="10" t="s">
        <v>955</v>
      </c>
      <c r="E11318" s="10" t="s">
        <v>9926</v>
      </c>
      <c r="F11318" s="59" t="s">
        <v>24674</v>
      </c>
    </row>
    <row r="11319" spans="3:6" x14ac:dyDescent="0.25">
      <c r="C11319" s="12" t="str">
        <f>IF(D11319=Inp_Gemeente,MAX($C$29:C11318)+1,"")</f>
        <v/>
      </c>
      <c r="D11319" s="10" t="s">
        <v>955</v>
      </c>
      <c r="E11319" s="10" t="s">
        <v>9927</v>
      </c>
      <c r="F11319" s="59" t="s">
        <v>24753</v>
      </c>
    </row>
    <row r="11320" spans="3:6" x14ac:dyDescent="0.25">
      <c r="C11320" s="12" t="str">
        <f>IF(D11320=Inp_Gemeente,MAX($C$29:C11319)+1,"")</f>
        <v/>
      </c>
      <c r="D11320" s="10" t="s">
        <v>955</v>
      </c>
      <c r="E11320" s="10" t="s">
        <v>9928</v>
      </c>
      <c r="F11320" s="59" t="s">
        <v>24675</v>
      </c>
    </row>
    <row r="11321" spans="3:6" x14ac:dyDescent="0.25">
      <c r="C11321" s="12" t="str">
        <f>IF(D11321=Inp_Gemeente,MAX($C$29:C11320)+1,"")</f>
        <v/>
      </c>
      <c r="D11321" s="10" t="s">
        <v>955</v>
      </c>
      <c r="E11321" s="10" t="s">
        <v>9929</v>
      </c>
      <c r="F11321" s="59" t="s">
        <v>24751</v>
      </c>
    </row>
    <row r="11322" spans="3:6" x14ac:dyDescent="0.25">
      <c r="C11322" s="12" t="str">
        <f>IF(D11322=Inp_Gemeente,MAX($C$29:C11321)+1,"")</f>
        <v/>
      </c>
      <c r="D11322" s="10" t="s">
        <v>955</v>
      </c>
      <c r="E11322" s="10" t="s">
        <v>9930</v>
      </c>
      <c r="F11322" s="59" t="s">
        <v>24709</v>
      </c>
    </row>
    <row r="11323" spans="3:6" x14ac:dyDescent="0.25">
      <c r="C11323" s="12" t="str">
        <f>IF(D11323=Inp_Gemeente,MAX($C$29:C11322)+1,"")</f>
        <v/>
      </c>
      <c r="D11323" s="10" t="s">
        <v>955</v>
      </c>
      <c r="E11323" s="10" t="s">
        <v>9931</v>
      </c>
      <c r="F11323" s="59" t="s">
        <v>24712</v>
      </c>
    </row>
    <row r="11324" spans="3:6" x14ac:dyDescent="0.25">
      <c r="C11324" s="12" t="str">
        <f>IF(D11324=Inp_Gemeente,MAX($C$29:C11323)+1,"")</f>
        <v/>
      </c>
      <c r="D11324" s="10" t="s">
        <v>955</v>
      </c>
      <c r="E11324" s="10" t="s">
        <v>9932</v>
      </c>
      <c r="F11324" s="59" t="s">
        <v>24728</v>
      </c>
    </row>
    <row r="11325" spans="3:6" x14ac:dyDescent="0.25">
      <c r="C11325" s="12" t="str">
        <f>IF(D11325=Inp_Gemeente,MAX($C$29:C11324)+1,"")</f>
        <v/>
      </c>
      <c r="D11325" s="10" t="s">
        <v>955</v>
      </c>
      <c r="E11325" s="10" t="s">
        <v>9933</v>
      </c>
      <c r="F11325" s="59" t="s">
        <v>24734</v>
      </c>
    </row>
    <row r="11326" spans="3:6" x14ac:dyDescent="0.25">
      <c r="C11326" s="12" t="str">
        <f>IF(D11326=Inp_Gemeente,MAX($C$29:C11325)+1,"")</f>
        <v/>
      </c>
      <c r="D11326" s="10" t="s">
        <v>955</v>
      </c>
      <c r="E11326" s="10" t="s">
        <v>9934</v>
      </c>
      <c r="F11326" s="59" t="s">
        <v>24711</v>
      </c>
    </row>
    <row r="11327" spans="3:6" x14ac:dyDescent="0.25">
      <c r="C11327" s="12" t="str">
        <f>IF(D11327=Inp_Gemeente,MAX($C$29:C11326)+1,"")</f>
        <v/>
      </c>
      <c r="D11327" s="10" t="s">
        <v>955</v>
      </c>
      <c r="E11327" s="10" t="s">
        <v>9935</v>
      </c>
      <c r="F11327" s="59" t="s">
        <v>24692</v>
      </c>
    </row>
    <row r="11328" spans="3:6" x14ac:dyDescent="0.25">
      <c r="C11328" s="12" t="str">
        <f>IF(D11328=Inp_Gemeente,MAX($C$29:C11327)+1,"")</f>
        <v/>
      </c>
      <c r="D11328" s="10" t="s">
        <v>955</v>
      </c>
      <c r="E11328" s="10" t="s">
        <v>9936</v>
      </c>
      <c r="F11328" s="59" t="s">
        <v>24695</v>
      </c>
    </row>
    <row r="11329" spans="3:6" x14ac:dyDescent="0.25">
      <c r="C11329" s="12" t="str">
        <f>IF(D11329=Inp_Gemeente,MAX($C$29:C11328)+1,"")</f>
        <v/>
      </c>
      <c r="D11329" s="10" t="s">
        <v>955</v>
      </c>
      <c r="E11329" s="10" t="s">
        <v>9937</v>
      </c>
      <c r="F11329" s="59" t="s">
        <v>24708</v>
      </c>
    </row>
    <row r="11330" spans="3:6" x14ac:dyDescent="0.25">
      <c r="C11330" s="12" t="str">
        <f>IF(D11330=Inp_Gemeente,MAX($C$29:C11329)+1,"")</f>
        <v/>
      </c>
      <c r="D11330" s="10" t="s">
        <v>955</v>
      </c>
      <c r="E11330" s="10" t="s">
        <v>9938</v>
      </c>
      <c r="F11330" s="59" t="s">
        <v>24694</v>
      </c>
    </row>
    <row r="11331" spans="3:6" x14ac:dyDescent="0.25">
      <c r="C11331" s="12" t="str">
        <f>IF(D11331=Inp_Gemeente,MAX($C$29:C11330)+1,"")</f>
        <v/>
      </c>
      <c r="D11331" s="10" t="s">
        <v>955</v>
      </c>
      <c r="E11331" s="10" t="s">
        <v>9939</v>
      </c>
      <c r="F11331" s="59" t="s">
        <v>24690</v>
      </c>
    </row>
    <row r="11332" spans="3:6" x14ac:dyDescent="0.25">
      <c r="C11332" s="12" t="str">
        <f>IF(D11332=Inp_Gemeente,MAX($C$29:C11331)+1,"")</f>
        <v/>
      </c>
      <c r="D11332" s="10" t="s">
        <v>955</v>
      </c>
      <c r="E11332" s="10" t="s">
        <v>9940</v>
      </c>
      <c r="F11332" s="59" t="s">
        <v>24700</v>
      </c>
    </row>
    <row r="11333" spans="3:6" x14ac:dyDescent="0.25">
      <c r="C11333" s="12" t="str">
        <f>IF(D11333=Inp_Gemeente,MAX($C$29:C11332)+1,"")</f>
        <v/>
      </c>
      <c r="D11333" s="10" t="s">
        <v>955</v>
      </c>
      <c r="E11333" s="10" t="s">
        <v>9941</v>
      </c>
      <c r="F11333" s="59" t="s">
        <v>24732</v>
      </c>
    </row>
    <row r="11334" spans="3:6" x14ac:dyDescent="0.25">
      <c r="C11334" s="12" t="str">
        <f>IF(D11334=Inp_Gemeente,MAX($C$29:C11333)+1,"")</f>
        <v/>
      </c>
      <c r="D11334" s="10" t="s">
        <v>955</v>
      </c>
      <c r="E11334" s="10" t="s">
        <v>9942</v>
      </c>
      <c r="F11334" s="59" t="s">
        <v>24727</v>
      </c>
    </row>
    <row r="11335" spans="3:6" x14ac:dyDescent="0.25">
      <c r="C11335" s="12" t="str">
        <f>IF(D11335=Inp_Gemeente,MAX($C$29:C11334)+1,"")</f>
        <v/>
      </c>
      <c r="D11335" s="10" t="s">
        <v>955</v>
      </c>
      <c r="E11335" s="10" t="s">
        <v>9943</v>
      </c>
      <c r="F11335" s="59" t="s">
        <v>24701</v>
      </c>
    </row>
    <row r="11336" spans="3:6" x14ac:dyDescent="0.25">
      <c r="C11336" s="12" t="str">
        <f>IF(D11336=Inp_Gemeente,MAX($C$29:C11335)+1,"")</f>
        <v/>
      </c>
      <c r="D11336" s="10" t="s">
        <v>955</v>
      </c>
      <c r="E11336" s="10" t="s">
        <v>9944</v>
      </c>
      <c r="F11336" s="59" t="s">
        <v>24707</v>
      </c>
    </row>
    <row r="11337" spans="3:6" x14ac:dyDescent="0.25">
      <c r="C11337" s="12" t="str">
        <f>IF(D11337=Inp_Gemeente,MAX($C$29:C11336)+1,"")</f>
        <v/>
      </c>
      <c r="D11337" s="10" t="s">
        <v>955</v>
      </c>
      <c r="E11337" s="10" t="s">
        <v>9945</v>
      </c>
      <c r="F11337" s="59" t="s">
        <v>24725</v>
      </c>
    </row>
    <row r="11338" spans="3:6" x14ac:dyDescent="0.25">
      <c r="C11338" s="12" t="str">
        <f>IF(D11338=Inp_Gemeente,MAX($C$29:C11337)+1,"")</f>
        <v/>
      </c>
      <c r="D11338" s="10" t="s">
        <v>955</v>
      </c>
      <c r="E11338" s="10" t="s">
        <v>9946</v>
      </c>
      <c r="F11338" s="59" t="s">
        <v>24726</v>
      </c>
    </row>
    <row r="11339" spans="3:6" x14ac:dyDescent="0.25">
      <c r="C11339" s="12" t="str">
        <f>IF(D11339=Inp_Gemeente,MAX($C$29:C11338)+1,"")</f>
        <v/>
      </c>
      <c r="D11339" s="10" t="s">
        <v>955</v>
      </c>
      <c r="E11339" s="10" t="s">
        <v>9947</v>
      </c>
      <c r="F11339" s="59" t="s">
        <v>24705</v>
      </c>
    </row>
    <row r="11340" spans="3:6" x14ac:dyDescent="0.25">
      <c r="C11340" s="12" t="str">
        <f>IF(D11340=Inp_Gemeente,MAX($C$29:C11339)+1,"")</f>
        <v/>
      </c>
      <c r="D11340" s="10" t="s">
        <v>955</v>
      </c>
      <c r="E11340" s="10" t="s">
        <v>9948</v>
      </c>
      <c r="F11340" s="59" t="s">
        <v>24722</v>
      </c>
    </row>
    <row r="11341" spans="3:6" x14ac:dyDescent="0.25">
      <c r="C11341" s="12" t="str">
        <f>IF(D11341=Inp_Gemeente,MAX($C$29:C11340)+1,"")</f>
        <v/>
      </c>
      <c r="D11341" s="10" t="s">
        <v>955</v>
      </c>
      <c r="E11341" s="10" t="s">
        <v>9949</v>
      </c>
      <c r="F11341" s="59" t="s">
        <v>24702</v>
      </c>
    </row>
    <row r="11342" spans="3:6" x14ac:dyDescent="0.25">
      <c r="C11342" s="12" t="str">
        <f>IF(D11342=Inp_Gemeente,MAX($C$29:C11341)+1,"")</f>
        <v/>
      </c>
      <c r="D11342" s="10" t="s">
        <v>955</v>
      </c>
      <c r="E11342" s="10" t="s">
        <v>9950</v>
      </c>
      <c r="F11342" s="59" t="s">
        <v>24715</v>
      </c>
    </row>
    <row r="11343" spans="3:6" x14ac:dyDescent="0.25">
      <c r="C11343" s="12" t="str">
        <f>IF(D11343=Inp_Gemeente,MAX($C$29:C11342)+1,"")</f>
        <v/>
      </c>
      <c r="D11343" s="10" t="s">
        <v>955</v>
      </c>
      <c r="E11343" s="10" t="s">
        <v>9951</v>
      </c>
      <c r="F11343" s="59" t="s">
        <v>24761</v>
      </c>
    </row>
    <row r="11344" spans="3:6" x14ac:dyDescent="0.25">
      <c r="C11344" s="12" t="str">
        <f>IF(D11344=Inp_Gemeente,MAX($C$29:C11343)+1,"")</f>
        <v/>
      </c>
      <c r="D11344" s="10" t="s">
        <v>955</v>
      </c>
      <c r="E11344" s="10" t="s">
        <v>3395</v>
      </c>
      <c r="F11344" s="59" t="s">
        <v>24748</v>
      </c>
    </row>
    <row r="11345" spans="3:6" x14ac:dyDescent="0.25">
      <c r="C11345" s="12" t="str">
        <f>IF(D11345=Inp_Gemeente,MAX($C$29:C11344)+1,"")</f>
        <v/>
      </c>
      <c r="D11345" s="10" t="s">
        <v>955</v>
      </c>
      <c r="E11345" s="10" t="s">
        <v>9952</v>
      </c>
      <c r="F11345" s="59" t="s">
        <v>24745</v>
      </c>
    </row>
    <row r="11346" spans="3:6" x14ac:dyDescent="0.25">
      <c r="C11346" s="12" t="str">
        <f>IF(D11346=Inp_Gemeente,MAX($C$29:C11345)+1,"")</f>
        <v/>
      </c>
      <c r="D11346" s="10" t="s">
        <v>955</v>
      </c>
      <c r="E11346" s="10" t="s">
        <v>9953</v>
      </c>
      <c r="F11346" s="59" t="s">
        <v>24679</v>
      </c>
    </row>
    <row r="11347" spans="3:6" x14ac:dyDescent="0.25">
      <c r="C11347" s="12" t="str">
        <f>IF(D11347=Inp_Gemeente,MAX($C$29:C11346)+1,"")</f>
        <v/>
      </c>
      <c r="D11347" s="10" t="s">
        <v>955</v>
      </c>
      <c r="E11347" s="10" t="s">
        <v>9954</v>
      </c>
      <c r="F11347" s="59" t="s">
        <v>24735</v>
      </c>
    </row>
    <row r="11348" spans="3:6" x14ac:dyDescent="0.25">
      <c r="C11348" s="12" t="str">
        <f>IF(D11348=Inp_Gemeente,MAX($C$29:C11347)+1,"")</f>
        <v/>
      </c>
      <c r="D11348" s="10" t="s">
        <v>956</v>
      </c>
      <c r="E11348" s="10" t="s">
        <v>3980</v>
      </c>
      <c r="F11348" s="59" t="s">
        <v>23220</v>
      </c>
    </row>
    <row r="11349" spans="3:6" x14ac:dyDescent="0.25">
      <c r="C11349" s="12" t="str">
        <f>IF(D11349=Inp_Gemeente,MAX($C$29:C11348)+1,"")</f>
        <v/>
      </c>
      <c r="D11349" s="10" t="s">
        <v>956</v>
      </c>
      <c r="E11349" s="10" t="s">
        <v>9955</v>
      </c>
      <c r="F11349" s="59" t="s">
        <v>23219</v>
      </c>
    </row>
    <row r="11350" spans="3:6" x14ac:dyDescent="0.25">
      <c r="C11350" s="12" t="str">
        <f>IF(D11350=Inp_Gemeente,MAX($C$29:C11349)+1,"")</f>
        <v/>
      </c>
      <c r="D11350" s="10" t="s">
        <v>956</v>
      </c>
      <c r="E11350" s="10" t="s">
        <v>541</v>
      </c>
      <c r="F11350" s="59" t="s">
        <v>23216</v>
      </c>
    </row>
    <row r="11351" spans="3:6" x14ac:dyDescent="0.25">
      <c r="C11351" s="12" t="str">
        <f>IF(D11351=Inp_Gemeente,MAX($C$29:C11350)+1,"")</f>
        <v/>
      </c>
      <c r="D11351" s="10" t="s">
        <v>956</v>
      </c>
      <c r="E11351" s="10" t="s">
        <v>8279</v>
      </c>
      <c r="F11351" s="59" t="s">
        <v>23217</v>
      </c>
    </row>
    <row r="11352" spans="3:6" x14ac:dyDescent="0.25">
      <c r="C11352" s="12" t="str">
        <f>IF(D11352=Inp_Gemeente,MAX($C$29:C11351)+1,"")</f>
        <v/>
      </c>
      <c r="D11352" s="10" t="s">
        <v>956</v>
      </c>
      <c r="E11352" s="10" t="s">
        <v>9956</v>
      </c>
      <c r="F11352" s="59" t="s">
        <v>23212</v>
      </c>
    </row>
    <row r="11353" spans="3:6" x14ac:dyDescent="0.25">
      <c r="C11353" s="12" t="str">
        <f>IF(D11353=Inp_Gemeente,MAX($C$29:C11352)+1,"")</f>
        <v/>
      </c>
      <c r="D11353" s="10" t="s">
        <v>956</v>
      </c>
      <c r="E11353" s="10" t="s">
        <v>9957</v>
      </c>
      <c r="F11353" s="59" t="s">
        <v>23214</v>
      </c>
    </row>
    <row r="11354" spans="3:6" x14ac:dyDescent="0.25">
      <c r="C11354" s="12" t="str">
        <f>IF(D11354=Inp_Gemeente,MAX($C$29:C11353)+1,"")</f>
        <v/>
      </c>
      <c r="D11354" s="10" t="s">
        <v>956</v>
      </c>
      <c r="E11354" s="10" t="s">
        <v>9958</v>
      </c>
      <c r="F11354" s="59" t="s">
        <v>23215</v>
      </c>
    </row>
    <row r="11355" spans="3:6" x14ac:dyDescent="0.25">
      <c r="C11355" s="12" t="str">
        <f>IF(D11355=Inp_Gemeente,MAX($C$29:C11354)+1,"")</f>
        <v/>
      </c>
      <c r="D11355" s="10" t="s">
        <v>956</v>
      </c>
      <c r="E11355" s="10" t="s">
        <v>9959</v>
      </c>
      <c r="F11355" s="59" t="s">
        <v>23218</v>
      </c>
    </row>
    <row r="11356" spans="3:6" x14ac:dyDescent="0.25">
      <c r="C11356" s="12" t="str">
        <f>IF(D11356=Inp_Gemeente,MAX($C$29:C11355)+1,"")</f>
        <v/>
      </c>
      <c r="D11356" s="10" t="s">
        <v>956</v>
      </c>
      <c r="E11356" s="10" t="s">
        <v>9960</v>
      </c>
      <c r="F11356" s="59" t="s">
        <v>23223</v>
      </c>
    </row>
    <row r="11357" spans="3:6" x14ac:dyDescent="0.25">
      <c r="C11357" s="12" t="str">
        <f>IF(D11357=Inp_Gemeente,MAX($C$29:C11356)+1,"")</f>
        <v/>
      </c>
      <c r="D11357" s="10" t="s">
        <v>956</v>
      </c>
      <c r="E11357" s="10" t="s">
        <v>9961</v>
      </c>
      <c r="F11357" s="59" t="s">
        <v>23213</v>
      </c>
    </row>
    <row r="11358" spans="3:6" x14ac:dyDescent="0.25">
      <c r="C11358" s="12" t="str">
        <f>IF(D11358=Inp_Gemeente,MAX($C$29:C11357)+1,"")</f>
        <v/>
      </c>
      <c r="D11358" s="10" t="s">
        <v>956</v>
      </c>
      <c r="E11358" s="10" t="s">
        <v>9962</v>
      </c>
      <c r="F11358" s="59" t="s">
        <v>23211</v>
      </c>
    </row>
    <row r="11359" spans="3:6" x14ac:dyDescent="0.25">
      <c r="C11359" s="12" t="str">
        <f>IF(D11359=Inp_Gemeente,MAX($C$29:C11358)+1,"")</f>
        <v/>
      </c>
      <c r="D11359" s="10" t="s">
        <v>956</v>
      </c>
      <c r="E11359" s="10" t="s">
        <v>9963</v>
      </c>
      <c r="F11359" s="59" t="s">
        <v>23222</v>
      </c>
    </row>
    <row r="11360" spans="3:6" x14ac:dyDescent="0.25">
      <c r="C11360" s="12" t="str">
        <f>IF(D11360=Inp_Gemeente,MAX($C$29:C11359)+1,"")</f>
        <v/>
      </c>
      <c r="D11360" s="10" t="s">
        <v>956</v>
      </c>
      <c r="E11360" s="10" t="s">
        <v>9964</v>
      </c>
      <c r="F11360" s="59" t="s">
        <v>23221</v>
      </c>
    </row>
    <row r="11361" spans="3:6" x14ac:dyDescent="0.25">
      <c r="C11361" s="12" t="str">
        <f>IF(D11361=Inp_Gemeente,MAX($C$29:C11360)+1,"")</f>
        <v/>
      </c>
      <c r="D11361" s="10" t="s">
        <v>957</v>
      </c>
      <c r="E11361" s="10" t="s">
        <v>9965</v>
      </c>
      <c r="F11361" s="59" t="s">
        <v>26376</v>
      </c>
    </row>
    <row r="11362" spans="3:6" x14ac:dyDescent="0.25">
      <c r="C11362" s="12" t="str">
        <f>IF(D11362=Inp_Gemeente,MAX($C$29:C11361)+1,"")</f>
        <v/>
      </c>
      <c r="D11362" s="10" t="s">
        <v>957</v>
      </c>
      <c r="E11362" s="10" t="s">
        <v>9966</v>
      </c>
      <c r="F11362" s="59" t="s">
        <v>26395</v>
      </c>
    </row>
    <row r="11363" spans="3:6" x14ac:dyDescent="0.25">
      <c r="C11363" s="12" t="str">
        <f>IF(D11363=Inp_Gemeente,MAX($C$29:C11362)+1,"")</f>
        <v/>
      </c>
      <c r="D11363" s="10" t="s">
        <v>957</v>
      </c>
      <c r="E11363" s="10" t="s">
        <v>9967</v>
      </c>
      <c r="F11363" s="59" t="s">
        <v>26319</v>
      </c>
    </row>
    <row r="11364" spans="3:6" x14ac:dyDescent="0.25">
      <c r="C11364" s="12" t="str">
        <f>IF(D11364=Inp_Gemeente,MAX($C$29:C11363)+1,"")</f>
        <v/>
      </c>
      <c r="D11364" s="10" t="s">
        <v>957</v>
      </c>
      <c r="E11364" s="10" t="s">
        <v>9968</v>
      </c>
      <c r="F11364" s="59" t="s">
        <v>26364</v>
      </c>
    </row>
    <row r="11365" spans="3:6" x14ac:dyDescent="0.25">
      <c r="C11365" s="12" t="str">
        <f>IF(D11365=Inp_Gemeente,MAX($C$29:C11364)+1,"")</f>
        <v/>
      </c>
      <c r="D11365" s="10" t="s">
        <v>957</v>
      </c>
      <c r="E11365" s="10" t="s">
        <v>9969</v>
      </c>
      <c r="F11365" s="59" t="s">
        <v>26302</v>
      </c>
    </row>
    <row r="11366" spans="3:6" x14ac:dyDescent="0.25">
      <c r="C11366" s="12" t="str">
        <f>IF(D11366=Inp_Gemeente,MAX($C$29:C11365)+1,"")</f>
        <v/>
      </c>
      <c r="D11366" s="10" t="s">
        <v>957</v>
      </c>
      <c r="E11366" s="10" t="s">
        <v>9970</v>
      </c>
      <c r="F11366" s="59" t="s">
        <v>26396</v>
      </c>
    </row>
    <row r="11367" spans="3:6" x14ac:dyDescent="0.25">
      <c r="C11367" s="12" t="str">
        <f>IF(D11367=Inp_Gemeente,MAX($C$29:C11366)+1,"")</f>
        <v/>
      </c>
      <c r="D11367" s="10" t="s">
        <v>957</v>
      </c>
      <c r="E11367" s="10" t="s">
        <v>9971</v>
      </c>
      <c r="F11367" s="59" t="s">
        <v>26391</v>
      </c>
    </row>
    <row r="11368" spans="3:6" x14ac:dyDescent="0.25">
      <c r="C11368" s="12" t="str">
        <f>IF(D11368=Inp_Gemeente,MAX($C$29:C11367)+1,"")</f>
        <v/>
      </c>
      <c r="D11368" s="10" t="s">
        <v>957</v>
      </c>
      <c r="E11368" s="10" t="s">
        <v>9972</v>
      </c>
      <c r="F11368" s="59" t="s">
        <v>26386</v>
      </c>
    </row>
    <row r="11369" spans="3:6" x14ac:dyDescent="0.25">
      <c r="C11369" s="12" t="str">
        <f>IF(D11369=Inp_Gemeente,MAX($C$29:C11368)+1,"")</f>
        <v/>
      </c>
      <c r="D11369" s="10" t="s">
        <v>957</v>
      </c>
      <c r="E11369" s="10" t="s">
        <v>9973</v>
      </c>
      <c r="F11369" s="59" t="s">
        <v>26334</v>
      </c>
    </row>
    <row r="11370" spans="3:6" x14ac:dyDescent="0.25">
      <c r="C11370" s="12" t="str">
        <f>IF(D11370=Inp_Gemeente,MAX($C$29:C11369)+1,"")</f>
        <v/>
      </c>
      <c r="D11370" s="10" t="s">
        <v>957</v>
      </c>
      <c r="E11370" s="10" t="s">
        <v>9974</v>
      </c>
      <c r="F11370" s="59" t="s">
        <v>26326</v>
      </c>
    </row>
    <row r="11371" spans="3:6" x14ac:dyDescent="0.25">
      <c r="C11371" s="12" t="str">
        <f>IF(D11371=Inp_Gemeente,MAX($C$29:C11370)+1,"")</f>
        <v/>
      </c>
      <c r="D11371" s="10" t="s">
        <v>957</v>
      </c>
      <c r="E11371" s="10" t="s">
        <v>9975</v>
      </c>
      <c r="F11371" s="59" t="s">
        <v>26332</v>
      </c>
    </row>
    <row r="11372" spans="3:6" x14ac:dyDescent="0.25">
      <c r="C11372" s="12" t="str">
        <f>IF(D11372=Inp_Gemeente,MAX($C$29:C11371)+1,"")</f>
        <v/>
      </c>
      <c r="D11372" s="10" t="s">
        <v>957</v>
      </c>
      <c r="E11372" s="10" t="s">
        <v>9976</v>
      </c>
      <c r="F11372" s="59" t="s">
        <v>26331</v>
      </c>
    </row>
    <row r="11373" spans="3:6" x14ac:dyDescent="0.25">
      <c r="C11373" s="12" t="str">
        <f>IF(D11373=Inp_Gemeente,MAX($C$29:C11372)+1,"")</f>
        <v/>
      </c>
      <c r="D11373" s="10" t="s">
        <v>957</v>
      </c>
      <c r="E11373" s="10" t="s">
        <v>9977</v>
      </c>
      <c r="F11373" s="59" t="s">
        <v>26318</v>
      </c>
    </row>
    <row r="11374" spans="3:6" x14ac:dyDescent="0.25">
      <c r="C11374" s="12" t="str">
        <f>IF(D11374=Inp_Gemeente,MAX($C$29:C11373)+1,"")</f>
        <v/>
      </c>
      <c r="D11374" s="10" t="s">
        <v>957</v>
      </c>
      <c r="E11374" s="10" t="s">
        <v>9978</v>
      </c>
      <c r="F11374" s="59" t="s">
        <v>26310</v>
      </c>
    </row>
    <row r="11375" spans="3:6" x14ac:dyDescent="0.25">
      <c r="C11375" s="12" t="str">
        <f>IF(D11375=Inp_Gemeente,MAX($C$29:C11374)+1,"")</f>
        <v/>
      </c>
      <c r="D11375" s="10" t="s">
        <v>957</v>
      </c>
      <c r="E11375" s="10" t="s">
        <v>2285</v>
      </c>
      <c r="F11375" s="59" t="s">
        <v>26308</v>
      </c>
    </row>
    <row r="11376" spans="3:6" x14ac:dyDescent="0.25">
      <c r="C11376" s="12" t="str">
        <f>IF(D11376=Inp_Gemeente,MAX($C$29:C11375)+1,"")</f>
        <v/>
      </c>
      <c r="D11376" s="10" t="s">
        <v>957</v>
      </c>
      <c r="E11376" s="10" t="s">
        <v>9979</v>
      </c>
      <c r="F11376" s="59" t="s">
        <v>26327</v>
      </c>
    </row>
    <row r="11377" spans="3:6" x14ac:dyDescent="0.25">
      <c r="C11377" s="12" t="str">
        <f>IF(D11377=Inp_Gemeente,MAX($C$29:C11376)+1,"")</f>
        <v/>
      </c>
      <c r="D11377" s="10" t="s">
        <v>957</v>
      </c>
      <c r="E11377" s="10" t="s">
        <v>9980</v>
      </c>
      <c r="F11377" s="59" t="s">
        <v>26346</v>
      </c>
    </row>
    <row r="11378" spans="3:6" x14ac:dyDescent="0.25">
      <c r="C11378" s="12" t="str">
        <f>IF(D11378=Inp_Gemeente,MAX($C$29:C11377)+1,"")</f>
        <v/>
      </c>
      <c r="D11378" s="10" t="s">
        <v>957</v>
      </c>
      <c r="E11378" s="10" t="s">
        <v>9981</v>
      </c>
      <c r="F11378" s="59" t="s">
        <v>26343</v>
      </c>
    </row>
    <row r="11379" spans="3:6" x14ac:dyDescent="0.25">
      <c r="C11379" s="12" t="str">
        <f>IF(D11379=Inp_Gemeente,MAX($C$29:C11378)+1,"")</f>
        <v/>
      </c>
      <c r="D11379" s="10" t="s">
        <v>957</v>
      </c>
      <c r="E11379" s="10" t="s">
        <v>9982</v>
      </c>
      <c r="F11379" s="59" t="s">
        <v>26390</v>
      </c>
    </row>
    <row r="11380" spans="3:6" x14ac:dyDescent="0.25">
      <c r="C11380" s="12" t="str">
        <f>IF(D11380=Inp_Gemeente,MAX($C$29:C11379)+1,"")</f>
        <v/>
      </c>
      <c r="D11380" s="10" t="s">
        <v>957</v>
      </c>
      <c r="E11380" s="10" t="s">
        <v>9983</v>
      </c>
      <c r="F11380" s="59" t="s">
        <v>26385</v>
      </c>
    </row>
    <row r="11381" spans="3:6" x14ac:dyDescent="0.25">
      <c r="C11381" s="12" t="str">
        <f>IF(D11381=Inp_Gemeente,MAX($C$29:C11380)+1,"")</f>
        <v/>
      </c>
      <c r="D11381" s="10" t="s">
        <v>957</v>
      </c>
      <c r="E11381" s="10" t="s">
        <v>9984</v>
      </c>
      <c r="F11381" s="59" t="s">
        <v>26317</v>
      </c>
    </row>
    <row r="11382" spans="3:6" x14ac:dyDescent="0.25">
      <c r="C11382" s="12" t="str">
        <f>IF(D11382=Inp_Gemeente,MAX($C$29:C11381)+1,"")</f>
        <v/>
      </c>
      <c r="D11382" s="10" t="s">
        <v>957</v>
      </c>
      <c r="E11382" s="10" t="s">
        <v>9985</v>
      </c>
      <c r="F11382" s="59" t="s">
        <v>26357</v>
      </c>
    </row>
    <row r="11383" spans="3:6" x14ac:dyDescent="0.25">
      <c r="C11383" s="12" t="str">
        <f>IF(D11383=Inp_Gemeente,MAX($C$29:C11382)+1,"")</f>
        <v/>
      </c>
      <c r="D11383" s="10" t="s">
        <v>957</v>
      </c>
      <c r="E11383" s="10" t="s">
        <v>9986</v>
      </c>
      <c r="F11383" s="59" t="s">
        <v>26342</v>
      </c>
    </row>
    <row r="11384" spans="3:6" x14ac:dyDescent="0.25">
      <c r="C11384" s="12" t="str">
        <f>IF(D11384=Inp_Gemeente,MAX($C$29:C11383)+1,"")</f>
        <v/>
      </c>
      <c r="D11384" s="10" t="s">
        <v>957</v>
      </c>
      <c r="E11384" s="10" t="s">
        <v>9987</v>
      </c>
      <c r="F11384" s="59" t="s">
        <v>26359</v>
      </c>
    </row>
    <row r="11385" spans="3:6" x14ac:dyDescent="0.25">
      <c r="C11385" s="12" t="str">
        <f>IF(D11385=Inp_Gemeente,MAX($C$29:C11384)+1,"")</f>
        <v/>
      </c>
      <c r="D11385" s="10" t="s">
        <v>957</v>
      </c>
      <c r="E11385" s="10" t="s">
        <v>2483</v>
      </c>
      <c r="F11385" s="59" t="s">
        <v>26316</v>
      </c>
    </row>
    <row r="11386" spans="3:6" x14ac:dyDescent="0.25">
      <c r="C11386" s="12" t="str">
        <f>IF(D11386=Inp_Gemeente,MAX($C$29:C11385)+1,"")</f>
        <v/>
      </c>
      <c r="D11386" s="10" t="s">
        <v>957</v>
      </c>
      <c r="E11386" s="10" t="s">
        <v>9988</v>
      </c>
      <c r="F11386" s="59" t="s">
        <v>26384</v>
      </c>
    </row>
    <row r="11387" spans="3:6" x14ac:dyDescent="0.25">
      <c r="C11387" s="12" t="str">
        <f>IF(D11387=Inp_Gemeente,MAX($C$29:C11386)+1,"")</f>
        <v/>
      </c>
      <c r="D11387" s="10" t="s">
        <v>957</v>
      </c>
      <c r="E11387" s="10" t="s">
        <v>9989</v>
      </c>
      <c r="F11387" s="59" t="s">
        <v>26394</v>
      </c>
    </row>
    <row r="11388" spans="3:6" x14ac:dyDescent="0.25">
      <c r="C11388" s="12" t="str">
        <f>IF(D11388=Inp_Gemeente,MAX($C$29:C11387)+1,"")</f>
        <v/>
      </c>
      <c r="D11388" s="10" t="s">
        <v>957</v>
      </c>
      <c r="E11388" s="10" t="s">
        <v>9990</v>
      </c>
      <c r="F11388" s="59" t="s">
        <v>26339</v>
      </c>
    </row>
    <row r="11389" spans="3:6" x14ac:dyDescent="0.25">
      <c r="C11389" s="12" t="str">
        <f>IF(D11389=Inp_Gemeente,MAX($C$29:C11388)+1,"")</f>
        <v/>
      </c>
      <c r="D11389" s="10" t="s">
        <v>957</v>
      </c>
      <c r="E11389" s="10" t="s">
        <v>9991</v>
      </c>
      <c r="F11389" s="59" t="s">
        <v>26333</v>
      </c>
    </row>
    <row r="11390" spans="3:6" x14ac:dyDescent="0.25">
      <c r="C11390" s="12" t="str">
        <f>IF(D11390=Inp_Gemeente,MAX($C$29:C11389)+1,"")</f>
        <v/>
      </c>
      <c r="D11390" s="10" t="s">
        <v>957</v>
      </c>
      <c r="E11390" s="10" t="s">
        <v>9992</v>
      </c>
      <c r="F11390" s="59" t="s">
        <v>26377</v>
      </c>
    </row>
    <row r="11391" spans="3:6" x14ac:dyDescent="0.25">
      <c r="C11391" s="12" t="str">
        <f>IF(D11391=Inp_Gemeente,MAX($C$29:C11390)+1,"")</f>
        <v/>
      </c>
      <c r="D11391" s="10" t="s">
        <v>957</v>
      </c>
      <c r="E11391" s="10" t="s">
        <v>9993</v>
      </c>
      <c r="F11391" s="59" t="s">
        <v>26368</v>
      </c>
    </row>
    <row r="11392" spans="3:6" x14ac:dyDescent="0.25">
      <c r="C11392" s="12" t="str">
        <f>IF(D11392=Inp_Gemeente,MAX($C$29:C11391)+1,"")</f>
        <v/>
      </c>
      <c r="D11392" s="10" t="s">
        <v>957</v>
      </c>
      <c r="E11392" s="10" t="s">
        <v>9994</v>
      </c>
      <c r="F11392" s="59" t="s">
        <v>26340</v>
      </c>
    </row>
    <row r="11393" spans="3:6" x14ac:dyDescent="0.25">
      <c r="C11393" s="12" t="str">
        <f>IF(D11393=Inp_Gemeente,MAX($C$29:C11392)+1,"")</f>
        <v/>
      </c>
      <c r="D11393" s="10" t="s">
        <v>957</v>
      </c>
      <c r="E11393" s="10" t="s">
        <v>9995</v>
      </c>
      <c r="F11393" s="59" t="s">
        <v>26329</v>
      </c>
    </row>
    <row r="11394" spans="3:6" x14ac:dyDescent="0.25">
      <c r="C11394" s="12" t="str">
        <f>IF(D11394=Inp_Gemeente,MAX($C$29:C11393)+1,"")</f>
        <v/>
      </c>
      <c r="D11394" s="10" t="s">
        <v>957</v>
      </c>
      <c r="E11394" s="10" t="s">
        <v>9996</v>
      </c>
      <c r="F11394" s="59" t="s">
        <v>26347</v>
      </c>
    </row>
    <row r="11395" spans="3:6" x14ac:dyDescent="0.25">
      <c r="C11395" s="12" t="str">
        <f>IF(D11395=Inp_Gemeente,MAX($C$29:C11394)+1,"")</f>
        <v/>
      </c>
      <c r="D11395" s="10" t="s">
        <v>957</v>
      </c>
      <c r="E11395" s="10" t="s">
        <v>9997</v>
      </c>
      <c r="F11395" s="59" t="s">
        <v>26323</v>
      </c>
    </row>
    <row r="11396" spans="3:6" x14ac:dyDescent="0.25">
      <c r="C11396" s="12" t="str">
        <f>IF(D11396=Inp_Gemeente,MAX($C$29:C11395)+1,"")</f>
        <v/>
      </c>
      <c r="D11396" s="10" t="s">
        <v>957</v>
      </c>
      <c r="E11396" s="10" t="s">
        <v>9998</v>
      </c>
      <c r="F11396" s="59" t="s">
        <v>26354</v>
      </c>
    </row>
    <row r="11397" spans="3:6" x14ac:dyDescent="0.25">
      <c r="C11397" s="12" t="str">
        <f>IF(D11397=Inp_Gemeente,MAX($C$29:C11396)+1,"")</f>
        <v/>
      </c>
      <c r="D11397" s="10" t="s">
        <v>957</v>
      </c>
      <c r="E11397" s="10" t="s">
        <v>9999</v>
      </c>
      <c r="F11397" s="59" t="s">
        <v>26328</v>
      </c>
    </row>
    <row r="11398" spans="3:6" x14ac:dyDescent="0.25">
      <c r="C11398" s="12" t="str">
        <f>IF(D11398=Inp_Gemeente,MAX($C$29:C11397)+1,"")</f>
        <v/>
      </c>
      <c r="D11398" s="10" t="s">
        <v>957</v>
      </c>
      <c r="E11398" s="10" t="s">
        <v>10000</v>
      </c>
      <c r="F11398" s="59" t="s">
        <v>26309</v>
      </c>
    </row>
    <row r="11399" spans="3:6" x14ac:dyDescent="0.25">
      <c r="C11399" s="12" t="str">
        <f>IF(D11399=Inp_Gemeente,MAX($C$29:C11398)+1,"")</f>
        <v/>
      </c>
      <c r="D11399" s="10" t="s">
        <v>957</v>
      </c>
      <c r="E11399" s="10" t="s">
        <v>10001</v>
      </c>
      <c r="F11399" s="59" t="s">
        <v>26345</v>
      </c>
    </row>
    <row r="11400" spans="3:6" x14ac:dyDescent="0.25">
      <c r="C11400" s="12" t="str">
        <f>IF(D11400=Inp_Gemeente,MAX($C$29:C11399)+1,"")</f>
        <v/>
      </c>
      <c r="D11400" s="10" t="s">
        <v>957</v>
      </c>
      <c r="E11400" s="10" t="s">
        <v>10002</v>
      </c>
      <c r="F11400" s="59" t="s">
        <v>26379</v>
      </c>
    </row>
    <row r="11401" spans="3:6" x14ac:dyDescent="0.25">
      <c r="C11401" s="12" t="str">
        <f>IF(D11401=Inp_Gemeente,MAX($C$29:C11400)+1,"")</f>
        <v/>
      </c>
      <c r="D11401" s="10" t="s">
        <v>957</v>
      </c>
      <c r="E11401" s="10" t="s">
        <v>10003</v>
      </c>
      <c r="F11401" s="59" t="s">
        <v>26380</v>
      </c>
    </row>
    <row r="11402" spans="3:6" x14ac:dyDescent="0.25">
      <c r="C11402" s="12" t="str">
        <f>IF(D11402=Inp_Gemeente,MAX($C$29:C11401)+1,"")</f>
        <v/>
      </c>
      <c r="D11402" s="10" t="s">
        <v>957</v>
      </c>
      <c r="E11402" s="10" t="s">
        <v>10004</v>
      </c>
      <c r="F11402" s="59" t="s">
        <v>26301</v>
      </c>
    </row>
    <row r="11403" spans="3:6" x14ac:dyDescent="0.25">
      <c r="C11403" s="12" t="str">
        <f>IF(D11403=Inp_Gemeente,MAX($C$29:C11402)+1,"")</f>
        <v/>
      </c>
      <c r="D11403" s="10" t="s">
        <v>957</v>
      </c>
      <c r="E11403" s="10" t="s">
        <v>10005</v>
      </c>
      <c r="F11403" s="59" t="s">
        <v>26341</v>
      </c>
    </row>
    <row r="11404" spans="3:6" x14ac:dyDescent="0.25">
      <c r="C11404" s="12" t="str">
        <f>IF(D11404=Inp_Gemeente,MAX($C$29:C11403)+1,"")</f>
        <v/>
      </c>
      <c r="D11404" s="10" t="s">
        <v>957</v>
      </c>
      <c r="E11404" s="10" t="s">
        <v>10006</v>
      </c>
      <c r="F11404" s="59" t="s">
        <v>26363</v>
      </c>
    </row>
    <row r="11405" spans="3:6" x14ac:dyDescent="0.25">
      <c r="C11405" s="12" t="str">
        <f>IF(D11405=Inp_Gemeente,MAX($C$29:C11404)+1,"")</f>
        <v/>
      </c>
      <c r="D11405" s="10" t="s">
        <v>957</v>
      </c>
      <c r="E11405" s="10" t="s">
        <v>10007</v>
      </c>
      <c r="F11405" s="59" t="s">
        <v>26349</v>
      </c>
    </row>
    <row r="11406" spans="3:6" x14ac:dyDescent="0.25">
      <c r="C11406" s="12" t="str">
        <f>IF(D11406=Inp_Gemeente,MAX($C$29:C11405)+1,"")</f>
        <v/>
      </c>
      <c r="D11406" s="10" t="s">
        <v>957</v>
      </c>
      <c r="E11406" s="10" t="s">
        <v>10008</v>
      </c>
      <c r="F11406" s="59" t="s">
        <v>26375</v>
      </c>
    </row>
    <row r="11407" spans="3:6" x14ac:dyDescent="0.25">
      <c r="C11407" s="12" t="str">
        <f>IF(D11407=Inp_Gemeente,MAX($C$29:C11406)+1,"")</f>
        <v/>
      </c>
      <c r="D11407" s="10" t="s">
        <v>957</v>
      </c>
      <c r="E11407" s="10" t="s">
        <v>10009</v>
      </c>
      <c r="F11407" s="59" t="s">
        <v>26369</v>
      </c>
    </row>
    <row r="11408" spans="3:6" x14ac:dyDescent="0.25">
      <c r="C11408" s="12" t="str">
        <f>IF(D11408=Inp_Gemeente,MAX($C$29:C11407)+1,"")</f>
        <v/>
      </c>
      <c r="D11408" s="10" t="s">
        <v>957</v>
      </c>
      <c r="E11408" s="10" t="s">
        <v>10010</v>
      </c>
      <c r="F11408" s="59" t="s">
        <v>26370</v>
      </c>
    </row>
    <row r="11409" spans="3:6" x14ac:dyDescent="0.25">
      <c r="C11409" s="12" t="str">
        <f>IF(D11409=Inp_Gemeente,MAX($C$29:C11408)+1,"")</f>
        <v/>
      </c>
      <c r="D11409" s="10" t="s">
        <v>957</v>
      </c>
      <c r="E11409" s="10" t="s">
        <v>10011</v>
      </c>
      <c r="F11409" s="59" t="s">
        <v>26307</v>
      </c>
    </row>
    <row r="11410" spans="3:6" x14ac:dyDescent="0.25">
      <c r="C11410" s="12" t="str">
        <f>IF(D11410=Inp_Gemeente,MAX($C$29:C11409)+1,"")</f>
        <v/>
      </c>
      <c r="D11410" s="10" t="s">
        <v>957</v>
      </c>
      <c r="E11410" s="10" t="s">
        <v>10012</v>
      </c>
      <c r="F11410" s="59" t="s">
        <v>26304</v>
      </c>
    </row>
    <row r="11411" spans="3:6" x14ac:dyDescent="0.25">
      <c r="C11411" s="12" t="str">
        <f>IF(D11411=Inp_Gemeente,MAX($C$29:C11410)+1,"")</f>
        <v/>
      </c>
      <c r="D11411" s="10" t="s">
        <v>957</v>
      </c>
      <c r="E11411" s="10" t="s">
        <v>10013</v>
      </c>
      <c r="F11411" s="59" t="s">
        <v>26303</v>
      </c>
    </row>
    <row r="11412" spans="3:6" x14ac:dyDescent="0.25">
      <c r="C11412" s="12" t="str">
        <f>IF(D11412=Inp_Gemeente,MAX($C$29:C11411)+1,"")</f>
        <v/>
      </c>
      <c r="D11412" s="10" t="s">
        <v>957</v>
      </c>
      <c r="E11412" s="10" t="s">
        <v>10014</v>
      </c>
      <c r="F11412" s="59" t="s">
        <v>26344</v>
      </c>
    </row>
    <row r="11413" spans="3:6" x14ac:dyDescent="0.25">
      <c r="C11413" s="12" t="str">
        <f>IF(D11413=Inp_Gemeente,MAX($C$29:C11412)+1,"")</f>
        <v/>
      </c>
      <c r="D11413" s="10" t="s">
        <v>957</v>
      </c>
      <c r="E11413" s="10" t="s">
        <v>10015</v>
      </c>
      <c r="F11413" s="59" t="s">
        <v>26382</v>
      </c>
    </row>
    <row r="11414" spans="3:6" x14ac:dyDescent="0.25">
      <c r="C11414" s="12" t="str">
        <f>IF(D11414=Inp_Gemeente,MAX($C$29:C11413)+1,"")</f>
        <v/>
      </c>
      <c r="D11414" s="10" t="s">
        <v>957</v>
      </c>
      <c r="E11414" s="10" t="s">
        <v>10016</v>
      </c>
      <c r="F11414" s="59" t="s">
        <v>26314</v>
      </c>
    </row>
    <row r="11415" spans="3:6" x14ac:dyDescent="0.25">
      <c r="C11415" s="12" t="str">
        <f>IF(D11415=Inp_Gemeente,MAX($C$29:C11414)+1,"")</f>
        <v/>
      </c>
      <c r="D11415" s="10" t="s">
        <v>957</v>
      </c>
      <c r="E11415" s="10" t="s">
        <v>10017</v>
      </c>
      <c r="F11415" s="59" t="s">
        <v>26393</v>
      </c>
    </row>
    <row r="11416" spans="3:6" x14ac:dyDescent="0.25">
      <c r="C11416" s="12" t="str">
        <f>IF(D11416=Inp_Gemeente,MAX($C$29:C11415)+1,"")</f>
        <v/>
      </c>
      <c r="D11416" s="10" t="s">
        <v>957</v>
      </c>
      <c r="E11416" s="10" t="s">
        <v>10018</v>
      </c>
      <c r="F11416" s="59" t="s">
        <v>26366</v>
      </c>
    </row>
    <row r="11417" spans="3:6" x14ac:dyDescent="0.25">
      <c r="C11417" s="12" t="str">
        <f>IF(D11417=Inp_Gemeente,MAX($C$29:C11416)+1,"")</f>
        <v/>
      </c>
      <c r="D11417" s="10" t="s">
        <v>957</v>
      </c>
      <c r="E11417" s="10" t="s">
        <v>10019</v>
      </c>
      <c r="F11417" s="59" t="s">
        <v>26372</v>
      </c>
    </row>
    <row r="11418" spans="3:6" x14ac:dyDescent="0.25">
      <c r="C11418" s="12" t="str">
        <f>IF(D11418=Inp_Gemeente,MAX($C$29:C11417)+1,"")</f>
        <v/>
      </c>
      <c r="D11418" s="10" t="s">
        <v>957</v>
      </c>
      <c r="E11418" s="10" t="s">
        <v>10020</v>
      </c>
      <c r="F11418" s="59" t="s">
        <v>26321</v>
      </c>
    </row>
    <row r="11419" spans="3:6" x14ac:dyDescent="0.25">
      <c r="C11419" s="12" t="str">
        <f>IF(D11419=Inp_Gemeente,MAX($C$29:C11418)+1,"")</f>
        <v/>
      </c>
      <c r="D11419" s="10" t="s">
        <v>957</v>
      </c>
      <c r="E11419" s="10" t="s">
        <v>10021</v>
      </c>
      <c r="F11419" s="59" t="s">
        <v>26324</v>
      </c>
    </row>
    <row r="11420" spans="3:6" x14ac:dyDescent="0.25">
      <c r="C11420" s="12" t="str">
        <f>IF(D11420=Inp_Gemeente,MAX($C$29:C11419)+1,"")</f>
        <v/>
      </c>
      <c r="D11420" s="10" t="s">
        <v>957</v>
      </c>
      <c r="E11420" s="10" t="s">
        <v>10022</v>
      </c>
      <c r="F11420" s="59" t="s">
        <v>26360</v>
      </c>
    </row>
    <row r="11421" spans="3:6" x14ac:dyDescent="0.25">
      <c r="C11421" s="12" t="str">
        <f>IF(D11421=Inp_Gemeente,MAX($C$29:C11420)+1,"")</f>
        <v/>
      </c>
      <c r="D11421" s="10" t="s">
        <v>957</v>
      </c>
      <c r="E11421" s="10" t="s">
        <v>10023</v>
      </c>
      <c r="F11421" s="59" t="s">
        <v>26337</v>
      </c>
    </row>
    <row r="11422" spans="3:6" x14ac:dyDescent="0.25">
      <c r="C11422" s="12" t="str">
        <f>IF(D11422=Inp_Gemeente,MAX($C$29:C11421)+1,"")</f>
        <v/>
      </c>
      <c r="D11422" s="10" t="s">
        <v>957</v>
      </c>
      <c r="E11422" s="10" t="s">
        <v>10024</v>
      </c>
      <c r="F11422" s="59" t="s">
        <v>26367</v>
      </c>
    </row>
    <row r="11423" spans="3:6" x14ac:dyDescent="0.25">
      <c r="C11423" s="12" t="str">
        <f>IF(D11423=Inp_Gemeente,MAX($C$29:C11422)+1,"")</f>
        <v/>
      </c>
      <c r="D11423" s="10" t="s">
        <v>957</v>
      </c>
      <c r="E11423" s="10" t="s">
        <v>10025</v>
      </c>
      <c r="F11423" s="59" t="s">
        <v>26351</v>
      </c>
    </row>
    <row r="11424" spans="3:6" x14ac:dyDescent="0.25">
      <c r="C11424" s="12" t="str">
        <f>IF(D11424=Inp_Gemeente,MAX($C$29:C11423)+1,"")</f>
        <v/>
      </c>
      <c r="D11424" s="10" t="s">
        <v>957</v>
      </c>
      <c r="E11424" s="10" t="s">
        <v>10026</v>
      </c>
      <c r="F11424" s="59" t="s">
        <v>26374</v>
      </c>
    </row>
    <row r="11425" spans="3:6" x14ac:dyDescent="0.25">
      <c r="C11425" s="12" t="str">
        <f>IF(D11425=Inp_Gemeente,MAX($C$29:C11424)+1,"")</f>
        <v/>
      </c>
      <c r="D11425" s="10" t="s">
        <v>957</v>
      </c>
      <c r="E11425" s="10" t="s">
        <v>10027</v>
      </c>
      <c r="F11425" s="59" t="s">
        <v>26336</v>
      </c>
    </row>
    <row r="11426" spans="3:6" x14ac:dyDescent="0.25">
      <c r="C11426" s="12" t="str">
        <f>IF(D11426=Inp_Gemeente,MAX($C$29:C11425)+1,"")</f>
        <v/>
      </c>
      <c r="D11426" s="10" t="s">
        <v>957</v>
      </c>
      <c r="E11426" s="10" t="s">
        <v>10028</v>
      </c>
      <c r="F11426" s="59" t="s">
        <v>26322</v>
      </c>
    </row>
    <row r="11427" spans="3:6" x14ac:dyDescent="0.25">
      <c r="C11427" s="12" t="str">
        <f>IF(D11427=Inp_Gemeente,MAX($C$29:C11426)+1,"")</f>
        <v/>
      </c>
      <c r="D11427" s="10" t="s">
        <v>957</v>
      </c>
      <c r="E11427" s="10" t="s">
        <v>10029</v>
      </c>
      <c r="F11427" s="59" t="s">
        <v>26353</v>
      </c>
    </row>
    <row r="11428" spans="3:6" x14ac:dyDescent="0.25">
      <c r="C11428" s="12" t="str">
        <f>IF(D11428=Inp_Gemeente,MAX($C$29:C11427)+1,"")</f>
        <v/>
      </c>
      <c r="D11428" s="10" t="s">
        <v>957</v>
      </c>
      <c r="E11428" s="10" t="s">
        <v>10030</v>
      </c>
      <c r="F11428" s="59" t="s">
        <v>26320</v>
      </c>
    </row>
    <row r="11429" spans="3:6" x14ac:dyDescent="0.25">
      <c r="C11429" s="12" t="str">
        <f>IF(D11429=Inp_Gemeente,MAX($C$29:C11428)+1,"")</f>
        <v/>
      </c>
      <c r="D11429" s="10" t="s">
        <v>957</v>
      </c>
      <c r="E11429" s="10" t="s">
        <v>10031</v>
      </c>
      <c r="F11429" s="59" t="s">
        <v>26371</v>
      </c>
    </row>
    <row r="11430" spans="3:6" x14ac:dyDescent="0.25">
      <c r="C11430" s="12" t="str">
        <f>IF(D11430=Inp_Gemeente,MAX($C$29:C11429)+1,"")</f>
        <v/>
      </c>
      <c r="D11430" s="10" t="s">
        <v>957</v>
      </c>
      <c r="E11430" s="10" t="s">
        <v>10032</v>
      </c>
      <c r="F11430" s="59" t="s">
        <v>26325</v>
      </c>
    </row>
    <row r="11431" spans="3:6" x14ac:dyDescent="0.25">
      <c r="C11431" s="12" t="str">
        <f>IF(D11431=Inp_Gemeente,MAX($C$29:C11430)+1,"")</f>
        <v/>
      </c>
      <c r="D11431" s="10" t="s">
        <v>957</v>
      </c>
      <c r="E11431" s="10" t="s">
        <v>10033</v>
      </c>
      <c r="F11431" s="59" t="s">
        <v>26338</v>
      </c>
    </row>
    <row r="11432" spans="3:6" x14ac:dyDescent="0.25">
      <c r="C11432" s="12" t="str">
        <f>IF(D11432=Inp_Gemeente,MAX($C$29:C11431)+1,"")</f>
        <v/>
      </c>
      <c r="D11432" s="10" t="s">
        <v>957</v>
      </c>
      <c r="E11432" s="10" t="s">
        <v>10034</v>
      </c>
      <c r="F11432" s="59" t="s">
        <v>26348</v>
      </c>
    </row>
    <row r="11433" spans="3:6" x14ac:dyDescent="0.25">
      <c r="C11433" s="12" t="str">
        <f>IF(D11433=Inp_Gemeente,MAX($C$29:C11432)+1,"")</f>
        <v/>
      </c>
      <c r="D11433" s="10" t="s">
        <v>957</v>
      </c>
      <c r="E11433" s="10" t="s">
        <v>10035</v>
      </c>
      <c r="F11433" s="59" t="s">
        <v>26350</v>
      </c>
    </row>
    <row r="11434" spans="3:6" x14ac:dyDescent="0.25">
      <c r="C11434" s="12" t="str">
        <f>IF(D11434=Inp_Gemeente,MAX($C$29:C11433)+1,"")</f>
        <v/>
      </c>
      <c r="D11434" s="10" t="s">
        <v>957</v>
      </c>
      <c r="E11434" s="10" t="s">
        <v>10036</v>
      </c>
      <c r="F11434" s="59" t="s">
        <v>26352</v>
      </c>
    </row>
    <row r="11435" spans="3:6" x14ac:dyDescent="0.25">
      <c r="C11435" s="12" t="str">
        <f>IF(D11435=Inp_Gemeente,MAX($C$29:C11434)+1,"")</f>
        <v/>
      </c>
      <c r="D11435" s="10" t="s">
        <v>957</v>
      </c>
      <c r="E11435" s="10" t="s">
        <v>10037</v>
      </c>
      <c r="F11435" s="59" t="s">
        <v>26373</v>
      </c>
    </row>
    <row r="11436" spans="3:6" x14ac:dyDescent="0.25">
      <c r="C11436" s="12" t="str">
        <f>IF(D11436=Inp_Gemeente,MAX($C$29:C11435)+1,"")</f>
        <v/>
      </c>
      <c r="D11436" s="10" t="s">
        <v>957</v>
      </c>
      <c r="E11436" s="10" t="s">
        <v>10038</v>
      </c>
      <c r="F11436" s="59" t="s">
        <v>26378</v>
      </c>
    </row>
    <row r="11437" spans="3:6" x14ac:dyDescent="0.25">
      <c r="C11437" s="12" t="str">
        <f>IF(D11437=Inp_Gemeente,MAX($C$29:C11436)+1,"")</f>
        <v/>
      </c>
      <c r="D11437" s="10" t="s">
        <v>957</v>
      </c>
      <c r="E11437" s="10" t="s">
        <v>10038</v>
      </c>
      <c r="F11437" s="59" t="s">
        <v>26381</v>
      </c>
    </row>
    <row r="11438" spans="3:6" x14ac:dyDescent="0.25">
      <c r="C11438" s="12" t="str">
        <f>IF(D11438=Inp_Gemeente,MAX($C$29:C11437)+1,"")</f>
        <v/>
      </c>
      <c r="D11438" s="10" t="s">
        <v>957</v>
      </c>
      <c r="E11438" s="10" t="s">
        <v>10039</v>
      </c>
      <c r="F11438" s="59" t="s">
        <v>26355</v>
      </c>
    </row>
    <row r="11439" spans="3:6" x14ac:dyDescent="0.25">
      <c r="C11439" s="12" t="str">
        <f>IF(D11439=Inp_Gemeente,MAX($C$29:C11438)+1,"")</f>
        <v/>
      </c>
      <c r="D11439" s="10" t="s">
        <v>957</v>
      </c>
      <c r="E11439" s="10" t="s">
        <v>10040</v>
      </c>
      <c r="F11439" s="59" t="s">
        <v>26387</v>
      </c>
    </row>
    <row r="11440" spans="3:6" x14ac:dyDescent="0.25">
      <c r="C11440" s="12" t="str">
        <f>IF(D11440=Inp_Gemeente,MAX($C$29:C11439)+1,"")</f>
        <v/>
      </c>
      <c r="D11440" s="10" t="s">
        <v>957</v>
      </c>
      <c r="E11440" s="10" t="s">
        <v>10041</v>
      </c>
      <c r="F11440" s="59" t="s">
        <v>26311</v>
      </c>
    </row>
    <row r="11441" spans="3:6" x14ac:dyDescent="0.25">
      <c r="C11441" s="12" t="str">
        <f>IF(D11441=Inp_Gemeente,MAX($C$29:C11440)+1,"")</f>
        <v/>
      </c>
      <c r="D11441" s="10" t="s">
        <v>957</v>
      </c>
      <c r="E11441" s="10" t="s">
        <v>3461</v>
      </c>
      <c r="F11441" s="59" t="s">
        <v>26335</v>
      </c>
    </row>
    <row r="11442" spans="3:6" x14ac:dyDescent="0.25">
      <c r="C11442" s="12" t="str">
        <f>IF(D11442=Inp_Gemeente,MAX($C$29:C11441)+1,"")</f>
        <v/>
      </c>
      <c r="D11442" s="10" t="s">
        <v>957</v>
      </c>
      <c r="E11442" s="10" t="s">
        <v>10042</v>
      </c>
      <c r="F11442" s="59" t="s">
        <v>26330</v>
      </c>
    </row>
    <row r="11443" spans="3:6" x14ac:dyDescent="0.25">
      <c r="C11443" s="12" t="str">
        <f>IF(D11443=Inp_Gemeente,MAX($C$29:C11442)+1,"")</f>
        <v/>
      </c>
      <c r="D11443" s="10" t="s">
        <v>957</v>
      </c>
      <c r="E11443" s="10" t="s">
        <v>5590</v>
      </c>
      <c r="F11443" s="59" t="s">
        <v>26312</v>
      </c>
    </row>
    <row r="11444" spans="3:6" x14ac:dyDescent="0.25">
      <c r="C11444" s="12" t="str">
        <f>IF(D11444=Inp_Gemeente,MAX($C$29:C11443)+1,"")</f>
        <v/>
      </c>
      <c r="D11444" s="10" t="s">
        <v>957</v>
      </c>
      <c r="E11444" s="10" t="s">
        <v>10043</v>
      </c>
      <c r="F11444" s="59" t="s">
        <v>26397</v>
      </c>
    </row>
    <row r="11445" spans="3:6" x14ac:dyDescent="0.25">
      <c r="C11445" s="12" t="str">
        <f>IF(D11445=Inp_Gemeente,MAX($C$29:C11444)+1,"")</f>
        <v/>
      </c>
      <c r="D11445" s="10" t="s">
        <v>957</v>
      </c>
      <c r="E11445" s="10" t="s">
        <v>705</v>
      </c>
      <c r="F11445" s="59" t="s">
        <v>26306</v>
      </c>
    </row>
    <row r="11446" spans="3:6" x14ac:dyDescent="0.25">
      <c r="C11446" s="12" t="str">
        <f>IF(D11446=Inp_Gemeente,MAX($C$29:C11445)+1,"")</f>
        <v/>
      </c>
      <c r="D11446" s="10" t="s">
        <v>957</v>
      </c>
      <c r="E11446" s="10" t="s">
        <v>10044</v>
      </c>
      <c r="F11446" s="59" t="s">
        <v>26365</v>
      </c>
    </row>
    <row r="11447" spans="3:6" x14ac:dyDescent="0.25">
      <c r="C11447" s="12" t="str">
        <f>IF(D11447=Inp_Gemeente,MAX($C$29:C11446)+1,"")</f>
        <v/>
      </c>
      <c r="D11447" s="10" t="s">
        <v>957</v>
      </c>
      <c r="E11447" s="10" t="s">
        <v>10045</v>
      </c>
      <c r="F11447" s="59" t="s">
        <v>26389</v>
      </c>
    </row>
    <row r="11448" spans="3:6" x14ac:dyDescent="0.25">
      <c r="C11448" s="12" t="str">
        <f>IF(D11448=Inp_Gemeente,MAX($C$29:C11447)+1,"")</f>
        <v/>
      </c>
      <c r="D11448" s="10" t="s">
        <v>957</v>
      </c>
      <c r="E11448" s="10" t="s">
        <v>10046</v>
      </c>
      <c r="F11448" s="59" t="s">
        <v>26383</v>
      </c>
    </row>
    <row r="11449" spans="3:6" x14ac:dyDescent="0.25">
      <c r="C11449" s="12" t="str">
        <f>IF(D11449=Inp_Gemeente,MAX($C$29:C11448)+1,"")</f>
        <v/>
      </c>
      <c r="D11449" s="10" t="s">
        <v>957</v>
      </c>
      <c r="E11449" s="10" t="s">
        <v>10047</v>
      </c>
      <c r="F11449" s="59" t="s">
        <v>26358</v>
      </c>
    </row>
    <row r="11450" spans="3:6" x14ac:dyDescent="0.25">
      <c r="C11450" s="12" t="str">
        <f>IF(D11450=Inp_Gemeente,MAX($C$29:C11449)+1,"")</f>
        <v/>
      </c>
      <c r="D11450" s="10" t="s">
        <v>957</v>
      </c>
      <c r="E11450" s="10" t="s">
        <v>10048</v>
      </c>
      <c r="F11450" s="59" t="s">
        <v>26362</v>
      </c>
    </row>
    <row r="11451" spans="3:6" x14ac:dyDescent="0.25">
      <c r="C11451" s="12" t="str">
        <f>IF(D11451=Inp_Gemeente,MAX($C$29:C11450)+1,"")</f>
        <v/>
      </c>
      <c r="D11451" s="10" t="s">
        <v>957</v>
      </c>
      <c r="E11451" s="10" t="s">
        <v>10049</v>
      </c>
      <c r="F11451" s="59" t="s">
        <v>26361</v>
      </c>
    </row>
    <row r="11452" spans="3:6" x14ac:dyDescent="0.25">
      <c r="C11452" s="12" t="str">
        <f>IF(D11452=Inp_Gemeente,MAX($C$29:C11451)+1,"")</f>
        <v/>
      </c>
      <c r="D11452" s="10" t="s">
        <v>957</v>
      </c>
      <c r="E11452" s="10" t="s">
        <v>1216</v>
      </c>
      <c r="F11452" s="59" t="s">
        <v>26356</v>
      </c>
    </row>
    <row r="11453" spans="3:6" x14ac:dyDescent="0.25">
      <c r="C11453" s="12" t="str">
        <f>IF(D11453=Inp_Gemeente,MAX($C$29:C11452)+1,"")</f>
        <v/>
      </c>
      <c r="D11453" s="10" t="s">
        <v>957</v>
      </c>
      <c r="E11453" s="10" t="s">
        <v>10050</v>
      </c>
      <c r="F11453" s="59" t="s">
        <v>26305</v>
      </c>
    </row>
    <row r="11454" spans="3:6" x14ac:dyDescent="0.25">
      <c r="C11454" s="12" t="str">
        <f>IF(D11454=Inp_Gemeente,MAX($C$29:C11453)+1,"")</f>
        <v/>
      </c>
      <c r="D11454" s="10" t="s">
        <v>957</v>
      </c>
      <c r="E11454" s="10" t="s">
        <v>10051</v>
      </c>
      <c r="F11454" s="59" t="s">
        <v>26392</v>
      </c>
    </row>
    <row r="11455" spans="3:6" x14ac:dyDescent="0.25">
      <c r="C11455" s="12" t="str">
        <f>IF(D11455=Inp_Gemeente,MAX($C$29:C11454)+1,"")</f>
        <v/>
      </c>
      <c r="D11455" s="10" t="s">
        <v>957</v>
      </c>
      <c r="E11455" s="10" t="s">
        <v>1150</v>
      </c>
      <c r="F11455" s="59" t="s">
        <v>26315</v>
      </c>
    </row>
    <row r="11456" spans="3:6" x14ac:dyDescent="0.25">
      <c r="C11456" s="12" t="str">
        <f>IF(D11456=Inp_Gemeente,MAX($C$29:C11455)+1,"")</f>
        <v/>
      </c>
      <c r="D11456" s="10" t="s">
        <v>957</v>
      </c>
      <c r="E11456" s="10" t="s">
        <v>10052</v>
      </c>
      <c r="F11456" s="59" t="s">
        <v>26313</v>
      </c>
    </row>
    <row r="11457" spans="3:6" x14ac:dyDescent="0.25">
      <c r="C11457" s="12" t="str">
        <f>IF(D11457=Inp_Gemeente,MAX($C$29:C11456)+1,"")</f>
        <v/>
      </c>
      <c r="D11457" s="10" t="s">
        <v>957</v>
      </c>
      <c r="E11457" s="10" t="s">
        <v>10053</v>
      </c>
      <c r="F11457" s="59" t="s">
        <v>26388</v>
      </c>
    </row>
    <row r="11458" spans="3:6" x14ac:dyDescent="0.25">
      <c r="C11458" s="12" t="str">
        <f>IF(D11458=Inp_Gemeente,MAX($C$29:C11457)+1,"")</f>
        <v/>
      </c>
      <c r="D11458" s="10" t="s">
        <v>26022</v>
      </c>
      <c r="E11458" s="10" t="s">
        <v>9134</v>
      </c>
      <c r="F11458" s="59" t="s">
        <v>26090</v>
      </c>
    </row>
    <row r="11459" spans="3:6" x14ac:dyDescent="0.25">
      <c r="C11459" s="12" t="str">
        <f>IF(D11459=Inp_Gemeente,MAX($C$29:C11458)+1,"")</f>
        <v/>
      </c>
      <c r="D11459" s="10" t="s">
        <v>26022</v>
      </c>
      <c r="E11459" s="10" t="s">
        <v>9135</v>
      </c>
      <c r="F11459" s="59" t="s">
        <v>26148</v>
      </c>
    </row>
    <row r="11460" spans="3:6" x14ac:dyDescent="0.25">
      <c r="C11460" s="12" t="str">
        <f>IF(D11460=Inp_Gemeente,MAX($C$29:C11459)+1,"")</f>
        <v/>
      </c>
      <c r="D11460" s="10" t="s">
        <v>26022</v>
      </c>
      <c r="E11460" s="10" t="s">
        <v>9136</v>
      </c>
      <c r="F11460" s="59" t="s">
        <v>26117</v>
      </c>
    </row>
    <row r="11461" spans="3:6" x14ac:dyDescent="0.25">
      <c r="C11461" s="12" t="str">
        <f>IF(D11461=Inp_Gemeente,MAX($C$29:C11460)+1,"")</f>
        <v/>
      </c>
      <c r="D11461" s="10" t="s">
        <v>26022</v>
      </c>
      <c r="E11461" s="10" t="s">
        <v>9137</v>
      </c>
      <c r="F11461" s="59" t="s">
        <v>26088</v>
      </c>
    </row>
    <row r="11462" spans="3:6" x14ac:dyDescent="0.25">
      <c r="C11462" s="12" t="str">
        <f>IF(D11462=Inp_Gemeente,MAX($C$29:C11461)+1,"")</f>
        <v/>
      </c>
      <c r="D11462" s="10" t="s">
        <v>26022</v>
      </c>
      <c r="E11462" s="10" t="s">
        <v>9138</v>
      </c>
      <c r="F11462" s="59" t="s">
        <v>26178</v>
      </c>
    </row>
    <row r="11463" spans="3:6" x14ac:dyDescent="0.25">
      <c r="C11463" s="12" t="str">
        <f>IF(D11463=Inp_Gemeente,MAX($C$29:C11462)+1,"")</f>
        <v/>
      </c>
      <c r="D11463" s="10" t="s">
        <v>26022</v>
      </c>
      <c r="E11463" s="10" t="s">
        <v>9139</v>
      </c>
      <c r="F11463" s="59" t="s">
        <v>26023</v>
      </c>
    </row>
    <row r="11464" spans="3:6" x14ac:dyDescent="0.25">
      <c r="C11464" s="12" t="str">
        <f>IF(D11464=Inp_Gemeente,MAX($C$29:C11463)+1,"")</f>
        <v/>
      </c>
      <c r="D11464" s="10" t="s">
        <v>26022</v>
      </c>
      <c r="E11464" s="10" t="s">
        <v>9140</v>
      </c>
      <c r="F11464" s="59" t="s">
        <v>26024</v>
      </c>
    </row>
    <row r="11465" spans="3:6" x14ac:dyDescent="0.25">
      <c r="C11465" s="12" t="str">
        <f>IF(D11465=Inp_Gemeente,MAX($C$29:C11464)+1,"")</f>
        <v/>
      </c>
      <c r="D11465" s="10" t="s">
        <v>26022</v>
      </c>
      <c r="E11465" s="10" t="s">
        <v>9141</v>
      </c>
      <c r="F11465" s="59" t="s">
        <v>26027</v>
      </c>
    </row>
    <row r="11466" spans="3:6" x14ac:dyDescent="0.25">
      <c r="C11466" s="12" t="str">
        <f>IF(D11466=Inp_Gemeente,MAX($C$29:C11465)+1,"")</f>
        <v/>
      </c>
      <c r="D11466" s="10" t="s">
        <v>26022</v>
      </c>
      <c r="E11466" s="10" t="s">
        <v>9142</v>
      </c>
      <c r="F11466" s="59" t="s">
        <v>26025</v>
      </c>
    </row>
    <row r="11467" spans="3:6" x14ac:dyDescent="0.25">
      <c r="C11467" s="12" t="str">
        <f>IF(D11467=Inp_Gemeente,MAX($C$29:C11466)+1,"")</f>
        <v/>
      </c>
      <c r="D11467" s="10" t="s">
        <v>26022</v>
      </c>
      <c r="E11467" s="10" t="s">
        <v>9143</v>
      </c>
      <c r="F11467" s="59" t="s">
        <v>26026</v>
      </c>
    </row>
    <row r="11468" spans="3:6" x14ac:dyDescent="0.25">
      <c r="C11468" s="12" t="str">
        <f>IF(D11468=Inp_Gemeente,MAX($C$29:C11467)+1,"")</f>
        <v/>
      </c>
      <c r="D11468" s="10" t="s">
        <v>26022</v>
      </c>
      <c r="E11468" s="10" t="s">
        <v>1077</v>
      </c>
      <c r="F11468" s="59" t="s">
        <v>26036</v>
      </c>
    </row>
    <row r="11469" spans="3:6" x14ac:dyDescent="0.25">
      <c r="C11469" s="12" t="str">
        <f>IF(D11469=Inp_Gemeente,MAX($C$29:C11468)+1,"")</f>
        <v/>
      </c>
      <c r="D11469" s="10" t="s">
        <v>26022</v>
      </c>
      <c r="E11469" s="10" t="s">
        <v>9144</v>
      </c>
      <c r="F11469" s="59" t="s">
        <v>26176</v>
      </c>
    </row>
    <row r="11470" spans="3:6" x14ac:dyDescent="0.25">
      <c r="C11470" s="12" t="str">
        <f>IF(D11470=Inp_Gemeente,MAX($C$29:C11469)+1,"")</f>
        <v/>
      </c>
      <c r="D11470" s="10" t="s">
        <v>26022</v>
      </c>
      <c r="E11470" s="10" t="s">
        <v>9145</v>
      </c>
      <c r="F11470" s="59" t="s">
        <v>26123</v>
      </c>
    </row>
    <row r="11471" spans="3:6" x14ac:dyDescent="0.25">
      <c r="C11471" s="12" t="str">
        <f>IF(D11471=Inp_Gemeente,MAX($C$29:C11470)+1,"")</f>
        <v/>
      </c>
      <c r="D11471" s="10" t="s">
        <v>26022</v>
      </c>
      <c r="E11471" s="10" t="s">
        <v>9146</v>
      </c>
      <c r="F11471" s="59" t="s">
        <v>26134</v>
      </c>
    </row>
    <row r="11472" spans="3:6" x14ac:dyDescent="0.25">
      <c r="C11472" s="12" t="str">
        <f>IF(D11472=Inp_Gemeente,MAX($C$29:C11471)+1,"")</f>
        <v/>
      </c>
      <c r="D11472" s="10" t="s">
        <v>26022</v>
      </c>
      <c r="E11472" s="10" t="s">
        <v>9147</v>
      </c>
      <c r="F11472" s="59" t="s">
        <v>26039</v>
      </c>
    </row>
    <row r="11473" spans="3:6" x14ac:dyDescent="0.25">
      <c r="C11473" s="12" t="str">
        <f>IF(D11473=Inp_Gemeente,MAX($C$29:C11472)+1,"")</f>
        <v/>
      </c>
      <c r="D11473" s="10" t="s">
        <v>26022</v>
      </c>
      <c r="E11473" s="10" t="s">
        <v>9148</v>
      </c>
      <c r="F11473" s="59" t="s">
        <v>26067</v>
      </c>
    </row>
    <row r="11474" spans="3:6" x14ac:dyDescent="0.25">
      <c r="C11474" s="12" t="str">
        <f>IF(D11474=Inp_Gemeente,MAX($C$29:C11473)+1,"")</f>
        <v/>
      </c>
      <c r="D11474" s="10" t="s">
        <v>26022</v>
      </c>
      <c r="E11474" s="10" t="s">
        <v>9149</v>
      </c>
      <c r="F11474" s="59" t="s">
        <v>26158</v>
      </c>
    </row>
    <row r="11475" spans="3:6" x14ac:dyDescent="0.25">
      <c r="C11475" s="12" t="str">
        <f>IF(D11475=Inp_Gemeente,MAX($C$29:C11474)+1,"")</f>
        <v/>
      </c>
      <c r="D11475" s="10" t="s">
        <v>26022</v>
      </c>
      <c r="E11475" s="10" t="s">
        <v>9150</v>
      </c>
      <c r="F11475" s="59" t="s">
        <v>26139</v>
      </c>
    </row>
    <row r="11476" spans="3:6" x14ac:dyDescent="0.25">
      <c r="C11476" s="12" t="str">
        <f>IF(D11476=Inp_Gemeente,MAX($C$29:C11475)+1,"")</f>
        <v/>
      </c>
      <c r="D11476" s="10" t="s">
        <v>26022</v>
      </c>
      <c r="E11476" s="10" t="s">
        <v>9151</v>
      </c>
      <c r="F11476" s="59" t="s">
        <v>26045</v>
      </c>
    </row>
    <row r="11477" spans="3:6" x14ac:dyDescent="0.25">
      <c r="C11477" s="12" t="str">
        <f>IF(D11477=Inp_Gemeente,MAX($C$29:C11476)+1,"")</f>
        <v/>
      </c>
      <c r="D11477" s="10" t="s">
        <v>26022</v>
      </c>
      <c r="E11477" s="10" t="s">
        <v>9152</v>
      </c>
      <c r="F11477" s="59" t="s">
        <v>26160</v>
      </c>
    </row>
    <row r="11478" spans="3:6" x14ac:dyDescent="0.25">
      <c r="C11478" s="12" t="str">
        <f>IF(D11478=Inp_Gemeente,MAX($C$29:C11477)+1,"")</f>
        <v/>
      </c>
      <c r="D11478" s="10" t="s">
        <v>26022</v>
      </c>
      <c r="E11478" s="10" t="s">
        <v>9153</v>
      </c>
      <c r="F11478" s="59" t="s">
        <v>26179</v>
      </c>
    </row>
    <row r="11479" spans="3:6" x14ac:dyDescent="0.25">
      <c r="C11479" s="12" t="str">
        <f>IF(D11479=Inp_Gemeente,MAX($C$29:C11478)+1,"")</f>
        <v/>
      </c>
      <c r="D11479" s="10" t="s">
        <v>26022</v>
      </c>
      <c r="E11479" s="10" t="s">
        <v>9154</v>
      </c>
      <c r="F11479" s="59" t="s">
        <v>26141</v>
      </c>
    </row>
    <row r="11480" spans="3:6" x14ac:dyDescent="0.25">
      <c r="C11480" s="12" t="str">
        <f>IF(D11480=Inp_Gemeente,MAX($C$29:C11479)+1,"")</f>
        <v/>
      </c>
      <c r="D11480" s="10" t="s">
        <v>26022</v>
      </c>
      <c r="E11480" s="10" t="s">
        <v>9155</v>
      </c>
      <c r="F11480" s="59" t="s">
        <v>26151</v>
      </c>
    </row>
    <row r="11481" spans="3:6" x14ac:dyDescent="0.25">
      <c r="C11481" s="12" t="str">
        <f>IF(D11481=Inp_Gemeente,MAX($C$29:C11480)+1,"")</f>
        <v/>
      </c>
      <c r="D11481" s="10" t="s">
        <v>26022</v>
      </c>
      <c r="E11481" s="10" t="s">
        <v>9156</v>
      </c>
      <c r="F11481" s="59" t="s">
        <v>26099</v>
      </c>
    </row>
    <row r="11482" spans="3:6" x14ac:dyDescent="0.25">
      <c r="C11482" s="12" t="str">
        <f>IF(D11482=Inp_Gemeente,MAX($C$29:C11481)+1,"")</f>
        <v/>
      </c>
      <c r="D11482" s="10" t="s">
        <v>26022</v>
      </c>
      <c r="E11482" s="10" t="s">
        <v>9157</v>
      </c>
      <c r="F11482" s="59" t="s">
        <v>26150</v>
      </c>
    </row>
    <row r="11483" spans="3:6" x14ac:dyDescent="0.25">
      <c r="C11483" s="12" t="str">
        <f>IF(D11483=Inp_Gemeente,MAX($C$29:C11482)+1,"")</f>
        <v/>
      </c>
      <c r="D11483" s="10" t="s">
        <v>26022</v>
      </c>
      <c r="E11483" s="10" t="s">
        <v>9158</v>
      </c>
      <c r="F11483" s="59" t="s">
        <v>26082</v>
      </c>
    </row>
    <row r="11484" spans="3:6" x14ac:dyDescent="0.25">
      <c r="C11484" s="12" t="str">
        <f>IF(D11484=Inp_Gemeente,MAX($C$29:C11483)+1,"")</f>
        <v/>
      </c>
      <c r="D11484" s="10" t="s">
        <v>26022</v>
      </c>
      <c r="E11484" s="10" t="s">
        <v>9159</v>
      </c>
      <c r="F11484" s="59" t="s">
        <v>26077</v>
      </c>
    </row>
    <row r="11485" spans="3:6" x14ac:dyDescent="0.25">
      <c r="C11485" s="12" t="str">
        <f>IF(D11485=Inp_Gemeente,MAX($C$29:C11484)+1,"")</f>
        <v/>
      </c>
      <c r="D11485" s="10" t="s">
        <v>26022</v>
      </c>
      <c r="E11485" s="10" t="s">
        <v>9160</v>
      </c>
      <c r="F11485" s="59" t="s">
        <v>26076</v>
      </c>
    </row>
    <row r="11486" spans="3:6" x14ac:dyDescent="0.25">
      <c r="C11486" s="12" t="str">
        <f>IF(D11486=Inp_Gemeente,MAX($C$29:C11485)+1,"")</f>
        <v/>
      </c>
      <c r="D11486" s="10" t="s">
        <v>26022</v>
      </c>
      <c r="E11486" s="10" t="s">
        <v>9161</v>
      </c>
      <c r="F11486" s="59" t="s">
        <v>26092</v>
      </c>
    </row>
    <row r="11487" spans="3:6" x14ac:dyDescent="0.25">
      <c r="C11487" s="12" t="str">
        <f>IF(D11487=Inp_Gemeente,MAX($C$29:C11486)+1,"")</f>
        <v/>
      </c>
      <c r="D11487" s="10" t="s">
        <v>26022</v>
      </c>
      <c r="E11487" s="10" t="s">
        <v>9162</v>
      </c>
      <c r="F11487" s="59" t="s">
        <v>26124</v>
      </c>
    </row>
    <row r="11488" spans="3:6" x14ac:dyDescent="0.25">
      <c r="C11488" s="12" t="str">
        <f>IF(D11488=Inp_Gemeente,MAX($C$29:C11487)+1,"")</f>
        <v/>
      </c>
      <c r="D11488" s="10" t="s">
        <v>26022</v>
      </c>
      <c r="E11488" s="10" t="s">
        <v>9163</v>
      </c>
      <c r="F11488" s="59" t="s">
        <v>26069</v>
      </c>
    </row>
    <row r="11489" spans="3:6" x14ac:dyDescent="0.25">
      <c r="C11489" s="12" t="str">
        <f>IF(D11489=Inp_Gemeente,MAX($C$29:C11488)+1,"")</f>
        <v/>
      </c>
      <c r="D11489" s="10" t="s">
        <v>26022</v>
      </c>
      <c r="E11489" s="10" t="s">
        <v>9164</v>
      </c>
      <c r="F11489" s="59" t="s">
        <v>26055</v>
      </c>
    </row>
    <row r="11490" spans="3:6" x14ac:dyDescent="0.25">
      <c r="C11490" s="12" t="str">
        <f>IF(D11490=Inp_Gemeente,MAX($C$29:C11489)+1,"")</f>
        <v/>
      </c>
      <c r="D11490" s="10" t="s">
        <v>26022</v>
      </c>
      <c r="E11490" s="10" t="s">
        <v>9165</v>
      </c>
      <c r="F11490" s="59" t="s">
        <v>26031</v>
      </c>
    </row>
    <row r="11491" spans="3:6" x14ac:dyDescent="0.25">
      <c r="C11491" s="12" t="str">
        <f>IF(D11491=Inp_Gemeente,MAX($C$29:C11490)+1,"")</f>
        <v/>
      </c>
      <c r="D11491" s="10" t="s">
        <v>26022</v>
      </c>
      <c r="E11491" s="10" t="s">
        <v>9166</v>
      </c>
      <c r="F11491" s="59" t="s">
        <v>26059</v>
      </c>
    </row>
    <row r="11492" spans="3:6" x14ac:dyDescent="0.25">
      <c r="C11492" s="12" t="str">
        <f>IF(D11492=Inp_Gemeente,MAX($C$29:C11491)+1,"")</f>
        <v/>
      </c>
      <c r="D11492" s="10" t="s">
        <v>26022</v>
      </c>
      <c r="E11492" s="10" t="s">
        <v>9167</v>
      </c>
      <c r="F11492" s="59" t="s">
        <v>26040</v>
      </c>
    </row>
    <row r="11493" spans="3:6" x14ac:dyDescent="0.25">
      <c r="C11493" s="12" t="str">
        <f>IF(D11493=Inp_Gemeente,MAX($C$29:C11492)+1,"")</f>
        <v/>
      </c>
      <c r="D11493" s="10" t="s">
        <v>26022</v>
      </c>
      <c r="E11493" s="10" t="s">
        <v>9168</v>
      </c>
      <c r="F11493" s="59" t="s">
        <v>26125</v>
      </c>
    </row>
    <row r="11494" spans="3:6" x14ac:dyDescent="0.25">
      <c r="C11494" s="12" t="str">
        <f>IF(D11494=Inp_Gemeente,MAX($C$29:C11493)+1,"")</f>
        <v/>
      </c>
      <c r="D11494" s="10" t="s">
        <v>26022</v>
      </c>
      <c r="E11494" s="10" t="s">
        <v>9169</v>
      </c>
      <c r="F11494" s="59" t="s">
        <v>26165</v>
      </c>
    </row>
    <row r="11495" spans="3:6" x14ac:dyDescent="0.25">
      <c r="C11495" s="12" t="str">
        <f>IF(D11495=Inp_Gemeente,MAX($C$29:C11494)+1,"")</f>
        <v/>
      </c>
      <c r="D11495" s="10" t="s">
        <v>26022</v>
      </c>
      <c r="E11495" s="10" t="s">
        <v>9170</v>
      </c>
      <c r="F11495" s="59" t="s">
        <v>26138</v>
      </c>
    </row>
    <row r="11496" spans="3:6" x14ac:dyDescent="0.25">
      <c r="C11496" s="12" t="str">
        <f>IF(D11496=Inp_Gemeente,MAX($C$29:C11495)+1,"")</f>
        <v/>
      </c>
      <c r="D11496" s="10" t="s">
        <v>26022</v>
      </c>
      <c r="E11496" s="10" t="s">
        <v>9171</v>
      </c>
      <c r="F11496" s="59" t="s">
        <v>26051</v>
      </c>
    </row>
    <row r="11497" spans="3:6" x14ac:dyDescent="0.25">
      <c r="C11497" s="12" t="str">
        <f>IF(D11497=Inp_Gemeente,MAX($C$29:C11496)+1,"")</f>
        <v/>
      </c>
      <c r="D11497" s="10" t="s">
        <v>26022</v>
      </c>
      <c r="E11497" s="10" t="s">
        <v>9172</v>
      </c>
      <c r="F11497" s="59" t="s">
        <v>26161</v>
      </c>
    </row>
    <row r="11498" spans="3:6" x14ac:dyDescent="0.25">
      <c r="C11498" s="12" t="str">
        <f>IF(D11498=Inp_Gemeente,MAX($C$29:C11497)+1,"")</f>
        <v/>
      </c>
      <c r="D11498" s="10" t="s">
        <v>26022</v>
      </c>
      <c r="E11498" s="10" t="s">
        <v>9173</v>
      </c>
      <c r="F11498" s="59" t="s">
        <v>26070</v>
      </c>
    </row>
    <row r="11499" spans="3:6" x14ac:dyDescent="0.25">
      <c r="C11499" s="12" t="str">
        <f>IF(D11499=Inp_Gemeente,MAX($C$29:C11498)+1,"")</f>
        <v/>
      </c>
      <c r="D11499" s="10" t="s">
        <v>26022</v>
      </c>
      <c r="E11499" s="10" t="s">
        <v>9174</v>
      </c>
      <c r="F11499" s="59" t="s">
        <v>26147</v>
      </c>
    </row>
    <row r="11500" spans="3:6" x14ac:dyDescent="0.25">
      <c r="C11500" s="12" t="str">
        <f>IF(D11500=Inp_Gemeente,MAX($C$29:C11499)+1,"")</f>
        <v/>
      </c>
      <c r="D11500" s="10" t="s">
        <v>26022</v>
      </c>
      <c r="E11500" s="10" t="s">
        <v>9175</v>
      </c>
      <c r="F11500" s="59" t="s">
        <v>26083</v>
      </c>
    </row>
    <row r="11501" spans="3:6" x14ac:dyDescent="0.25">
      <c r="C11501" s="12" t="str">
        <f>IF(D11501=Inp_Gemeente,MAX($C$29:C11500)+1,"")</f>
        <v/>
      </c>
      <c r="D11501" s="10" t="s">
        <v>26022</v>
      </c>
      <c r="E11501" s="10" t="s">
        <v>9176</v>
      </c>
      <c r="F11501" s="59" t="s">
        <v>26170</v>
      </c>
    </row>
    <row r="11502" spans="3:6" x14ac:dyDescent="0.25">
      <c r="C11502" s="12" t="str">
        <f>IF(D11502=Inp_Gemeente,MAX($C$29:C11501)+1,"")</f>
        <v/>
      </c>
      <c r="D11502" s="10" t="s">
        <v>26022</v>
      </c>
      <c r="E11502" s="10" t="s">
        <v>9177</v>
      </c>
      <c r="F11502" s="59" t="s">
        <v>26109</v>
      </c>
    </row>
    <row r="11503" spans="3:6" x14ac:dyDescent="0.25">
      <c r="C11503" s="12" t="str">
        <f>IF(D11503=Inp_Gemeente,MAX($C$29:C11502)+1,"")</f>
        <v/>
      </c>
      <c r="D11503" s="10" t="s">
        <v>26022</v>
      </c>
      <c r="E11503" s="10" t="s">
        <v>9178</v>
      </c>
      <c r="F11503" s="59" t="s">
        <v>26048</v>
      </c>
    </row>
    <row r="11504" spans="3:6" x14ac:dyDescent="0.25">
      <c r="C11504" s="12" t="str">
        <f>IF(D11504=Inp_Gemeente,MAX($C$29:C11503)+1,"")</f>
        <v/>
      </c>
      <c r="D11504" s="10" t="s">
        <v>26022</v>
      </c>
      <c r="E11504" s="10" t="s">
        <v>9179</v>
      </c>
      <c r="F11504" s="59" t="s">
        <v>26108</v>
      </c>
    </row>
    <row r="11505" spans="3:6" x14ac:dyDescent="0.25">
      <c r="C11505" s="12" t="str">
        <f>IF(D11505=Inp_Gemeente,MAX($C$29:C11504)+1,"")</f>
        <v/>
      </c>
      <c r="D11505" s="10" t="s">
        <v>26022</v>
      </c>
      <c r="E11505" s="10" t="s">
        <v>9180</v>
      </c>
      <c r="F11505" s="59" t="s">
        <v>26162</v>
      </c>
    </row>
    <row r="11506" spans="3:6" x14ac:dyDescent="0.25">
      <c r="C11506" s="12" t="str">
        <f>IF(D11506=Inp_Gemeente,MAX($C$29:C11505)+1,"")</f>
        <v/>
      </c>
      <c r="D11506" s="10" t="s">
        <v>26022</v>
      </c>
      <c r="E11506" s="10" t="s">
        <v>9181</v>
      </c>
      <c r="F11506" s="59" t="s">
        <v>26071</v>
      </c>
    </row>
    <row r="11507" spans="3:6" x14ac:dyDescent="0.25">
      <c r="C11507" s="12" t="str">
        <f>IF(D11507=Inp_Gemeente,MAX($C$29:C11506)+1,"")</f>
        <v/>
      </c>
      <c r="D11507" s="10" t="s">
        <v>26022</v>
      </c>
      <c r="E11507" s="10" t="s">
        <v>9182</v>
      </c>
      <c r="F11507" s="59" t="s">
        <v>26116</v>
      </c>
    </row>
    <row r="11508" spans="3:6" x14ac:dyDescent="0.25">
      <c r="C11508" s="12" t="str">
        <f>IF(D11508=Inp_Gemeente,MAX($C$29:C11507)+1,"")</f>
        <v/>
      </c>
      <c r="D11508" s="10" t="s">
        <v>26022</v>
      </c>
      <c r="E11508" s="10" t="s">
        <v>9183</v>
      </c>
      <c r="F11508" s="59" t="s">
        <v>26135</v>
      </c>
    </row>
    <row r="11509" spans="3:6" x14ac:dyDescent="0.25">
      <c r="C11509" s="12" t="str">
        <f>IF(D11509=Inp_Gemeente,MAX($C$29:C11508)+1,"")</f>
        <v/>
      </c>
      <c r="D11509" s="10" t="s">
        <v>26022</v>
      </c>
      <c r="E11509" s="10" t="s">
        <v>9184</v>
      </c>
      <c r="F11509" s="59" t="s">
        <v>26054</v>
      </c>
    </row>
    <row r="11510" spans="3:6" x14ac:dyDescent="0.25">
      <c r="C11510" s="12" t="str">
        <f>IF(D11510=Inp_Gemeente,MAX($C$29:C11509)+1,"")</f>
        <v/>
      </c>
      <c r="D11510" s="10" t="s">
        <v>26022</v>
      </c>
      <c r="E11510" s="10" t="s">
        <v>9185</v>
      </c>
      <c r="F11510" s="59" t="s">
        <v>26111</v>
      </c>
    </row>
    <row r="11511" spans="3:6" x14ac:dyDescent="0.25">
      <c r="C11511" s="12" t="str">
        <f>IF(D11511=Inp_Gemeente,MAX($C$29:C11510)+1,"")</f>
        <v/>
      </c>
      <c r="D11511" s="10" t="s">
        <v>26022</v>
      </c>
      <c r="E11511" s="10" t="s">
        <v>26172</v>
      </c>
      <c r="F11511" s="59" t="s">
        <v>26171</v>
      </c>
    </row>
    <row r="11512" spans="3:6" x14ac:dyDescent="0.25">
      <c r="C11512" s="12" t="str">
        <f>IF(D11512=Inp_Gemeente,MAX($C$29:C11511)+1,"")</f>
        <v/>
      </c>
      <c r="D11512" s="10" t="s">
        <v>26022</v>
      </c>
      <c r="E11512" s="10" t="s">
        <v>9186</v>
      </c>
      <c r="F11512" s="59" t="s">
        <v>26042</v>
      </c>
    </row>
    <row r="11513" spans="3:6" x14ac:dyDescent="0.25">
      <c r="C11513" s="12" t="str">
        <f>IF(D11513=Inp_Gemeente,MAX($C$29:C11512)+1,"")</f>
        <v/>
      </c>
      <c r="D11513" s="10" t="s">
        <v>26022</v>
      </c>
      <c r="E11513" s="10" t="s">
        <v>9187</v>
      </c>
      <c r="F11513" s="59" t="s">
        <v>26043</v>
      </c>
    </row>
    <row r="11514" spans="3:6" x14ac:dyDescent="0.25">
      <c r="C11514" s="12" t="str">
        <f>IF(D11514=Inp_Gemeente,MAX($C$29:C11513)+1,"")</f>
        <v/>
      </c>
      <c r="D11514" s="10" t="s">
        <v>26022</v>
      </c>
      <c r="E11514" s="10" t="s">
        <v>9188</v>
      </c>
      <c r="F11514" s="59" t="s">
        <v>26047</v>
      </c>
    </row>
    <row r="11515" spans="3:6" x14ac:dyDescent="0.25">
      <c r="C11515" s="12" t="str">
        <f>IF(D11515=Inp_Gemeente,MAX($C$29:C11514)+1,"")</f>
        <v/>
      </c>
      <c r="D11515" s="10" t="s">
        <v>26022</v>
      </c>
      <c r="E11515" s="10" t="s">
        <v>9189</v>
      </c>
      <c r="F11515" s="59" t="s">
        <v>26122</v>
      </c>
    </row>
    <row r="11516" spans="3:6" x14ac:dyDescent="0.25">
      <c r="C11516" s="12" t="str">
        <f>IF(D11516=Inp_Gemeente,MAX($C$29:C11515)+1,"")</f>
        <v/>
      </c>
      <c r="D11516" s="10" t="s">
        <v>26022</v>
      </c>
      <c r="E11516" s="10" t="s">
        <v>9190</v>
      </c>
      <c r="F11516" s="59" t="s">
        <v>26127</v>
      </c>
    </row>
    <row r="11517" spans="3:6" x14ac:dyDescent="0.25">
      <c r="C11517" s="12" t="str">
        <f>IF(D11517=Inp_Gemeente,MAX($C$29:C11516)+1,"")</f>
        <v/>
      </c>
      <c r="D11517" s="10" t="s">
        <v>26022</v>
      </c>
      <c r="E11517" s="10" t="s">
        <v>9191</v>
      </c>
      <c r="F11517" s="59" t="s">
        <v>26164</v>
      </c>
    </row>
    <row r="11518" spans="3:6" x14ac:dyDescent="0.25">
      <c r="C11518" s="12" t="str">
        <f>IF(D11518=Inp_Gemeente,MAX($C$29:C11517)+1,"")</f>
        <v/>
      </c>
      <c r="D11518" s="10" t="s">
        <v>26022</v>
      </c>
      <c r="E11518" s="10" t="s">
        <v>9192</v>
      </c>
      <c r="F11518" s="59" t="s">
        <v>26145</v>
      </c>
    </row>
    <row r="11519" spans="3:6" x14ac:dyDescent="0.25">
      <c r="C11519" s="12" t="str">
        <f>IF(D11519=Inp_Gemeente,MAX($C$29:C11518)+1,"")</f>
        <v/>
      </c>
      <c r="D11519" s="10" t="s">
        <v>26022</v>
      </c>
      <c r="E11519" s="10" t="s">
        <v>9193</v>
      </c>
      <c r="F11519" s="59" t="s">
        <v>26056</v>
      </c>
    </row>
    <row r="11520" spans="3:6" x14ac:dyDescent="0.25">
      <c r="C11520" s="12" t="str">
        <f>IF(D11520=Inp_Gemeente,MAX($C$29:C11519)+1,"")</f>
        <v/>
      </c>
      <c r="D11520" s="10" t="s">
        <v>26022</v>
      </c>
      <c r="E11520" s="10" t="s">
        <v>9194</v>
      </c>
      <c r="F11520" s="59" t="s">
        <v>26066</v>
      </c>
    </row>
    <row r="11521" spans="3:6" x14ac:dyDescent="0.25">
      <c r="C11521" s="12" t="str">
        <f>IF(D11521=Inp_Gemeente,MAX($C$29:C11520)+1,"")</f>
        <v/>
      </c>
      <c r="D11521" s="10" t="s">
        <v>26022</v>
      </c>
      <c r="E11521" s="10" t="s">
        <v>9195</v>
      </c>
      <c r="F11521" s="59" t="s">
        <v>26050</v>
      </c>
    </row>
    <row r="11522" spans="3:6" x14ac:dyDescent="0.25">
      <c r="C11522" s="12" t="str">
        <f>IF(D11522=Inp_Gemeente,MAX($C$29:C11521)+1,"")</f>
        <v/>
      </c>
      <c r="D11522" s="10" t="s">
        <v>26022</v>
      </c>
      <c r="E11522" s="10" t="s">
        <v>9196</v>
      </c>
      <c r="F11522" s="59" t="s">
        <v>26098</v>
      </c>
    </row>
    <row r="11523" spans="3:6" x14ac:dyDescent="0.25">
      <c r="C11523" s="12" t="str">
        <f>IF(D11523=Inp_Gemeente,MAX($C$29:C11522)+1,"")</f>
        <v/>
      </c>
      <c r="D11523" s="10" t="s">
        <v>26022</v>
      </c>
      <c r="E11523" s="10" t="s">
        <v>9197</v>
      </c>
      <c r="F11523" s="59" t="s">
        <v>26032</v>
      </c>
    </row>
    <row r="11524" spans="3:6" x14ac:dyDescent="0.25">
      <c r="C11524" s="12" t="str">
        <f>IF(D11524=Inp_Gemeente,MAX($C$29:C11523)+1,"")</f>
        <v/>
      </c>
      <c r="D11524" s="10" t="s">
        <v>26022</v>
      </c>
      <c r="E11524" s="10" t="s">
        <v>9198</v>
      </c>
      <c r="F11524" s="59" t="s">
        <v>26033</v>
      </c>
    </row>
    <row r="11525" spans="3:6" x14ac:dyDescent="0.25">
      <c r="C11525" s="12" t="str">
        <f>IF(D11525=Inp_Gemeente,MAX($C$29:C11524)+1,"")</f>
        <v/>
      </c>
      <c r="D11525" s="10" t="s">
        <v>26022</v>
      </c>
      <c r="E11525" s="10" t="s">
        <v>9199</v>
      </c>
      <c r="F11525" s="59" t="s">
        <v>26034</v>
      </c>
    </row>
    <row r="11526" spans="3:6" x14ac:dyDescent="0.25">
      <c r="C11526" s="12" t="str">
        <f>IF(D11526=Inp_Gemeente,MAX($C$29:C11525)+1,"")</f>
        <v/>
      </c>
      <c r="D11526" s="10" t="s">
        <v>26022</v>
      </c>
      <c r="E11526" s="10" t="s">
        <v>9200</v>
      </c>
      <c r="F11526" s="59" t="s">
        <v>26046</v>
      </c>
    </row>
    <row r="11527" spans="3:6" x14ac:dyDescent="0.25">
      <c r="C11527" s="12" t="str">
        <f>IF(D11527=Inp_Gemeente,MAX($C$29:C11526)+1,"")</f>
        <v/>
      </c>
      <c r="D11527" s="10" t="s">
        <v>26022</v>
      </c>
      <c r="E11527" s="10" t="s">
        <v>9201</v>
      </c>
      <c r="F11527" s="59" t="s">
        <v>26037</v>
      </c>
    </row>
    <row r="11528" spans="3:6" x14ac:dyDescent="0.25">
      <c r="C11528" s="12" t="str">
        <f>IF(D11528=Inp_Gemeente,MAX($C$29:C11527)+1,"")</f>
        <v/>
      </c>
      <c r="D11528" s="10" t="s">
        <v>26022</v>
      </c>
      <c r="E11528" s="10" t="s">
        <v>9202</v>
      </c>
      <c r="F11528" s="59" t="s">
        <v>26087</v>
      </c>
    </row>
    <row r="11529" spans="3:6" x14ac:dyDescent="0.25">
      <c r="C11529" s="12" t="str">
        <f>IF(D11529=Inp_Gemeente,MAX($C$29:C11528)+1,"")</f>
        <v/>
      </c>
      <c r="D11529" s="10" t="s">
        <v>26022</v>
      </c>
      <c r="E11529" s="10" t="s">
        <v>9203</v>
      </c>
      <c r="F11529" s="59" t="s">
        <v>26103</v>
      </c>
    </row>
    <row r="11530" spans="3:6" x14ac:dyDescent="0.25">
      <c r="C11530" s="12" t="str">
        <f>IF(D11530=Inp_Gemeente,MAX($C$29:C11529)+1,"")</f>
        <v/>
      </c>
      <c r="D11530" s="10" t="s">
        <v>26022</v>
      </c>
      <c r="E11530" s="10" t="s">
        <v>9204</v>
      </c>
      <c r="F11530" s="59" t="s">
        <v>26065</v>
      </c>
    </row>
    <row r="11531" spans="3:6" x14ac:dyDescent="0.25">
      <c r="C11531" s="12" t="str">
        <f>IF(D11531=Inp_Gemeente,MAX($C$29:C11530)+1,"")</f>
        <v/>
      </c>
      <c r="D11531" s="10" t="s">
        <v>26022</v>
      </c>
      <c r="E11531" s="10" t="s">
        <v>3125</v>
      </c>
      <c r="F11531" s="59" t="s">
        <v>26081</v>
      </c>
    </row>
    <row r="11532" spans="3:6" x14ac:dyDescent="0.25">
      <c r="C11532" s="12" t="str">
        <f>IF(D11532=Inp_Gemeente,MAX($C$29:C11531)+1,"")</f>
        <v/>
      </c>
      <c r="D11532" s="10" t="s">
        <v>26022</v>
      </c>
      <c r="E11532" s="10" t="s">
        <v>9205</v>
      </c>
      <c r="F11532" s="59" t="s">
        <v>26137</v>
      </c>
    </row>
    <row r="11533" spans="3:6" x14ac:dyDescent="0.25">
      <c r="C11533" s="12" t="str">
        <f>IF(D11533=Inp_Gemeente,MAX($C$29:C11532)+1,"")</f>
        <v/>
      </c>
      <c r="D11533" s="10" t="s">
        <v>26022</v>
      </c>
      <c r="E11533" s="10" t="s">
        <v>9206</v>
      </c>
      <c r="F11533" s="59" t="s">
        <v>26149</v>
      </c>
    </row>
    <row r="11534" spans="3:6" x14ac:dyDescent="0.25">
      <c r="C11534" s="12" t="str">
        <f>IF(D11534=Inp_Gemeente,MAX($C$29:C11533)+1,"")</f>
        <v/>
      </c>
      <c r="D11534" s="10" t="s">
        <v>26022</v>
      </c>
      <c r="E11534" s="10" t="s">
        <v>9207</v>
      </c>
      <c r="F11534" s="59" t="s">
        <v>26115</v>
      </c>
    </row>
    <row r="11535" spans="3:6" x14ac:dyDescent="0.25">
      <c r="C11535" s="12" t="str">
        <f>IF(D11535=Inp_Gemeente,MAX($C$29:C11534)+1,"")</f>
        <v/>
      </c>
      <c r="D11535" s="10" t="s">
        <v>26022</v>
      </c>
      <c r="E11535" s="10" t="s">
        <v>9208</v>
      </c>
      <c r="F11535" s="59" t="s">
        <v>26155</v>
      </c>
    </row>
    <row r="11536" spans="3:6" x14ac:dyDescent="0.25">
      <c r="C11536" s="12" t="str">
        <f>IF(D11536=Inp_Gemeente,MAX($C$29:C11535)+1,"")</f>
        <v/>
      </c>
      <c r="D11536" s="10" t="s">
        <v>26022</v>
      </c>
      <c r="E11536" s="10" t="s">
        <v>9209</v>
      </c>
      <c r="F11536" s="59" t="s">
        <v>26154</v>
      </c>
    </row>
    <row r="11537" spans="3:6" x14ac:dyDescent="0.25">
      <c r="C11537" s="12" t="str">
        <f>IF(D11537=Inp_Gemeente,MAX($C$29:C11536)+1,"")</f>
        <v/>
      </c>
      <c r="D11537" s="10" t="s">
        <v>26022</v>
      </c>
      <c r="E11537" s="10" t="s">
        <v>26167</v>
      </c>
      <c r="F11537" s="59" t="s">
        <v>26166</v>
      </c>
    </row>
    <row r="11538" spans="3:6" x14ac:dyDescent="0.25">
      <c r="C11538" s="12" t="str">
        <f>IF(D11538=Inp_Gemeente,MAX($C$29:C11537)+1,"")</f>
        <v/>
      </c>
      <c r="D11538" s="10" t="s">
        <v>26022</v>
      </c>
      <c r="E11538" s="10" t="s">
        <v>9210</v>
      </c>
      <c r="F11538" s="59" t="s">
        <v>26163</v>
      </c>
    </row>
    <row r="11539" spans="3:6" x14ac:dyDescent="0.25">
      <c r="C11539" s="12" t="str">
        <f>IF(D11539=Inp_Gemeente,MAX($C$29:C11538)+1,"")</f>
        <v/>
      </c>
      <c r="D11539" s="10" t="s">
        <v>26022</v>
      </c>
      <c r="E11539" s="10" t="s">
        <v>9211</v>
      </c>
      <c r="F11539" s="59" t="s">
        <v>26084</v>
      </c>
    </row>
    <row r="11540" spans="3:6" x14ac:dyDescent="0.25">
      <c r="C11540" s="12" t="str">
        <f>IF(D11540=Inp_Gemeente,MAX($C$29:C11539)+1,"")</f>
        <v/>
      </c>
      <c r="D11540" s="10" t="s">
        <v>26022</v>
      </c>
      <c r="E11540" s="10" t="s">
        <v>9212</v>
      </c>
      <c r="F11540" s="59" t="s">
        <v>26061</v>
      </c>
    </row>
    <row r="11541" spans="3:6" x14ac:dyDescent="0.25">
      <c r="C11541" s="12" t="str">
        <f>IF(D11541=Inp_Gemeente,MAX($C$29:C11540)+1,"")</f>
        <v/>
      </c>
      <c r="D11541" s="10" t="s">
        <v>26022</v>
      </c>
      <c r="E11541" s="10" t="s">
        <v>9213</v>
      </c>
      <c r="F11541" s="59" t="s">
        <v>26075</v>
      </c>
    </row>
    <row r="11542" spans="3:6" x14ac:dyDescent="0.25">
      <c r="C11542" s="12" t="str">
        <f>IF(D11542=Inp_Gemeente,MAX($C$29:C11541)+1,"")</f>
        <v/>
      </c>
      <c r="D11542" s="10" t="s">
        <v>26022</v>
      </c>
      <c r="E11542" s="10" t="s">
        <v>9214</v>
      </c>
      <c r="F11542" s="59" t="s">
        <v>26126</v>
      </c>
    </row>
    <row r="11543" spans="3:6" x14ac:dyDescent="0.25">
      <c r="C11543" s="12" t="str">
        <f>IF(D11543=Inp_Gemeente,MAX($C$29:C11542)+1,"")</f>
        <v/>
      </c>
      <c r="D11543" s="10" t="s">
        <v>26022</v>
      </c>
      <c r="E11543" s="10" t="s">
        <v>9215</v>
      </c>
      <c r="F11543" s="59" t="s">
        <v>26128</v>
      </c>
    </row>
    <row r="11544" spans="3:6" x14ac:dyDescent="0.25">
      <c r="C11544" s="12" t="str">
        <f>IF(D11544=Inp_Gemeente,MAX($C$29:C11543)+1,"")</f>
        <v/>
      </c>
      <c r="D11544" s="10" t="s">
        <v>26022</v>
      </c>
      <c r="E11544" s="10" t="s">
        <v>9216</v>
      </c>
      <c r="F11544" s="59" t="s">
        <v>26156</v>
      </c>
    </row>
    <row r="11545" spans="3:6" x14ac:dyDescent="0.25">
      <c r="C11545" s="12" t="str">
        <f>IF(D11545=Inp_Gemeente,MAX($C$29:C11544)+1,"")</f>
        <v/>
      </c>
      <c r="D11545" s="10" t="s">
        <v>26022</v>
      </c>
      <c r="E11545" s="10" t="s">
        <v>9217</v>
      </c>
      <c r="F11545" s="59" t="s">
        <v>26110</v>
      </c>
    </row>
    <row r="11546" spans="3:6" x14ac:dyDescent="0.25">
      <c r="C11546" s="12" t="str">
        <f>IF(D11546=Inp_Gemeente,MAX($C$29:C11545)+1,"")</f>
        <v/>
      </c>
      <c r="D11546" s="10" t="s">
        <v>26022</v>
      </c>
      <c r="E11546" s="10" t="s">
        <v>9218</v>
      </c>
      <c r="F11546" s="59" t="s">
        <v>26029</v>
      </c>
    </row>
    <row r="11547" spans="3:6" x14ac:dyDescent="0.25">
      <c r="C11547" s="12" t="str">
        <f>IF(D11547=Inp_Gemeente,MAX($C$29:C11546)+1,"")</f>
        <v/>
      </c>
      <c r="D11547" s="10" t="s">
        <v>26022</v>
      </c>
      <c r="E11547" s="10" t="s">
        <v>9219</v>
      </c>
      <c r="F11547" s="59" t="s">
        <v>26041</v>
      </c>
    </row>
    <row r="11548" spans="3:6" x14ac:dyDescent="0.25">
      <c r="C11548" s="12" t="str">
        <f>IF(D11548=Inp_Gemeente,MAX($C$29:C11547)+1,"")</f>
        <v/>
      </c>
      <c r="D11548" s="10" t="s">
        <v>26022</v>
      </c>
      <c r="E11548" s="10" t="s">
        <v>9220</v>
      </c>
      <c r="F11548" s="59" t="s">
        <v>26038</v>
      </c>
    </row>
    <row r="11549" spans="3:6" x14ac:dyDescent="0.25">
      <c r="C11549" s="12" t="str">
        <f>IF(D11549=Inp_Gemeente,MAX($C$29:C11548)+1,"")</f>
        <v/>
      </c>
      <c r="D11549" s="10" t="s">
        <v>26022</v>
      </c>
      <c r="E11549" s="10" t="s">
        <v>2870</v>
      </c>
      <c r="F11549" s="59" t="s">
        <v>26030</v>
      </c>
    </row>
    <row r="11550" spans="3:6" x14ac:dyDescent="0.25">
      <c r="C11550" s="12" t="str">
        <f>IF(D11550=Inp_Gemeente,MAX($C$29:C11549)+1,"")</f>
        <v/>
      </c>
      <c r="D11550" s="10" t="s">
        <v>26022</v>
      </c>
      <c r="E11550" s="10" t="s">
        <v>9221</v>
      </c>
      <c r="F11550" s="59" t="s">
        <v>26062</v>
      </c>
    </row>
    <row r="11551" spans="3:6" x14ac:dyDescent="0.25">
      <c r="C11551" s="12" t="str">
        <f>IF(D11551=Inp_Gemeente,MAX($C$29:C11550)+1,"")</f>
        <v/>
      </c>
      <c r="D11551" s="10" t="s">
        <v>26022</v>
      </c>
      <c r="E11551" s="10" t="s">
        <v>9222</v>
      </c>
      <c r="F11551" s="59" t="s">
        <v>26157</v>
      </c>
    </row>
    <row r="11552" spans="3:6" x14ac:dyDescent="0.25">
      <c r="C11552" s="12" t="str">
        <f>IF(D11552=Inp_Gemeente,MAX($C$29:C11551)+1,"")</f>
        <v/>
      </c>
      <c r="D11552" s="10" t="s">
        <v>26022</v>
      </c>
      <c r="E11552" s="10" t="s">
        <v>9223</v>
      </c>
      <c r="F11552" s="59" t="s">
        <v>26044</v>
      </c>
    </row>
    <row r="11553" spans="3:6" x14ac:dyDescent="0.25">
      <c r="C11553" s="12" t="str">
        <f>IF(D11553=Inp_Gemeente,MAX($C$29:C11552)+1,"")</f>
        <v/>
      </c>
      <c r="D11553" s="10" t="s">
        <v>26022</v>
      </c>
      <c r="E11553" s="10" t="s">
        <v>9224</v>
      </c>
      <c r="F11553" s="59" t="s">
        <v>26097</v>
      </c>
    </row>
    <row r="11554" spans="3:6" x14ac:dyDescent="0.25">
      <c r="C11554" s="12" t="str">
        <f>IF(D11554=Inp_Gemeente,MAX($C$29:C11553)+1,"")</f>
        <v/>
      </c>
      <c r="D11554" s="10" t="s">
        <v>26022</v>
      </c>
      <c r="E11554" s="10" t="s">
        <v>9225</v>
      </c>
      <c r="F11554" s="59" t="s">
        <v>26100</v>
      </c>
    </row>
    <row r="11555" spans="3:6" x14ac:dyDescent="0.25">
      <c r="C11555" s="12" t="str">
        <f>IF(D11555=Inp_Gemeente,MAX($C$29:C11554)+1,"")</f>
        <v/>
      </c>
      <c r="D11555" s="10" t="s">
        <v>26022</v>
      </c>
      <c r="E11555" s="10" t="s">
        <v>9226</v>
      </c>
      <c r="F11555" s="59" t="s">
        <v>26140</v>
      </c>
    </row>
    <row r="11556" spans="3:6" x14ac:dyDescent="0.25">
      <c r="C11556" s="12" t="str">
        <f>IF(D11556=Inp_Gemeente,MAX($C$29:C11555)+1,"")</f>
        <v/>
      </c>
      <c r="D11556" s="10" t="s">
        <v>26022</v>
      </c>
      <c r="E11556" s="10" t="s">
        <v>9227</v>
      </c>
      <c r="F11556" s="59" t="s">
        <v>26104</v>
      </c>
    </row>
    <row r="11557" spans="3:6" x14ac:dyDescent="0.25">
      <c r="C11557" s="12" t="str">
        <f>IF(D11557=Inp_Gemeente,MAX($C$29:C11556)+1,"")</f>
        <v/>
      </c>
      <c r="D11557" s="10" t="s">
        <v>26022</v>
      </c>
      <c r="E11557" s="10" t="s">
        <v>2016</v>
      </c>
      <c r="F11557" s="59" t="s">
        <v>26106</v>
      </c>
    </row>
    <row r="11558" spans="3:6" x14ac:dyDescent="0.25">
      <c r="C11558" s="12" t="str">
        <f>IF(D11558=Inp_Gemeente,MAX($C$29:C11557)+1,"")</f>
        <v/>
      </c>
      <c r="D11558" s="10" t="s">
        <v>26022</v>
      </c>
      <c r="E11558" s="10" t="s">
        <v>9228</v>
      </c>
      <c r="F11558" s="59" t="s">
        <v>26095</v>
      </c>
    </row>
    <row r="11559" spans="3:6" x14ac:dyDescent="0.25">
      <c r="C11559" s="12" t="str">
        <f>IF(D11559=Inp_Gemeente,MAX($C$29:C11558)+1,"")</f>
        <v/>
      </c>
      <c r="D11559" s="10" t="s">
        <v>26022</v>
      </c>
      <c r="E11559" s="10" t="s">
        <v>9229</v>
      </c>
      <c r="F11559" s="59" t="s">
        <v>26121</v>
      </c>
    </row>
    <row r="11560" spans="3:6" x14ac:dyDescent="0.25">
      <c r="C11560" s="12" t="str">
        <f>IF(D11560=Inp_Gemeente,MAX($C$29:C11559)+1,"")</f>
        <v/>
      </c>
      <c r="D11560" s="10" t="s">
        <v>26022</v>
      </c>
      <c r="E11560" s="10" t="s">
        <v>9230</v>
      </c>
      <c r="F11560" s="59" t="s">
        <v>26180</v>
      </c>
    </row>
    <row r="11561" spans="3:6" x14ac:dyDescent="0.25">
      <c r="C11561" s="12" t="str">
        <f>IF(D11561=Inp_Gemeente,MAX($C$29:C11560)+1,"")</f>
        <v/>
      </c>
      <c r="D11561" s="10" t="s">
        <v>26022</v>
      </c>
      <c r="E11561" s="10" t="s">
        <v>9231</v>
      </c>
      <c r="F11561" s="59" t="s">
        <v>26028</v>
      </c>
    </row>
    <row r="11562" spans="3:6" x14ac:dyDescent="0.25">
      <c r="C11562" s="12" t="str">
        <f>IF(D11562=Inp_Gemeente,MAX($C$29:C11561)+1,"")</f>
        <v/>
      </c>
      <c r="D11562" s="10" t="s">
        <v>26022</v>
      </c>
      <c r="E11562" s="10" t="s">
        <v>9232</v>
      </c>
      <c r="F11562" s="59" t="s">
        <v>26130</v>
      </c>
    </row>
    <row r="11563" spans="3:6" x14ac:dyDescent="0.25">
      <c r="C11563" s="12" t="str">
        <f>IF(D11563=Inp_Gemeente,MAX($C$29:C11562)+1,"")</f>
        <v/>
      </c>
      <c r="D11563" s="10" t="s">
        <v>26022</v>
      </c>
      <c r="E11563" s="10" t="s">
        <v>9233</v>
      </c>
      <c r="F11563" s="59" t="s">
        <v>26169</v>
      </c>
    </row>
    <row r="11564" spans="3:6" x14ac:dyDescent="0.25">
      <c r="C11564" s="12" t="str">
        <f>IF(D11564=Inp_Gemeente,MAX($C$29:C11563)+1,"")</f>
        <v/>
      </c>
      <c r="D11564" s="10" t="s">
        <v>26022</v>
      </c>
      <c r="E11564" s="10" t="s">
        <v>9234</v>
      </c>
      <c r="F11564" s="59" t="s">
        <v>26144</v>
      </c>
    </row>
    <row r="11565" spans="3:6" x14ac:dyDescent="0.25">
      <c r="C11565" s="12" t="str">
        <f>IF(D11565=Inp_Gemeente,MAX($C$29:C11564)+1,"")</f>
        <v/>
      </c>
      <c r="D11565" s="10" t="s">
        <v>26022</v>
      </c>
      <c r="E11565" s="10" t="s">
        <v>9235</v>
      </c>
      <c r="F11565" s="59" t="s">
        <v>26152</v>
      </c>
    </row>
    <row r="11566" spans="3:6" x14ac:dyDescent="0.25">
      <c r="C11566" s="12" t="str">
        <f>IF(D11566=Inp_Gemeente,MAX($C$29:C11565)+1,"")</f>
        <v/>
      </c>
      <c r="D11566" s="10" t="s">
        <v>26022</v>
      </c>
      <c r="E11566" s="10" t="s">
        <v>9236</v>
      </c>
      <c r="F11566" s="59" t="s">
        <v>26153</v>
      </c>
    </row>
    <row r="11567" spans="3:6" x14ac:dyDescent="0.25">
      <c r="C11567" s="12" t="str">
        <f>IF(D11567=Inp_Gemeente,MAX($C$29:C11566)+1,"")</f>
        <v/>
      </c>
      <c r="D11567" s="10" t="s">
        <v>26022</v>
      </c>
      <c r="E11567" s="10" t="s">
        <v>9237</v>
      </c>
      <c r="F11567" s="59" t="s">
        <v>26086</v>
      </c>
    </row>
    <row r="11568" spans="3:6" x14ac:dyDescent="0.25">
      <c r="C11568" s="12" t="str">
        <f>IF(D11568=Inp_Gemeente,MAX($C$29:C11567)+1,"")</f>
        <v/>
      </c>
      <c r="D11568" s="10" t="s">
        <v>26022</v>
      </c>
      <c r="E11568" s="10" t="s">
        <v>9238</v>
      </c>
      <c r="F11568" s="59" t="s">
        <v>26080</v>
      </c>
    </row>
    <row r="11569" spans="3:6" x14ac:dyDescent="0.25">
      <c r="C11569" s="12" t="str">
        <f>IF(D11569=Inp_Gemeente,MAX($C$29:C11568)+1,"")</f>
        <v/>
      </c>
      <c r="D11569" s="10" t="s">
        <v>26022</v>
      </c>
      <c r="E11569" s="10" t="s">
        <v>9239</v>
      </c>
      <c r="F11569" s="59" t="s">
        <v>26079</v>
      </c>
    </row>
    <row r="11570" spans="3:6" x14ac:dyDescent="0.25">
      <c r="C11570" s="12" t="str">
        <f>IF(D11570=Inp_Gemeente,MAX($C$29:C11569)+1,"")</f>
        <v/>
      </c>
      <c r="D11570" s="10" t="s">
        <v>26022</v>
      </c>
      <c r="E11570" s="10" t="s">
        <v>9240</v>
      </c>
      <c r="F11570" s="59" t="s">
        <v>26072</v>
      </c>
    </row>
    <row r="11571" spans="3:6" x14ac:dyDescent="0.25">
      <c r="C11571" s="12" t="str">
        <f>IF(D11571=Inp_Gemeente,MAX($C$29:C11570)+1,"")</f>
        <v/>
      </c>
      <c r="D11571" s="10" t="s">
        <v>26022</v>
      </c>
      <c r="E11571" s="10" t="s">
        <v>9241</v>
      </c>
      <c r="F11571" s="59" t="s">
        <v>26063</v>
      </c>
    </row>
    <row r="11572" spans="3:6" x14ac:dyDescent="0.25">
      <c r="C11572" s="12" t="str">
        <f>IF(D11572=Inp_Gemeente,MAX($C$29:C11571)+1,"")</f>
        <v/>
      </c>
      <c r="D11572" s="10" t="s">
        <v>26022</v>
      </c>
      <c r="E11572" s="10" t="s">
        <v>9242</v>
      </c>
      <c r="F11572" s="59" t="s">
        <v>26053</v>
      </c>
    </row>
    <row r="11573" spans="3:6" x14ac:dyDescent="0.25">
      <c r="C11573" s="12" t="str">
        <f>IF(D11573=Inp_Gemeente,MAX($C$29:C11572)+1,"")</f>
        <v/>
      </c>
      <c r="D11573" s="10" t="s">
        <v>26022</v>
      </c>
      <c r="E11573" s="10" t="s">
        <v>9243</v>
      </c>
      <c r="F11573" s="59" t="s">
        <v>26073</v>
      </c>
    </row>
    <row r="11574" spans="3:6" x14ac:dyDescent="0.25">
      <c r="C11574" s="12" t="str">
        <f>IF(D11574=Inp_Gemeente,MAX($C$29:C11573)+1,"")</f>
        <v/>
      </c>
      <c r="D11574" s="10" t="s">
        <v>26022</v>
      </c>
      <c r="E11574" s="10" t="s">
        <v>9244</v>
      </c>
      <c r="F11574" s="59" t="s">
        <v>26068</v>
      </c>
    </row>
    <row r="11575" spans="3:6" x14ac:dyDescent="0.25">
      <c r="C11575" s="12" t="str">
        <f>IF(D11575=Inp_Gemeente,MAX($C$29:C11574)+1,"")</f>
        <v/>
      </c>
      <c r="D11575" s="10" t="s">
        <v>26022</v>
      </c>
      <c r="E11575" s="10" t="s">
        <v>9245</v>
      </c>
      <c r="F11575" s="59" t="s">
        <v>26074</v>
      </c>
    </row>
    <row r="11576" spans="3:6" x14ac:dyDescent="0.25">
      <c r="C11576" s="12" t="str">
        <f>IF(D11576=Inp_Gemeente,MAX($C$29:C11575)+1,"")</f>
        <v/>
      </c>
      <c r="D11576" s="10" t="s">
        <v>26022</v>
      </c>
      <c r="E11576" s="10" t="s">
        <v>9246</v>
      </c>
      <c r="F11576" s="59" t="s">
        <v>26120</v>
      </c>
    </row>
    <row r="11577" spans="3:6" x14ac:dyDescent="0.25">
      <c r="C11577" s="12" t="str">
        <f>IF(D11577=Inp_Gemeente,MAX($C$29:C11576)+1,"")</f>
        <v/>
      </c>
      <c r="D11577" s="10" t="s">
        <v>26022</v>
      </c>
      <c r="E11577" s="10" t="s">
        <v>9247</v>
      </c>
      <c r="F11577" s="59" t="s">
        <v>26057</v>
      </c>
    </row>
    <row r="11578" spans="3:6" x14ac:dyDescent="0.25">
      <c r="C11578" s="12" t="str">
        <f>IF(D11578=Inp_Gemeente,MAX($C$29:C11577)+1,"")</f>
        <v/>
      </c>
      <c r="D11578" s="10" t="s">
        <v>26022</v>
      </c>
      <c r="E11578" s="10" t="s">
        <v>9248</v>
      </c>
      <c r="F11578" s="59" t="s">
        <v>26113</v>
      </c>
    </row>
    <row r="11579" spans="3:6" x14ac:dyDescent="0.25">
      <c r="C11579" s="12" t="str">
        <f>IF(D11579=Inp_Gemeente,MAX($C$29:C11578)+1,"")</f>
        <v/>
      </c>
      <c r="D11579" s="10" t="s">
        <v>26022</v>
      </c>
      <c r="E11579" s="10" t="s">
        <v>26175</v>
      </c>
      <c r="F11579" s="59" t="s">
        <v>26174</v>
      </c>
    </row>
    <row r="11580" spans="3:6" x14ac:dyDescent="0.25">
      <c r="C11580" s="12" t="str">
        <f>IF(D11580=Inp_Gemeente,MAX($C$29:C11579)+1,"")</f>
        <v/>
      </c>
      <c r="D11580" s="10" t="s">
        <v>26022</v>
      </c>
      <c r="E11580" s="10" t="s">
        <v>9249</v>
      </c>
      <c r="F11580" s="59" t="s">
        <v>26129</v>
      </c>
    </row>
    <row r="11581" spans="3:6" x14ac:dyDescent="0.25">
      <c r="C11581" s="12" t="str">
        <f>IF(D11581=Inp_Gemeente,MAX($C$29:C11580)+1,"")</f>
        <v/>
      </c>
      <c r="D11581" s="10" t="s">
        <v>26022</v>
      </c>
      <c r="E11581" s="10" t="s">
        <v>9250</v>
      </c>
      <c r="F11581" s="59" t="s">
        <v>26146</v>
      </c>
    </row>
    <row r="11582" spans="3:6" x14ac:dyDescent="0.25">
      <c r="C11582" s="12" t="str">
        <f>IF(D11582=Inp_Gemeente,MAX($C$29:C11581)+1,"")</f>
        <v/>
      </c>
      <c r="D11582" s="10" t="s">
        <v>26022</v>
      </c>
      <c r="E11582" s="10" t="s">
        <v>9251</v>
      </c>
      <c r="F11582" s="59" t="s">
        <v>26058</v>
      </c>
    </row>
    <row r="11583" spans="3:6" x14ac:dyDescent="0.25">
      <c r="C11583" s="12" t="str">
        <f>IF(D11583=Inp_Gemeente,MAX($C$29:C11582)+1,"")</f>
        <v/>
      </c>
      <c r="D11583" s="10" t="s">
        <v>26022</v>
      </c>
      <c r="E11583" s="10" t="s">
        <v>9252</v>
      </c>
      <c r="F11583" s="59" t="s">
        <v>26102</v>
      </c>
    </row>
    <row r="11584" spans="3:6" x14ac:dyDescent="0.25">
      <c r="C11584" s="12" t="str">
        <f>IF(D11584=Inp_Gemeente,MAX($C$29:C11583)+1,"")</f>
        <v/>
      </c>
      <c r="D11584" s="10" t="s">
        <v>26022</v>
      </c>
      <c r="E11584" s="10" t="s">
        <v>9253</v>
      </c>
      <c r="F11584" s="59" t="s">
        <v>26105</v>
      </c>
    </row>
    <row r="11585" spans="3:6" x14ac:dyDescent="0.25">
      <c r="C11585" s="12" t="str">
        <f>IF(D11585=Inp_Gemeente,MAX($C$29:C11584)+1,"")</f>
        <v/>
      </c>
      <c r="D11585" s="10" t="s">
        <v>26022</v>
      </c>
      <c r="E11585" s="10" t="s">
        <v>9254</v>
      </c>
      <c r="F11585" s="59" t="s">
        <v>26085</v>
      </c>
    </row>
    <row r="11586" spans="3:6" x14ac:dyDescent="0.25">
      <c r="C11586" s="12" t="str">
        <f>IF(D11586=Inp_Gemeente,MAX($C$29:C11585)+1,"")</f>
        <v/>
      </c>
      <c r="D11586" s="10" t="s">
        <v>26022</v>
      </c>
      <c r="E11586" s="10" t="s">
        <v>9255</v>
      </c>
      <c r="F11586" s="59" t="s">
        <v>26142</v>
      </c>
    </row>
    <row r="11587" spans="3:6" x14ac:dyDescent="0.25">
      <c r="C11587" s="12" t="str">
        <f>IF(D11587=Inp_Gemeente,MAX($C$29:C11586)+1,"")</f>
        <v/>
      </c>
      <c r="D11587" s="10" t="s">
        <v>26022</v>
      </c>
      <c r="E11587" s="10" t="s">
        <v>9256</v>
      </c>
      <c r="F11587" s="59" t="s">
        <v>26119</v>
      </c>
    </row>
    <row r="11588" spans="3:6" x14ac:dyDescent="0.25">
      <c r="C11588" s="12" t="str">
        <f>IF(D11588=Inp_Gemeente,MAX($C$29:C11587)+1,"")</f>
        <v/>
      </c>
      <c r="D11588" s="10" t="s">
        <v>26022</v>
      </c>
      <c r="E11588" s="10" t="s">
        <v>9257</v>
      </c>
      <c r="F11588" s="59" t="s">
        <v>26078</v>
      </c>
    </row>
    <row r="11589" spans="3:6" x14ac:dyDescent="0.25">
      <c r="C11589" s="12" t="str">
        <f>IF(D11589=Inp_Gemeente,MAX($C$29:C11588)+1,"")</f>
        <v/>
      </c>
      <c r="D11589" s="10" t="s">
        <v>26022</v>
      </c>
      <c r="E11589" s="10" t="s">
        <v>9258</v>
      </c>
      <c r="F11589" s="59" t="s">
        <v>26131</v>
      </c>
    </row>
    <row r="11590" spans="3:6" x14ac:dyDescent="0.25">
      <c r="C11590" s="12" t="str">
        <f>IF(D11590=Inp_Gemeente,MAX($C$29:C11589)+1,"")</f>
        <v/>
      </c>
      <c r="D11590" s="10" t="s">
        <v>26022</v>
      </c>
      <c r="E11590" s="10" t="s">
        <v>9259</v>
      </c>
      <c r="F11590" s="59" t="s">
        <v>26064</v>
      </c>
    </row>
    <row r="11591" spans="3:6" x14ac:dyDescent="0.25">
      <c r="C11591" s="12" t="str">
        <f>IF(D11591=Inp_Gemeente,MAX($C$29:C11590)+1,"")</f>
        <v/>
      </c>
      <c r="D11591" s="10" t="s">
        <v>26022</v>
      </c>
      <c r="E11591" s="10" t="s">
        <v>9260</v>
      </c>
      <c r="F11591" s="59" t="s">
        <v>26101</v>
      </c>
    </row>
    <row r="11592" spans="3:6" x14ac:dyDescent="0.25">
      <c r="C11592" s="12" t="str">
        <f>IF(D11592=Inp_Gemeente,MAX($C$29:C11591)+1,"")</f>
        <v/>
      </c>
      <c r="D11592" s="10" t="s">
        <v>26022</v>
      </c>
      <c r="E11592" s="10" t="s">
        <v>9261</v>
      </c>
      <c r="F11592" s="59" t="s">
        <v>26143</v>
      </c>
    </row>
    <row r="11593" spans="3:6" x14ac:dyDescent="0.25">
      <c r="C11593" s="12" t="str">
        <f>IF(D11593=Inp_Gemeente,MAX($C$29:C11592)+1,"")</f>
        <v/>
      </c>
      <c r="D11593" s="10" t="s">
        <v>26022</v>
      </c>
      <c r="E11593" s="10" t="s">
        <v>9262</v>
      </c>
      <c r="F11593" s="59" t="s">
        <v>26118</v>
      </c>
    </row>
    <row r="11594" spans="3:6" x14ac:dyDescent="0.25">
      <c r="C11594" s="12" t="str">
        <f>IF(D11594=Inp_Gemeente,MAX($C$29:C11593)+1,"")</f>
        <v/>
      </c>
      <c r="D11594" s="10" t="s">
        <v>26022</v>
      </c>
      <c r="E11594" s="10" t="s">
        <v>9263</v>
      </c>
      <c r="F11594" s="59" t="s">
        <v>26096</v>
      </c>
    </row>
    <row r="11595" spans="3:6" x14ac:dyDescent="0.25">
      <c r="C11595" s="12" t="str">
        <f>IF(D11595=Inp_Gemeente,MAX($C$29:C11594)+1,"")</f>
        <v/>
      </c>
      <c r="D11595" s="10" t="s">
        <v>26022</v>
      </c>
      <c r="E11595" s="10" t="s">
        <v>9264</v>
      </c>
      <c r="F11595" s="59" t="s">
        <v>26168</v>
      </c>
    </row>
    <row r="11596" spans="3:6" x14ac:dyDescent="0.25">
      <c r="C11596" s="12" t="str">
        <f>IF(D11596=Inp_Gemeente,MAX($C$29:C11595)+1,"")</f>
        <v/>
      </c>
      <c r="D11596" s="10" t="s">
        <v>26022</v>
      </c>
      <c r="E11596" s="10" t="s">
        <v>9265</v>
      </c>
      <c r="F11596" s="59" t="s">
        <v>26052</v>
      </c>
    </row>
    <row r="11597" spans="3:6" x14ac:dyDescent="0.25">
      <c r="C11597" s="12" t="str">
        <f>IF(D11597=Inp_Gemeente,MAX($C$29:C11596)+1,"")</f>
        <v/>
      </c>
      <c r="D11597" s="10" t="s">
        <v>26022</v>
      </c>
      <c r="E11597" s="10" t="s">
        <v>9266</v>
      </c>
      <c r="F11597" s="59" t="s">
        <v>26112</v>
      </c>
    </row>
    <row r="11598" spans="3:6" x14ac:dyDescent="0.25">
      <c r="C11598" s="12" t="str">
        <f>IF(D11598=Inp_Gemeente,MAX($C$29:C11597)+1,"")</f>
        <v/>
      </c>
      <c r="D11598" s="10" t="s">
        <v>26022</v>
      </c>
      <c r="E11598" s="10" t="s">
        <v>9267</v>
      </c>
      <c r="F11598" s="59" t="s">
        <v>26136</v>
      </c>
    </row>
    <row r="11599" spans="3:6" x14ac:dyDescent="0.25">
      <c r="C11599" s="12" t="str">
        <f>IF(D11599=Inp_Gemeente,MAX($C$29:C11598)+1,"")</f>
        <v/>
      </c>
      <c r="D11599" s="10" t="s">
        <v>26022</v>
      </c>
      <c r="E11599" s="10" t="s">
        <v>9268</v>
      </c>
      <c r="F11599" s="59" t="s">
        <v>26093</v>
      </c>
    </row>
    <row r="11600" spans="3:6" x14ac:dyDescent="0.25">
      <c r="C11600" s="12" t="str">
        <f>IF(D11600=Inp_Gemeente,MAX($C$29:C11599)+1,"")</f>
        <v/>
      </c>
      <c r="D11600" s="10" t="s">
        <v>26022</v>
      </c>
      <c r="E11600" s="10" t="s">
        <v>9269</v>
      </c>
      <c r="F11600" s="59" t="s">
        <v>26094</v>
      </c>
    </row>
    <row r="11601" spans="3:6" x14ac:dyDescent="0.25">
      <c r="C11601" s="12" t="str">
        <f>IF(D11601=Inp_Gemeente,MAX($C$29:C11600)+1,"")</f>
        <v/>
      </c>
      <c r="D11601" s="10" t="s">
        <v>26022</v>
      </c>
      <c r="E11601" s="10" t="s">
        <v>9270</v>
      </c>
      <c r="F11601" s="59" t="s">
        <v>26173</v>
      </c>
    </row>
    <row r="11602" spans="3:6" x14ac:dyDescent="0.25">
      <c r="C11602" s="12" t="str">
        <f>IF(D11602=Inp_Gemeente,MAX($C$29:C11601)+1,"")</f>
        <v/>
      </c>
      <c r="D11602" s="10" t="s">
        <v>26022</v>
      </c>
      <c r="E11602" s="10" t="s">
        <v>9271</v>
      </c>
      <c r="F11602" s="59" t="s">
        <v>26060</v>
      </c>
    </row>
    <row r="11603" spans="3:6" x14ac:dyDescent="0.25">
      <c r="C11603" s="12" t="str">
        <f>IF(D11603=Inp_Gemeente,MAX($C$29:C11602)+1,"")</f>
        <v/>
      </c>
      <c r="D11603" s="10" t="s">
        <v>26022</v>
      </c>
      <c r="E11603" s="10" t="s">
        <v>9272</v>
      </c>
      <c r="F11603" s="59" t="s">
        <v>26089</v>
      </c>
    </row>
    <row r="11604" spans="3:6" x14ac:dyDescent="0.25">
      <c r="C11604" s="12" t="str">
        <f>IF(D11604=Inp_Gemeente,MAX($C$29:C11603)+1,"")</f>
        <v/>
      </c>
      <c r="D11604" s="10" t="s">
        <v>26022</v>
      </c>
      <c r="E11604" s="10" t="s">
        <v>9273</v>
      </c>
      <c r="F11604" s="59" t="s">
        <v>26114</v>
      </c>
    </row>
    <row r="11605" spans="3:6" x14ac:dyDescent="0.25">
      <c r="C11605" s="12" t="str">
        <f>IF(D11605=Inp_Gemeente,MAX($C$29:C11604)+1,"")</f>
        <v/>
      </c>
      <c r="D11605" s="10" t="s">
        <v>26022</v>
      </c>
      <c r="E11605" s="10" t="s">
        <v>9274</v>
      </c>
      <c r="F11605" s="59" t="s">
        <v>26177</v>
      </c>
    </row>
    <row r="11606" spans="3:6" x14ac:dyDescent="0.25">
      <c r="C11606" s="12" t="str">
        <f>IF(D11606=Inp_Gemeente,MAX($C$29:C11605)+1,"")</f>
        <v/>
      </c>
      <c r="D11606" s="10" t="s">
        <v>26022</v>
      </c>
      <c r="E11606" s="10" t="s">
        <v>9275</v>
      </c>
      <c r="F11606" s="59" t="s">
        <v>26091</v>
      </c>
    </row>
    <row r="11607" spans="3:6" x14ac:dyDescent="0.25">
      <c r="C11607" s="12" t="str">
        <f>IF(D11607=Inp_Gemeente,MAX($C$29:C11606)+1,"")</f>
        <v/>
      </c>
      <c r="D11607" s="10" t="s">
        <v>26022</v>
      </c>
      <c r="E11607" s="10" t="s">
        <v>9276</v>
      </c>
      <c r="F11607" s="59" t="s">
        <v>26159</v>
      </c>
    </row>
    <row r="11608" spans="3:6" x14ac:dyDescent="0.25">
      <c r="C11608" s="12" t="str">
        <f>IF(D11608=Inp_Gemeente,MAX($C$29:C11607)+1,"")</f>
        <v/>
      </c>
      <c r="D11608" s="10" t="s">
        <v>26022</v>
      </c>
      <c r="E11608" s="10" t="s">
        <v>9277</v>
      </c>
      <c r="F11608" s="59" t="s">
        <v>26133</v>
      </c>
    </row>
    <row r="11609" spans="3:6" x14ac:dyDescent="0.25">
      <c r="C11609" s="12" t="str">
        <f>IF(D11609=Inp_Gemeente,MAX($C$29:C11608)+1,"")</f>
        <v/>
      </c>
      <c r="D11609" s="10" t="s">
        <v>26022</v>
      </c>
      <c r="E11609" s="10" t="s">
        <v>9278</v>
      </c>
      <c r="F11609" s="59" t="s">
        <v>26049</v>
      </c>
    </row>
    <row r="11610" spans="3:6" x14ac:dyDescent="0.25">
      <c r="C11610" s="12" t="str">
        <f>IF(D11610=Inp_Gemeente,MAX($C$29:C11609)+1,"")</f>
        <v/>
      </c>
      <c r="D11610" s="10" t="s">
        <v>26022</v>
      </c>
      <c r="E11610" s="10" t="s">
        <v>9279</v>
      </c>
      <c r="F11610" s="59" t="s">
        <v>26107</v>
      </c>
    </row>
    <row r="11611" spans="3:6" x14ac:dyDescent="0.25">
      <c r="C11611" s="12" t="str">
        <f>IF(D11611=Inp_Gemeente,MAX($C$29:C11610)+1,"")</f>
        <v/>
      </c>
      <c r="D11611" s="10" t="s">
        <v>26022</v>
      </c>
      <c r="E11611" s="10" t="s">
        <v>9280</v>
      </c>
      <c r="F11611" s="59" t="s">
        <v>26132</v>
      </c>
    </row>
    <row r="11612" spans="3:6" x14ac:dyDescent="0.25">
      <c r="C11612" s="12" t="str">
        <f>IF(D11612=Inp_Gemeente,MAX($C$29:C11611)+1,"")</f>
        <v/>
      </c>
      <c r="D11612" s="10" t="s">
        <v>26022</v>
      </c>
      <c r="E11612" s="10" t="s">
        <v>9281</v>
      </c>
      <c r="F11612" s="59" t="s">
        <v>26035</v>
      </c>
    </row>
    <row r="11613" spans="3:6" x14ac:dyDescent="0.25">
      <c r="C11613" s="12" t="str">
        <f>IF(D11613=Inp_Gemeente,MAX($C$29:C11612)+1,"")</f>
        <v/>
      </c>
      <c r="D11613" s="10" t="s">
        <v>959</v>
      </c>
      <c r="E11613" s="10" t="s">
        <v>10054</v>
      </c>
      <c r="F11613" s="59" t="s">
        <v>21248</v>
      </c>
    </row>
    <row r="11614" spans="3:6" x14ac:dyDescent="0.25">
      <c r="C11614" s="12" t="str">
        <f>IF(D11614=Inp_Gemeente,MAX($C$29:C11613)+1,"")</f>
        <v/>
      </c>
      <c r="D11614" s="10" t="s">
        <v>959</v>
      </c>
      <c r="E11614" s="10" t="s">
        <v>10055</v>
      </c>
      <c r="F11614" s="59" t="s">
        <v>21230</v>
      </c>
    </row>
    <row r="11615" spans="3:6" x14ac:dyDescent="0.25">
      <c r="C11615" s="12" t="str">
        <f>IF(D11615=Inp_Gemeente,MAX($C$29:C11614)+1,"")</f>
        <v/>
      </c>
      <c r="D11615" s="10" t="s">
        <v>959</v>
      </c>
      <c r="E11615" s="10" t="s">
        <v>10056</v>
      </c>
      <c r="F11615" s="59" t="s">
        <v>21232</v>
      </c>
    </row>
    <row r="11616" spans="3:6" x14ac:dyDescent="0.25">
      <c r="C11616" s="12" t="str">
        <f>IF(D11616=Inp_Gemeente,MAX($C$29:C11615)+1,"")</f>
        <v/>
      </c>
      <c r="D11616" s="10" t="s">
        <v>959</v>
      </c>
      <c r="E11616" s="10" t="s">
        <v>10057</v>
      </c>
      <c r="F11616" s="59" t="s">
        <v>21234</v>
      </c>
    </row>
    <row r="11617" spans="3:6" x14ac:dyDescent="0.25">
      <c r="C11617" s="12" t="str">
        <f>IF(D11617=Inp_Gemeente,MAX($C$29:C11616)+1,"")</f>
        <v/>
      </c>
      <c r="D11617" s="10" t="s">
        <v>959</v>
      </c>
      <c r="E11617" s="10" t="s">
        <v>10058</v>
      </c>
      <c r="F11617" s="59" t="s">
        <v>21236</v>
      </c>
    </row>
    <row r="11618" spans="3:6" x14ac:dyDescent="0.25">
      <c r="C11618" s="12" t="str">
        <f>IF(D11618=Inp_Gemeente,MAX($C$29:C11617)+1,"")</f>
        <v/>
      </c>
      <c r="D11618" s="10" t="s">
        <v>959</v>
      </c>
      <c r="E11618" s="10" t="s">
        <v>10059</v>
      </c>
      <c r="F11618" s="59" t="s">
        <v>21238</v>
      </c>
    </row>
    <row r="11619" spans="3:6" x14ac:dyDescent="0.25">
      <c r="C11619" s="12" t="str">
        <f>IF(D11619=Inp_Gemeente,MAX($C$29:C11618)+1,"")</f>
        <v/>
      </c>
      <c r="D11619" s="10" t="s">
        <v>959</v>
      </c>
      <c r="E11619" s="10" t="s">
        <v>10060</v>
      </c>
      <c r="F11619" s="59" t="s">
        <v>21240</v>
      </c>
    </row>
    <row r="11620" spans="3:6" x14ac:dyDescent="0.25">
      <c r="C11620" s="12" t="str">
        <f>IF(D11620=Inp_Gemeente,MAX($C$29:C11619)+1,"")</f>
        <v/>
      </c>
      <c r="D11620" s="10" t="s">
        <v>959</v>
      </c>
      <c r="E11620" s="10" t="s">
        <v>10061</v>
      </c>
      <c r="F11620" s="59" t="s">
        <v>21242</v>
      </c>
    </row>
    <row r="11621" spans="3:6" x14ac:dyDescent="0.25">
      <c r="C11621" s="12" t="str">
        <f>IF(D11621=Inp_Gemeente,MAX($C$29:C11620)+1,"")</f>
        <v/>
      </c>
      <c r="D11621" s="10" t="s">
        <v>959</v>
      </c>
      <c r="E11621" s="10" t="s">
        <v>10062</v>
      </c>
      <c r="F11621" s="59" t="s">
        <v>21244</v>
      </c>
    </row>
    <row r="11622" spans="3:6" x14ac:dyDescent="0.25">
      <c r="C11622" s="12" t="str">
        <f>IF(D11622=Inp_Gemeente,MAX($C$29:C11621)+1,"")</f>
        <v/>
      </c>
      <c r="D11622" s="10" t="s">
        <v>959</v>
      </c>
      <c r="E11622" s="10" t="s">
        <v>10063</v>
      </c>
      <c r="F11622" s="59" t="s">
        <v>21246</v>
      </c>
    </row>
    <row r="11623" spans="3:6" x14ac:dyDescent="0.25">
      <c r="C11623" s="12" t="str">
        <f>IF(D11623=Inp_Gemeente,MAX($C$29:C11622)+1,"")</f>
        <v/>
      </c>
      <c r="D11623" s="10" t="s">
        <v>959</v>
      </c>
      <c r="E11623" s="10" t="s">
        <v>10064</v>
      </c>
      <c r="F11623" s="59" t="s">
        <v>21247</v>
      </c>
    </row>
    <row r="11624" spans="3:6" x14ac:dyDescent="0.25">
      <c r="C11624" s="12" t="str">
        <f>IF(D11624=Inp_Gemeente,MAX($C$29:C11623)+1,"")</f>
        <v/>
      </c>
      <c r="D11624" s="10" t="s">
        <v>959</v>
      </c>
      <c r="E11624" s="10" t="s">
        <v>10065</v>
      </c>
      <c r="F11624" s="59" t="s">
        <v>21265</v>
      </c>
    </row>
    <row r="11625" spans="3:6" x14ac:dyDescent="0.25">
      <c r="C11625" s="12" t="str">
        <f>IF(D11625=Inp_Gemeente,MAX($C$29:C11624)+1,"")</f>
        <v/>
      </c>
      <c r="D11625" s="10" t="s">
        <v>959</v>
      </c>
      <c r="E11625" s="10" t="s">
        <v>10066</v>
      </c>
      <c r="F11625" s="59" t="s">
        <v>21267</v>
      </c>
    </row>
    <row r="11626" spans="3:6" x14ac:dyDescent="0.25">
      <c r="C11626" s="12" t="str">
        <f>IF(D11626=Inp_Gemeente,MAX($C$29:C11625)+1,"")</f>
        <v/>
      </c>
      <c r="D11626" s="10" t="s">
        <v>959</v>
      </c>
      <c r="E11626" s="10" t="s">
        <v>10067</v>
      </c>
      <c r="F11626" s="59" t="s">
        <v>21269</v>
      </c>
    </row>
    <row r="11627" spans="3:6" x14ac:dyDescent="0.25">
      <c r="C11627" s="12" t="str">
        <f>IF(D11627=Inp_Gemeente,MAX($C$29:C11626)+1,"")</f>
        <v/>
      </c>
      <c r="D11627" s="10" t="s">
        <v>959</v>
      </c>
      <c r="E11627" s="10" t="s">
        <v>10068</v>
      </c>
      <c r="F11627" s="59" t="s">
        <v>21259</v>
      </c>
    </row>
    <row r="11628" spans="3:6" x14ac:dyDescent="0.25">
      <c r="C11628" s="12" t="str">
        <f>IF(D11628=Inp_Gemeente,MAX($C$29:C11627)+1,"")</f>
        <v/>
      </c>
      <c r="D11628" s="10" t="s">
        <v>959</v>
      </c>
      <c r="E11628" s="10" t="s">
        <v>10069</v>
      </c>
      <c r="F11628" s="59" t="s">
        <v>21255</v>
      </c>
    </row>
    <row r="11629" spans="3:6" x14ac:dyDescent="0.25">
      <c r="C11629" s="12" t="str">
        <f>IF(D11629=Inp_Gemeente,MAX($C$29:C11628)+1,"")</f>
        <v/>
      </c>
      <c r="D11629" s="10" t="s">
        <v>959</v>
      </c>
      <c r="E11629" s="10" t="s">
        <v>10070</v>
      </c>
      <c r="F11629" s="59" t="s">
        <v>21261</v>
      </c>
    </row>
    <row r="11630" spans="3:6" x14ac:dyDescent="0.25">
      <c r="C11630" s="12" t="str">
        <f>IF(D11630=Inp_Gemeente,MAX($C$29:C11629)+1,"")</f>
        <v/>
      </c>
      <c r="D11630" s="10" t="s">
        <v>959</v>
      </c>
      <c r="E11630" s="10" t="s">
        <v>10071</v>
      </c>
      <c r="F11630" s="59" t="s">
        <v>21229</v>
      </c>
    </row>
    <row r="11631" spans="3:6" x14ac:dyDescent="0.25">
      <c r="C11631" s="12" t="str">
        <f>IF(D11631=Inp_Gemeente,MAX($C$29:C11630)+1,"")</f>
        <v/>
      </c>
      <c r="D11631" s="10" t="s">
        <v>959</v>
      </c>
      <c r="E11631" s="10" t="s">
        <v>10072</v>
      </c>
      <c r="F11631" s="59" t="s">
        <v>21231</v>
      </c>
    </row>
    <row r="11632" spans="3:6" x14ac:dyDescent="0.25">
      <c r="C11632" s="12" t="str">
        <f>IF(D11632=Inp_Gemeente,MAX($C$29:C11631)+1,"")</f>
        <v/>
      </c>
      <c r="D11632" s="10" t="s">
        <v>959</v>
      </c>
      <c r="E11632" s="10" t="s">
        <v>10073</v>
      </c>
      <c r="F11632" s="59" t="s">
        <v>21233</v>
      </c>
    </row>
    <row r="11633" spans="3:6" x14ac:dyDescent="0.25">
      <c r="C11633" s="12" t="str">
        <f>IF(D11633=Inp_Gemeente,MAX($C$29:C11632)+1,"")</f>
        <v/>
      </c>
      <c r="D11633" s="10" t="s">
        <v>959</v>
      </c>
      <c r="E11633" s="10" t="s">
        <v>10074</v>
      </c>
      <c r="F11633" s="59" t="s">
        <v>21235</v>
      </c>
    </row>
    <row r="11634" spans="3:6" x14ac:dyDescent="0.25">
      <c r="C11634" s="12" t="str">
        <f>IF(D11634=Inp_Gemeente,MAX($C$29:C11633)+1,"")</f>
        <v/>
      </c>
      <c r="D11634" s="10" t="s">
        <v>959</v>
      </c>
      <c r="E11634" s="10" t="s">
        <v>10075</v>
      </c>
      <c r="F11634" s="59" t="s">
        <v>21237</v>
      </c>
    </row>
    <row r="11635" spans="3:6" x14ac:dyDescent="0.25">
      <c r="C11635" s="12" t="str">
        <f>IF(D11635=Inp_Gemeente,MAX($C$29:C11634)+1,"")</f>
        <v/>
      </c>
      <c r="D11635" s="10" t="s">
        <v>959</v>
      </c>
      <c r="E11635" s="10" t="s">
        <v>10076</v>
      </c>
      <c r="F11635" s="59" t="s">
        <v>21239</v>
      </c>
    </row>
    <row r="11636" spans="3:6" x14ac:dyDescent="0.25">
      <c r="C11636" s="12" t="str">
        <f>IF(D11636=Inp_Gemeente,MAX($C$29:C11635)+1,"")</f>
        <v/>
      </c>
      <c r="D11636" s="10" t="s">
        <v>959</v>
      </c>
      <c r="E11636" s="10" t="s">
        <v>10077</v>
      </c>
      <c r="F11636" s="59" t="s">
        <v>21241</v>
      </c>
    </row>
    <row r="11637" spans="3:6" x14ac:dyDescent="0.25">
      <c r="C11637" s="12" t="str">
        <f>IF(D11637=Inp_Gemeente,MAX($C$29:C11636)+1,"")</f>
        <v/>
      </c>
      <c r="D11637" s="10" t="s">
        <v>959</v>
      </c>
      <c r="E11637" s="10" t="s">
        <v>10078</v>
      </c>
      <c r="F11637" s="59" t="s">
        <v>21243</v>
      </c>
    </row>
    <row r="11638" spans="3:6" x14ac:dyDescent="0.25">
      <c r="C11638" s="12" t="str">
        <f>IF(D11638=Inp_Gemeente,MAX($C$29:C11637)+1,"")</f>
        <v/>
      </c>
      <c r="D11638" s="10" t="s">
        <v>959</v>
      </c>
      <c r="E11638" s="10" t="s">
        <v>10079</v>
      </c>
      <c r="F11638" s="59" t="s">
        <v>21245</v>
      </c>
    </row>
    <row r="11639" spans="3:6" x14ac:dyDescent="0.25">
      <c r="C11639" s="12" t="str">
        <f>IF(D11639=Inp_Gemeente,MAX($C$29:C11638)+1,"")</f>
        <v/>
      </c>
      <c r="D11639" s="10" t="s">
        <v>959</v>
      </c>
      <c r="E11639" s="10" t="s">
        <v>10080</v>
      </c>
      <c r="F11639" s="59" t="s">
        <v>21264</v>
      </c>
    </row>
    <row r="11640" spans="3:6" x14ac:dyDescent="0.25">
      <c r="C11640" s="12" t="str">
        <f>IF(D11640=Inp_Gemeente,MAX($C$29:C11639)+1,"")</f>
        <v/>
      </c>
      <c r="D11640" s="10" t="s">
        <v>959</v>
      </c>
      <c r="E11640" s="10" t="s">
        <v>10081</v>
      </c>
      <c r="F11640" s="59" t="s">
        <v>21266</v>
      </c>
    </row>
    <row r="11641" spans="3:6" x14ac:dyDescent="0.25">
      <c r="C11641" s="12" t="str">
        <f>IF(D11641=Inp_Gemeente,MAX($C$29:C11640)+1,"")</f>
        <v/>
      </c>
      <c r="D11641" s="10" t="s">
        <v>959</v>
      </c>
      <c r="E11641" s="10" t="s">
        <v>10082</v>
      </c>
      <c r="F11641" s="59" t="s">
        <v>21268</v>
      </c>
    </row>
    <row r="11642" spans="3:6" x14ac:dyDescent="0.25">
      <c r="C11642" s="12" t="str">
        <f>IF(D11642=Inp_Gemeente,MAX($C$29:C11641)+1,"")</f>
        <v/>
      </c>
      <c r="D11642" s="10" t="s">
        <v>959</v>
      </c>
      <c r="E11642" s="10" t="s">
        <v>10083</v>
      </c>
      <c r="F11642" s="59" t="s">
        <v>21252</v>
      </c>
    </row>
    <row r="11643" spans="3:6" x14ac:dyDescent="0.25">
      <c r="C11643" s="12" t="str">
        <f>IF(D11643=Inp_Gemeente,MAX($C$29:C11642)+1,"")</f>
        <v/>
      </c>
      <c r="D11643" s="10" t="s">
        <v>959</v>
      </c>
      <c r="E11643" s="10" t="s">
        <v>10084</v>
      </c>
      <c r="F11643" s="59" t="s">
        <v>21254</v>
      </c>
    </row>
    <row r="11644" spans="3:6" x14ac:dyDescent="0.25">
      <c r="C11644" s="12" t="str">
        <f>IF(D11644=Inp_Gemeente,MAX($C$29:C11643)+1,"")</f>
        <v/>
      </c>
      <c r="D11644" s="10" t="s">
        <v>959</v>
      </c>
      <c r="E11644" s="10" t="s">
        <v>1119</v>
      </c>
      <c r="F11644" s="59" t="s">
        <v>21249</v>
      </c>
    </row>
    <row r="11645" spans="3:6" x14ac:dyDescent="0.25">
      <c r="C11645" s="12" t="str">
        <f>IF(D11645=Inp_Gemeente,MAX($C$29:C11644)+1,"")</f>
        <v/>
      </c>
      <c r="D11645" s="10" t="s">
        <v>959</v>
      </c>
      <c r="E11645" s="10" t="s">
        <v>10085</v>
      </c>
      <c r="F11645" s="59" t="s">
        <v>21263</v>
      </c>
    </row>
    <row r="11646" spans="3:6" x14ac:dyDescent="0.25">
      <c r="C11646" s="12" t="str">
        <f>IF(D11646=Inp_Gemeente,MAX($C$29:C11645)+1,"")</f>
        <v/>
      </c>
      <c r="D11646" s="10" t="s">
        <v>959</v>
      </c>
      <c r="E11646" s="10" t="s">
        <v>7181</v>
      </c>
      <c r="F11646" s="59" t="s">
        <v>21258</v>
      </c>
    </row>
    <row r="11647" spans="3:6" x14ac:dyDescent="0.25">
      <c r="C11647" s="12" t="str">
        <f>IF(D11647=Inp_Gemeente,MAX($C$29:C11646)+1,"")</f>
        <v/>
      </c>
      <c r="D11647" s="10" t="s">
        <v>959</v>
      </c>
      <c r="E11647" s="10" t="s">
        <v>10086</v>
      </c>
      <c r="F11647" s="59" t="s">
        <v>21260</v>
      </c>
    </row>
    <row r="11648" spans="3:6" x14ac:dyDescent="0.25">
      <c r="C11648" s="12" t="str">
        <f>IF(D11648=Inp_Gemeente,MAX($C$29:C11647)+1,"")</f>
        <v/>
      </c>
      <c r="D11648" s="10" t="s">
        <v>959</v>
      </c>
      <c r="E11648" s="10" t="s">
        <v>10087</v>
      </c>
      <c r="F11648" s="59" t="s">
        <v>21250</v>
      </c>
    </row>
    <row r="11649" spans="3:6" x14ac:dyDescent="0.25">
      <c r="C11649" s="12" t="str">
        <f>IF(D11649=Inp_Gemeente,MAX($C$29:C11648)+1,"")</f>
        <v/>
      </c>
      <c r="D11649" s="10" t="s">
        <v>959</v>
      </c>
      <c r="E11649" s="10" t="s">
        <v>10088</v>
      </c>
      <c r="F11649" s="59" t="s">
        <v>21253</v>
      </c>
    </row>
    <row r="11650" spans="3:6" x14ac:dyDescent="0.25">
      <c r="C11650" s="12" t="str">
        <f>IF(D11650=Inp_Gemeente,MAX($C$29:C11649)+1,"")</f>
        <v/>
      </c>
      <c r="D11650" s="10" t="s">
        <v>959</v>
      </c>
      <c r="E11650" s="10" t="s">
        <v>6380</v>
      </c>
      <c r="F11650" s="59" t="s">
        <v>21262</v>
      </c>
    </row>
    <row r="11651" spans="3:6" x14ac:dyDescent="0.25">
      <c r="C11651" s="12" t="str">
        <f>IF(D11651=Inp_Gemeente,MAX($C$29:C11650)+1,"")</f>
        <v/>
      </c>
      <c r="D11651" s="10" t="s">
        <v>959</v>
      </c>
      <c r="E11651" s="10" t="s">
        <v>1047</v>
      </c>
      <c r="F11651" s="59" t="s">
        <v>21257</v>
      </c>
    </row>
    <row r="11652" spans="3:6" x14ac:dyDescent="0.25">
      <c r="C11652" s="12" t="str">
        <f>IF(D11652=Inp_Gemeente,MAX($C$29:C11651)+1,"")</f>
        <v/>
      </c>
      <c r="D11652" s="10" t="s">
        <v>959</v>
      </c>
      <c r="E11652" s="10" t="s">
        <v>1833</v>
      </c>
      <c r="F11652" s="59" t="s">
        <v>21251</v>
      </c>
    </row>
    <row r="11653" spans="3:6" x14ac:dyDescent="0.25">
      <c r="C11653" s="12" t="str">
        <f>IF(D11653=Inp_Gemeente,MAX($C$29:C11652)+1,"")</f>
        <v/>
      </c>
      <c r="D11653" s="10" t="s">
        <v>959</v>
      </c>
      <c r="E11653" s="10" t="s">
        <v>3294</v>
      </c>
      <c r="F11653" s="59" t="s">
        <v>21256</v>
      </c>
    </row>
    <row r="11654" spans="3:6" x14ac:dyDescent="0.25">
      <c r="C11654" s="12" t="str">
        <f>IF(D11654=Inp_Gemeente,MAX($C$29:C11653)+1,"")</f>
        <v/>
      </c>
      <c r="D11654" s="10" t="s">
        <v>961</v>
      </c>
      <c r="E11654" s="10" t="s">
        <v>10089</v>
      </c>
      <c r="F11654" s="59" t="s">
        <v>13505</v>
      </c>
    </row>
    <row r="11655" spans="3:6" x14ac:dyDescent="0.25">
      <c r="C11655" s="12" t="str">
        <f>IF(D11655=Inp_Gemeente,MAX($C$29:C11654)+1,"")</f>
        <v/>
      </c>
      <c r="D11655" s="10" t="s">
        <v>961</v>
      </c>
      <c r="E11655" s="10" t="s">
        <v>10090</v>
      </c>
      <c r="F11655" s="59" t="s">
        <v>13495</v>
      </c>
    </row>
    <row r="11656" spans="3:6" x14ac:dyDescent="0.25">
      <c r="C11656" s="12" t="str">
        <f>IF(D11656=Inp_Gemeente,MAX($C$29:C11655)+1,"")</f>
        <v/>
      </c>
      <c r="D11656" s="10" t="s">
        <v>961</v>
      </c>
      <c r="E11656" s="10" t="s">
        <v>718</v>
      </c>
      <c r="F11656" s="59" t="s">
        <v>13501</v>
      </c>
    </row>
    <row r="11657" spans="3:6" x14ac:dyDescent="0.25">
      <c r="C11657" s="12" t="str">
        <f>IF(D11657=Inp_Gemeente,MAX($C$29:C11656)+1,"")</f>
        <v/>
      </c>
      <c r="D11657" s="10" t="s">
        <v>961</v>
      </c>
      <c r="E11657" s="10" t="s">
        <v>10091</v>
      </c>
      <c r="F11657" s="59" t="s">
        <v>13500</v>
      </c>
    </row>
    <row r="11658" spans="3:6" x14ac:dyDescent="0.25">
      <c r="C11658" s="12" t="str">
        <f>IF(D11658=Inp_Gemeente,MAX($C$29:C11657)+1,"")</f>
        <v/>
      </c>
      <c r="D11658" s="10" t="s">
        <v>961</v>
      </c>
      <c r="E11658" s="10" t="s">
        <v>10092</v>
      </c>
      <c r="F11658" s="59" t="s">
        <v>13498</v>
      </c>
    </row>
    <row r="11659" spans="3:6" x14ac:dyDescent="0.25">
      <c r="C11659" s="12" t="str">
        <f>IF(D11659=Inp_Gemeente,MAX($C$29:C11658)+1,"")</f>
        <v/>
      </c>
      <c r="D11659" s="10" t="s">
        <v>961</v>
      </c>
      <c r="E11659" s="10" t="s">
        <v>10093</v>
      </c>
      <c r="F11659" s="59" t="s">
        <v>13492</v>
      </c>
    </row>
    <row r="11660" spans="3:6" x14ac:dyDescent="0.25">
      <c r="C11660" s="12" t="str">
        <f>IF(D11660=Inp_Gemeente,MAX($C$29:C11659)+1,"")</f>
        <v/>
      </c>
      <c r="D11660" s="10" t="s">
        <v>961</v>
      </c>
      <c r="E11660" s="10" t="s">
        <v>10094</v>
      </c>
      <c r="F11660" s="59" t="s">
        <v>13503</v>
      </c>
    </row>
    <row r="11661" spans="3:6" x14ac:dyDescent="0.25">
      <c r="C11661" s="12" t="str">
        <f>IF(D11661=Inp_Gemeente,MAX($C$29:C11660)+1,"")</f>
        <v/>
      </c>
      <c r="D11661" s="10" t="s">
        <v>961</v>
      </c>
      <c r="E11661" s="10" t="s">
        <v>10095</v>
      </c>
      <c r="F11661" s="59" t="s">
        <v>13497</v>
      </c>
    </row>
    <row r="11662" spans="3:6" x14ac:dyDescent="0.25">
      <c r="C11662" s="12" t="str">
        <f>IF(D11662=Inp_Gemeente,MAX($C$29:C11661)+1,"")</f>
        <v/>
      </c>
      <c r="D11662" s="10" t="s">
        <v>961</v>
      </c>
      <c r="E11662" s="10" t="s">
        <v>10096</v>
      </c>
      <c r="F11662" s="59" t="s">
        <v>13496</v>
      </c>
    </row>
    <row r="11663" spans="3:6" x14ac:dyDescent="0.25">
      <c r="C11663" s="12" t="str">
        <f>IF(D11663=Inp_Gemeente,MAX($C$29:C11662)+1,"")</f>
        <v/>
      </c>
      <c r="D11663" s="10" t="s">
        <v>961</v>
      </c>
      <c r="E11663" s="10" t="s">
        <v>10097</v>
      </c>
      <c r="F11663" s="59" t="s">
        <v>13502</v>
      </c>
    </row>
    <row r="11664" spans="3:6" x14ac:dyDescent="0.25">
      <c r="C11664" s="12" t="str">
        <f>IF(D11664=Inp_Gemeente,MAX($C$29:C11663)+1,"")</f>
        <v/>
      </c>
      <c r="D11664" s="10" t="s">
        <v>961</v>
      </c>
      <c r="E11664" s="10" t="s">
        <v>10098</v>
      </c>
      <c r="F11664" s="59" t="s">
        <v>13499</v>
      </c>
    </row>
    <row r="11665" spans="3:6" x14ac:dyDescent="0.25">
      <c r="C11665" s="12" t="str">
        <f>IF(D11665=Inp_Gemeente,MAX($C$29:C11664)+1,"")</f>
        <v/>
      </c>
      <c r="D11665" s="10" t="s">
        <v>961</v>
      </c>
      <c r="E11665" s="10" t="s">
        <v>10099</v>
      </c>
      <c r="F11665" s="59" t="s">
        <v>13494</v>
      </c>
    </row>
    <row r="11666" spans="3:6" x14ac:dyDescent="0.25">
      <c r="C11666" s="12" t="str">
        <f>IF(D11666=Inp_Gemeente,MAX($C$29:C11665)+1,"")</f>
        <v/>
      </c>
      <c r="D11666" s="10" t="s">
        <v>961</v>
      </c>
      <c r="E11666" s="10" t="s">
        <v>10100</v>
      </c>
      <c r="F11666" s="59" t="s">
        <v>13493</v>
      </c>
    </row>
    <row r="11667" spans="3:6" x14ac:dyDescent="0.25">
      <c r="C11667" s="12" t="str">
        <f>IF(D11667=Inp_Gemeente,MAX($C$29:C11666)+1,"")</f>
        <v/>
      </c>
      <c r="D11667" s="10" t="s">
        <v>961</v>
      </c>
      <c r="E11667" s="10" t="s">
        <v>10101</v>
      </c>
      <c r="F11667" s="59" t="s">
        <v>13504</v>
      </c>
    </row>
    <row r="11668" spans="3:6" x14ac:dyDescent="0.25">
      <c r="C11668" s="12" t="str">
        <f>IF(D11668=Inp_Gemeente,MAX($C$29:C11667)+1,"")</f>
        <v/>
      </c>
      <c r="D11668" s="10" t="s">
        <v>961</v>
      </c>
      <c r="E11668" s="10" t="s">
        <v>10102</v>
      </c>
      <c r="F11668" s="59" t="s">
        <v>13491</v>
      </c>
    </row>
    <row r="11669" spans="3:6" x14ac:dyDescent="0.25">
      <c r="C11669" s="12" t="str">
        <f>IF(D11669=Inp_Gemeente,MAX($C$29:C11668)+1,"")</f>
        <v/>
      </c>
      <c r="D11669" s="10" t="s">
        <v>961</v>
      </c>
      <c r="E11669" s="10" t="s">
        <v>10103</v>
      </c>
      <c r="F11669" s="59" t="s">
        <v>13490</v>
      </c>
    </row>
    <row r="11670" spans="3:6" x14ac:dyDescent="0.25">
      <c r="C11670" s="12" t="str">
        <f>IF(D11670=Inp_Gemeente,MAX($C$29:C11669)+1,"")</f>
        <v/>
      </c>
      <c r="D11670" s="10" t="s">
        <v>962</v>
      </c>
      <c r="E11670" s="10" t="s">
        <v>10104</v>
      </c>
      <c r="F11670" s="59" t="s">
        <v>19028</v>
      </c>
    </row>
    <row r="11671" spans="3:6" x14ac:dyDescent="0.25">
      <c r="C11671" s="12" t="str">
        <f>IF(D11671=Inp_Gemeente,MAX($C$29:C11670)+1,"")</f>
        <v/>
      </c>
      <c r="D11671" s="10" t="s">
        <v>962</v>
      </c>
      <c r="E11671" s="10" t="s">
        <v>8675</v>
      </c>
      <c r="F11671" s="59" t="s">
        <v>19020</v>
      </c>
    </row>
    <row r="11672" spans="3:6" x14ac:dyDescent="0.25">
      <c r="C11672" s="12" t="str">
        <f>IF(D11672=Inp_Gemeente,MAX($C$29:C11671)+1,"")</f>
        <v/>
      </c>
      <c r="D11672" s="10" t="s">
        <v>962</v>
      </c>
      <c r="E11672" s="10" t="s">
        <v>10105</v>
      </c>
      <c r="F11672" s="59" t="s">
        <v>19022</v>
      </c>
    </row>
    <row r="11673" spans="3:6" x14ac:dyDescent="0.25">
      <c r="C11673" s="12" t="str">
        <f>IF(D11673=Inp_Gemeente,MAX($C$29:C11672)+1,"")</f>
        <v/>
      </c>
      <c r="D11673" s="10" t="s">
        <v>962</v>
      </c>
      <c r="E11673" s="10" t="s">
        <v>10106</v>
      </c>
      <c r="F11673" s="59" t="s">
        <v>19019</v>
      </c>
    </row>
    <row r="11674" spans="3:6" x14ac:dyDescent="0.25">
      <c r="C11674" s="12" t="str">
        <f>IF(D11674=Inp_Gemeente,MAX($C$29:C11673)+1,"")</f>
        <v/>
      </c>
      <c r="D11674" s="10" t="s">
        <v>962</v>
      </c>
      <c r="E11674" s="10" t="s">
        <v>3247</v>
      </c>
      <c r="F11674" s="59" t="s">
        <v>19024</v>
      </c>
    </row>
    <row r="11675" spans="3:6" x14ac:dyDescent="0.25">
      <c r="C11675" s="12" t="str">
        <f>IF(D11675=Inp_Gemeente,MAX($C$29:C11674)+1,"")</f>
        <v/>
      </c>
      <c r="D11675" s="10" t="s">
        <v>962</v>
      </c>
      <c r="E11675" s="10" t="s">
        <v>10094</v>
      </c>
      <c r="F11675" s="59" t="s">
        <v>19021</v>
      </c>
    </row>
    <row r="11676" spans="3:6" x14ac:dyDescent="0.25">
      <c r="C11676" s="12" t="str">
        <f>IF(D11676=Inp_Gemeente,MAX($C$29:C11675)+1,"")</f>
        <v/>
      </c>
      <c r="D11676" s="10" t="s">
        <v>962</v>
      </c>
      <c r="E11676" s="10" t="s">
        <v>10107</v>
      </c>
      <c r="F11676" s="59" t="s">
        <v>19023</v>
      </c>
    </row>
    <row r="11677" spans="3:6" x14ac:dyDescent="0.25">
      <c r="C11677" s="12" t="str">
        <f>IF(D11677=Inp_Gemeente,MAX($C$29:C11676)+1,"")</f>
        <v/>
      </c>
      <c r="D11677" s="10" t="s">
        <v>962</v>
      </c>
      <c r="E11677" s="10" t="s">
        <v>10108</v>
      </c>
      <c r="F11677" s="59" t="s">
        <v>19027</v>
      </c>
    </row>
    <row r="11678" spans="3:6" x14ac:dyDescent="0.25">
      <c r="C11678" s="12" t="str">
        <f>IF(D11678=Inp_Gemeente,MAX($C$29:C11677)+1,"")</f>
        <v/>
      </c>
      <c r="D11678" s="10" t="s">
        <v>962</v>
      </c>
      <c r="E11678" s="10" t="s">
        <v>10109</v>
      </c>
      <c r="F11678" s="59" t="s">
        <v>19026</v>
      </c>
    </row>
    <row r="11679" spans="3:6" x14ac:dyDescent="0.25">
      <c r="C11679" s="12" t="str">
        <f>IF(D11679=Inp_Gemeente,MAX($C$29:C11678)+1,"")</f>
        <v/>
      </c>
      <c r="D11679" s="10" t="s">
        <v>962</v>
      </c>
      <c r="E11679" s="10" t="s">
        <v>10110</v>
      </c>
      <c r="F11679" s="59" t="s">
        <v>19030</v>
      </c>
    </row>
    <row r="11680" spans="3:6" x14ac:dyDescent="0.25">
      <c r="C11680" s="12" t="str">
        <f>IF(D11680=Inp_Gemeente,MAX($C$29:C11679)+1,"")</f>
        <v/>
      </c>
      <c r="D11680" s="10" t="s">
        <v>962</v>
      </c>
      <c r="E11680" s="10" t="s">
        <v>10111</v>
      </c>
      <c r="F11680" s="59" t="s">
        <v>19031</v>
      </c>
    </row>
    <row r="11681" spans="3:6" x14ac:dyDescent="0.25">
      <c r="C11681" s="12" t="str">
        <f>IF(D11681=Inp_Gemeente,MAX($C$29:C11680)+1,"")</f>
        <v/>
      </c>
      <c r="D11681" s="10" t="s">
        <v>962</v>
      </c>
      <c r="E11681" s="10" t="s">
        <v>10112</v>
      </c>
      <c r="F11681" s="59" t="s">
        <v>19029</v>
      </c>
    </row>
    <row r="11682" spans="3:6" x14ac:dyDescent="0.25">
      <c r="C11682" s="12" t="str">
        <f>IF(D11682=Inp_Gemeente,MAX($C$29:C11681)+1,"")</f>
        <v/>
      </c>
      <c r="D11682" s="10" t="s">
        <v>962</v>
      </c>
      <c r="E11682" s="10" t="s">
        <v>10113</v>
      </c>
      <c r="F11682" s="59" t="s">
        <v>19025</v>
      </c>
    </row>
    <row r="11683" spans="3:6" x14ac:dyDescent="0.25">
      <c r="C11683" s="12" t="str">
        <f>IF(D11683=Inp_Gemeente,MAX($C$29:C11682)+1,"")</f>
        <v/>
      </c>
      <c r="D11683" s="10" t="s">
        <v>963</v>
      </c>
      <c r="E11683" s="10" t="s">
        <v>491</v>
      </c>
      <c r="F11683" s="59" t="s">
        <v>23703</v>
      </c>
    </row>
    <row r="11684" spans="3:6" x14ac:dyDescent="0.25">
      <c r="C11684" s="12" t="str">
        <f>IF(D11684=Inp_Gemeente,MAX($C$29:C11683)+1,"")</f>
        <v/>
      </c>
      <c r="D11684" s="10" t="s">
        <v>963</v>
      </c>
      <c r="E11684" s="10" t="s">
        <v>999</v>
      </c>
      <c r="F11684" s="59" t="s">
        <v>23694</v>
      </c>
    </row>
    <row r="11685" spans="3:6" x14ac:dyDescent="0.25">
      <c r="C11685" s="12" t="str">
        <f>IF(D11685=Inp_Gemeente,MAX($C$29:C11684)+1,"")</f>
        <v/>
      </c>
      <c r="D11685" s="10" t="s">
        <v>963</v>
      </c>
      <c r="E11685" s="10" t="s">
        <v>999</v>
      </c>
      <c r="F11685" s="59" t="s">
        <v>23719</v>
      </c>
    </row>
    <row r="11686" spans="3:6" x14ac:dyDescent="0.25">
      <c r="C11686" s="12" t="str">
        <f>IF(D11686=Inp_Gemeente,MAX($C$29:C11685)+1,"")</f>
        <v/>
      </c>
      <c r="D11686" s="10" t="s">
        <v>963</v>
      </c>
      <c r="E11686" s="10" t="s">
        <v>10114</v>
      </c>
      <c r="F11686" s="59" t="s">
        <v>23705</v>
      </c>
    </row>
    <row r="11687" spans="3:6" x14ac:dyDescent="0.25">
      <c r="C11687" s="12" t="str">
        <f>IF(D11687=Inp_Gemeente,MAX($C$29:C11686)+1,"")</f>
        <v/>
      </c>
      <c r="D11687" s="10" t="s">
        <v>963</v>
      </c>
      <c r="E11687" s="10" t="s">
        <v>10115</v>
      </c>
      <c r="F11687" s="59" t="s">
        <v>23701</v>
      </c>
    </row>
    <row r="11688" spans="3:6" x14ac:dyDescent="0.25">
      <c r="C11688" s="12" t="str">
        <f>IF(D11688=Inp_Gemeente,MAX($C$29:C11687)+1,"")</f>
        <v/>
      </c>
      <c r="D11688" s="10" t="s">
        <v>963</v>
      </c>
      <c r="E11688" s="10" t="s">
        <v>10116</v>
      </c>
      <c r="F11688" s="59" t="s">
        <v>23700</v>
      </c>
    </row>
    <row r="11689" spans="3:6" x14ac:dyDescent="0.25">
      <c r="C11689" s="12" t="str">
        <f>IF(D11689=Inp_Gemeente,MAX($C$29:C11688)+1,"")</f>
        <v/>
      </c>
      <c r="D11689" s="10" t="s">
        <v>963</v>
      </c>
      <c r="E11689" s="10" t="s">
        <v>1077</v>
      </c>
      <c r="F11689" s="59" t="s">
        <v>23712</v>
      </c>
    </row>
    <row r="11690" spans="3:6" x14ac:dyDescent="0.25">
      <c r="C11690" s="12" t="str">
        <f>IF(D11690=Inp_Gemeente,MAX($C$29:C11689)+1,"")</f>
        <v/>
      </c>
      <c r="D11690" s="10" t="s">
        <v>963</v>
      </c>
      <c r="E11690" s="10" t="s">
        <v>10117</v>
      </c>
      <c r="F11690" s="59" t="s">
        <v>23704</v>
      </c>
    </row>
    <row r="11691" spans="3:6" x14ac:dyDescent="0.25">
      <c r="C11691" s="12" t="str">
        <f>IF(D11691=Inp_Gemeente,MAX($C$29:C11690)+1,"")</f>
        <v/>
      </c>
      <c r="D11691" s="10" t="s">
        <v>963</v>
      </c>
      <c r="E11691" s="10" t="s">
        <v>541</v>
      </c>
      <c r="F11691" s="59" t="s">
        <v>23729</v>
      </c>
    </row>
    <row r="11692" spans="3:6" x14ac:dyDescent="0.25">
      <c r="C11692" s="12" t="str">
        <f>IF(D11692=Inp_Gemeente,MAX($C$29:C11691)+1,"")</f>
        <v/>
      </c>
      <c r="D11692" s="10" t="s">
        <v>963</v>
      </c>
      <c r="E11692" s="10" t="s">
        <v>10118</v>
      </c>
      <c r="F11692" s="59" t="s">
        <v>23699</v>
      </c>
    </row>
    <row r="11693" spans="3:6" x14ac:dyDescent="0.25">
      <c r="C11693" s="12" t="str">
        <f>IF(D11693=Inp_Gemeente,MAX($C$29:C11692)+1,"")</f>
        <v/>
      </c>
      <c r="D11693" s="10" t="s">
        <v>963</v>
      </c>
      <c r="E11693" s="10" t="s">
        <v>1011</v>
      </c>
      <c r="F11693" s="59" t="s">
        <v>23717</v>
      </c>
    </row>
    <row r="11694" spans="3:6" x14ac:dyDescent="0.25">
      <c r="C11694" s="12" t="str">
        <f>IF(D11694=Inp_Gemeente,MAX($C$29:C11693)+1,"")</f>
        <v/>
      </c>
      <c r="D11694" s="10" t="s">
        <v>963</v>
      </c>
      <c r="E11694" s="10" t="s">
        <v>10119</v>
      </c>
      <c r="F11694" s="59" t="s">
        <v>23691</v>
      </c>
    </row>
    <row r="11695" spans="3:6" x14ac:dyDescent="0.25">
      <c r="C11695" s="12" t="str">
        <f>IF(D11695=Inp_Gemeente,MAX($C$29:C11694)+1,"")</f>
        <v/>
      </c>
      <c r="D11695" s="10" t="s">
        <v>963</v>
      </c>
      <c r="E11695" s="10" t="s">
        <v>10120</v>
      </c>
      <c r="F11695" s="59" t="s">
        <v>23690</v>
      </c>
    </row>
    <row r="11696" spans="3:6" x14ac:dyDescent="0.25">
      <c r="C11696" s="12" t="str">
        <f>IF(D11696=Inp_Gemeente,MAX($C$29:C11695)+1,"")</f>
        <v/>
      </c>
      <c r="D11696" s="10" t="s">
        <v>963</v>
      </c>
      <c r="E11696" s="10" t="s">
        <v>10121</v>
      </c>
      <c r="F11696" s="59" t="s">
        <v>23706</v>
      </c>
    </row>
    <row r="11697" spans="3:6" x14ac:dyDescent="0.25">
      <c r="C11697" s="12" t="str">
        <f>IF(D11697=Inp_Gemeente,MAX($C$29:C11696)+1,"")</f>
        <v/>
      </c>
      <c r="D11697" s="10" t="s">
        <v>963</v>
      </c>
      <c r="E11697" s="10" t="s">
        <v>10122</v>
      </c>
      <c r="F11697" s="59" t="s">
        <v>23692</v>
      </c>
    </row>
    <row r="11698" spans="3:6" x14ac:dyDescent="0.25">
      <c r="C11698" s="12" t="str">
        <f>IF(D11698=Inp_Gemeente,MAX($C$29:C11697)+1,"")</f>
        <v/>
      </c>
      <c r="D11698" s="10" t="s">
        <v>963</v>
      </c>
      <c r="E11698" s="10" t="s">
        <v>10123</v>
      </c>
      <c r="F11698" s="59" t="s">
        <v>23739</v>
      </c>
    </row>
    <row r="11699" spans="3:6" x14ac:dyDescent="0.25">
      <c r="C11699" s="12" t="str">
        <f>IF(D11699=Inp_Gemeente,MAX($C$29:C11698)+1,"")</f>
        <v/>
      </c>
      <c r="D11699" s="10" t="s">
        <v>963</v>
      </c>
      <c r="E11699" s="10" t="s">
        <v>10124</v>
      </c>
      <c r="F11699" s="59" t="s">
        <v>23702</v>
      </c>
    </row>
    <row r="11700" spans="3:6" x14ac:dyDescent="0.25">
      <c r="C11700" s="12" t="str">
        <f>IF(D11700=Inp_Gemeente,MAX($C$29:C11699)+1,"")</f>
        <v/>
      </c>
      <c r="D11700" s="10" t="s">
        <v>963</v>
      </c>
      <c r="E11700" s="10" t="s">
        <v>10125</v>
      </c>
      <c r="F11700" s="59" t="s">
        <v>23726</v>
      </c>
    </row>
    <row r="11701" spans="3:6" x14ac:dyDescent="0.25">
      <c r="C11701" s="12" t="str">
        <f>IF(D11701=Inp_Gemeente,MAX($C$29:C11700)+1,"")</f>
        <v/>
      </c>
      <c r="D11701" s="10" t="s">
        <v>963</v>
      </c>
      <c r="E11701" s="10" t="s">
        <v>10126</v>
      </c>
      <c r="F11701" s="59" t="s">
        <v>23722</v>
      </c>
    </row>
    <row r="11702" spans="3:6" x14ac:dyDescent="0.25">
      <c r="C11702" s="12" t="str">
        <f>IF(D11702=Inp_Gemeente,MAX($C$29:C11701)+1,"")</f>
        <v/>
      </c>
      <c r="D11702" s="10" t="s">
        <v>963</v>
      </c>
      <c r="E11702" s="10" t="s">
        <v>10127</v>
      </c>
      <c r="F11702" s="59" t="s">
        <v>23714</v>
      </c>
    </row>
    <row r="11703" spans="3:6" x14ac:dyDescent="0.25">
      <c r="C11703" s="12" t="str">
        <f>IF(D11703=Inp_Gemeente,MAX($C$29:C11702)+1,"")</f>
        <v/>
      </c>
      <c r="D11703" s="10" t="s">
        <v>963</v>
      </c>
      <c r="E11703" s="10" t="s">
        <v>10128</v>
      </c>
      <c r="F11703" s="59" t="s">
        <v>23725</v>
      </c>
    </row>
    <row r="11704" spans="3:6" x14ac:dyDescent="0.25">
      <c r="C11704" s="12" t="str">
        <f>IF(D11704=Inp_Gemeente,MAX($C$29:C11703)+1,"")</f>
        <v/>
      </c>
      <c r="D11704" s="10" t="s">
        <v>963</v>
      </c>
      <c r="E11704" s="10" t="s">
        <v>2777</v>
      </c>
      <c r="F11704" s="59" t="s">
        <v>23723</v>
      </c>
    </row>
    <row r="11705" spans="3:6" x14ac:dyDescent="0.25">
      <c r="C11705" s="12" t="str">
        <f>IF(D11705=Inp_Gemeente,MAX($C$29:C11704)+1,"")</f>
        <v/>
      </c>
      <c r="D11705" s="10" t="s">
        <v>963</v>
      </c>
      <c r="E11705" s="10" t="s">
        <v>10129</v>
      </c>
      <c r="F11705" s="59" t="s">
        <v>23736</v>
      </c>
    </row>
    <row r="11706" spans="3:6" x14ac:dyDescent="0.25">
      <c r="C11706" s="12" t="str">
        <f>IF(D11706=Inp_Gemeente,MAX($C$29:C11705)+1,"")</f>
        <v/>
      </c>
      <c r="D11706" s="10" t="s">
        <v>963</v>
      </c>
      <c r="E11706" s="10" t="s">
        <v>10130</v>
      </c>
      <c r="F11706" s="59" t="s">
        <v>23727</v>
      </c>
    </row>
    <row r="11707" spans="3:6" x14ac:dyDescent="0.25">
      <c r="C11707" s="12" t="str">
        <f>IF(D11707=Inp_Gemeente,MAX($C$29:C11706)+1,"")</f>
        <v/>
      </c>
      <c r="D11707" s="10" t="s">
        <v>963</v>
      </c>
      <c r="E11707" s="10" t="s">
        <v>10131</v>
      </c>
      <c r="F11707" s="59" t="s">
        <v>23713</v>
      </c>
    </row>
    <row r="11708" spans="3:6" x14ac:dyDescent="0.25">
      <c r="C11708" s="12" t="str">
        <f>IF(D11708=Inp_Gemeente,MAX($C$29:C11707)+1,"")</f>
        <v/>
      </c>
      <c r="D11708" s="10" t="s">
        <v>963</v>
      </c>
      <c r="E11708" s="10" t="s">
        <v>10132</v>
      </c>
      <c r="F11708" s="59" t="s">
        <v>23695</v>
      </c>
    </row>
    <row r="11709" spans="3:6" x14ac:dyDescent="0.25">
      <c r="C11709" s="12" t="str">
        <f>IF(D11709=Inp_Gemeente,MAX($C$29:C11708)+1,"")</f>
        <v/>
      </c>
      <c r="D11709" s="10" t="s">
        <v>963</v>
      </c>
      <c r="E11709" s="10" t="s">
        <v>10133</v>
      </c>
      <c r="F11709" s="59" t="s">
        <v>23696</v>
      </c>
    </row>
    <row r="11710" spans="3:6" x14ac:dyDescent="0.25">
      <c r="C11710" s="12" t="str">
        <f>IF(D11710=Inp_Gemeente,MAX($C$29:C11709)+1,"")</f>
        <v/>
      </c>
      <c r="D11710" s="10" t="s">
        <v>963</v>
      </c>
      <c r="E11710" s="10" t="s">
        <v>10134</v>
      </c>
      <c r="F11710" s="59" t="s">
        <v>23711</v>
      </c>
    </row>
    <row r="11711" spans="3:6" x14ac:dyDescent="0.25">
      <c r="C11711" s="12" t="str">
        <f>IF(D11711=Inp_Gemeente,MAX($C$29:C11710)+1,"")</f>
        <v/>
      </c>
      <c r="D11711" s="10" t="s">
        <v>963</v>
      </c>
      <c r="E11711" s="10" t="s">
        <v>10135</v>
      </c>
      <c r="F11711" s="59" t="s">
        <v>23716</v>
      </c>
    </row>
    <row r="11712" spans="3:6" x14ac:dyDescent="0.25">
      <c r="C11712" s="12" t="str">
        <f>IF(D11712=Inp_Gemeente,MAX($C$29:C11711)+1,"")</f>
        <v/>
      </c>
      <c r="D11712" s="10" t="s">
        <v>963</v>
      </c>
      <c r="E11712" s="10" t="s">
        <v>10136</v>
      </c>
      <c r="F11712" s="59" t="s">
        <v>23735</v>
      </c>
    </row>
    <row r="11713" spans="3:6" x14ac:dyDescent="0.25">
      <c r="C11713" s="12" t="str">
        <f>IF(D11713=Inp_Gemeente,MAX($C$29:C11712)+1,"")</f>
        <v/>
      </c>
      <c r="D11713" s="10" t="s">
        <v>963</v>
      </c>
      <c r="E11713" s="10" t="s">
        <v>686</v>
      </c>
      <c r="F11713" s="59" t="s">
        <v>23728</v>
      </c>
    </row>
    <row r="11714" spans="3:6" x14ac:dyDescent="0.25">
      <c r="C11714" s="12" t="str">
        <f>IF(D11714=Inp_Gemeente,MAX($C$29:C11713)+1,"")</f>
        <v/>
      </c>
      <c r="D11714" s="10" t="s">
        <v>963</v>
      </c>
      <c r="E11714" s="10" t="s">
        <v>10137</v>
      </c>
      <c r="F11714" s="59" t="s">
        <v>23693</v>
      </c>
    </row>
    <row r="11715" spans="3:6" x14ac:dyDescent="0.25">
      <c r="C11715" s="12" t="str">
        <f>IF(D11715=Inp_Gemeente,MAX($C$29:C11714)+1,"")</f>
        <v/>
      </c>
      <c r="D11715" s="10" t="s">
        <v>963</v>
      </c>
      <c r="E11715" s="10" t="s">
        <v>10138</v>
      </c>
      <c r="F11715" s="59" t="s">
        <v>23724</v>
      </c>
    </row>
    <row r="11716" spans="3:6" x14ac:dyDescent="0.25">
      <c r="C11716" s="12" t="str">
        <f>IF(D11716=Inp_Gemeente,MAX($C$29:C11715)+1,"")</f>
        <v/>
      </c>
      <c r="D11716" s="10" t="s">
        <v>963</v>
      </c>
      <c r="E11716" s="10" t="s">
        <v>1817</v>
      </c>
      <c r="F11716" s="59" t="s">
        <v>23715</v>
      </c>
    </row>
    <row r="11717" spans="3:6" x14ac:dyDescent="0.25">
      <c r="C11717" s="12" t="str">
        <f>IF(D11717=Inp_Gemeente,MAX($C$29:C11716)+1,"")</f>
        <v/>
      </c>
      <c r="D11717" s="10" t="s">
        <v>963</v>
      </c>
      <c r="E11717" s="10" t="s">
        <v>10139</v>
      </c>
      <c r="F11717" s="59" t="s">
        <v>23708</v>
      </c>
    </row>
    <row r="11718" spans="3:6" x14ac:dyDescent="0.25">
      <c r="C11718" s="12" t="str">
        <f>IF(D11718=Inp_Gemeente,MAX($C$29:C11717)+1,"")</f>
        <v/>
      </c>
      <c r="D11718" s="10" t="s">
        <v>963</v>
      </c>
      <c r="E11718" s="10" t="s">
        <v>10140</v>
      </c>
      <c r="F11718" s="59" t="s">
        <v>23720</v>
      </c>
    </row>
    <row r="11719" spans="3:6" x14ac:dyDescent="0.25">
      <c r="C11719" s="12" t="str">
        <f>IF(D11719=Inp_Gemeente,MAX($C$29:C11718)+1,"")</f>
        <v/>
      </c>
      <c r="D11719" s="10" t="s">
        <v>963</v>
      </c>
      <c r="E11719" s="10" t="s">
        <v>10141</v>
      </c>
      <c r="F11719" s="59" t="s">
        <v>23732</v>
      </c>
    </row>
    <row r="11720" spans="3:6" x14ac:dyDescent="0.25">
      <c r="C11720" s="12" t="str">
        <f>IF(D11720=Inp_Gemeente,MAX($C$29:C11719)+1,"")</f>
        <v/>
      </c>
      <c r="D11720" s="10" t="s">
        <v>963</v>
      </c>
      <c r="E11720" s="10" t="s">
        <v>10142</v>
      </c>
      <c r="F11720" s="59" t="s">
        <v>23733</v>
      </c>
    </row>
    <row r="11721" spans="3:6" x14ac:dyDescent="0.25">
      <c r="C11721" s="12" t="str">
        <f>IF(D11721=Inp_Gemeente,MAX($C$29:C11720)+1,"")</f>
        <v/>
      </c>
      <c r="D11721" s="10" t="s">
        <v>963</v>
      </c>
      <c r="E11721" s="10" t="s">
        <v>10143</v>
      </c>
      <c r="F11721" s="59" t="s">
        <v>23734</v>
      </c>
    </row>
    <row r="11722" spans="3:6" x14ac:dyDescent="0.25">
      <c r="C11722" s="12" t="str">
        <f>IF(D11722=Inp_Gemeente,MAX($C$29:C11721)+1,"")</f>
        <v/>
      </c>
      <c r="D11722" s="10" t="s">
        <v>963</v>
      </c>
      <c r="E11722" s="10" t="s">
        <v>10144</v>
      </c>
      <c r="F11722" s="59" t="s">
        <v>23698</v>
      </c>
    </row>
    <row r="11723" spans="3:6" x14ac:dyDescent="0.25">
      <c r="C11723" s="12" t="str">
        <f>IF(D11723=Inp_Gemeente,MAX($C$29:C11722)+1,"")</f>
        <v/>
      </c>
      <c r="D11723" s="10" t="s">
        <v>963</v>
      </c>
      <c r="E11723" s="10" t="s">
        <v>1934</v>
      </c>
      <c r="F11723" s="59" t="s">
        <v>23730</v>
      </c>
    </row>
    <row r="11724" spans="3:6" x14ac:dyDescent="0.25">
      <c r="C11724" s="12" t="str">
        <f>IF(D11724=Inp_Gemeente,MAX($C$29:C11723)+1,"")</f>
        <v/>
      </c>
      <c r="D11724" s="10" t="s">
        <v>963</v>
      </c>
      <c r="E11724" s="10" t="s">
        <v>10145</v>
      </c>
      <c r="F11724" s="59" t="s">
        <v>23738</v>
      </c>
    </row>
    <row r="11725" spans="3:6" x14ac:dyDescent="0.25">
      <c r="C11725" s="12" t="str">
        <f>IF(D11725=Inp_Gemeente,MAX($C$29:C11724)+1,"")</f>
        <v/>
      </c>
      <c r="D11725" s="10" t="s">
        <v>963</v>
      </c>
      <c r="E11725" s="10" t="s">
        <v>10146</v>
      </c>
      <c r="F11725" s="59" t="s">
        <v>23697</v>
      </c>
    </row>
    <row r="11726" spans="3:6" x14ac:dyDescent="0.25">
      <c r="C11726" s="12" t="str">
        <f>IF(D11726=Inp_Gemeente,MAX($C$29:C11725)+1,"")</f>
        <v/>
      </c>
      <c r="D11726" s="10" t="s">
        <v>963</v>
      </c>
      <c r="E11726" s="10" t="s">
        <v>8981</v>
      </c>
      <c r="F11726" s="59" t="s">
        <v>23709</v>
      </c>
    </row>
    <row r="11727" spans="3:6" x14ac:dyDescent="0.25">
      <c r="C11727" s="12" t="str">
        <f>IF(D11727=Inp_Gemeente,MAX($C$29:C11726)+1,"")</f>
        <v/>
      </c>
      <c r="D11727" s="10" t="s">
        <v>963</v>
      </c>
      <c r="E11727" s="10" t="s">
        <v>709</v>
      </c>
      <c r="F11727" s="59" t="s">
        <v>23731</v>
      </c>
    </row>
    <row r="11728" spans="3:6" x14ac:dyDescent="0.25">
      <c r="C11728" s="12" t="str">
        <f>IF(D11728=Inp_Gemeente,MAX($C$29:C11727)+1,"")</f>
        <v/>
      </c>
      <c r="D11728" s="10" t="s">
        <v>963</v>
      </c>
      <c r="E11728" s="10" t="s">
        <v>10147</v>
      </c>
      <c r="F11728" s="59" t="s">
        <v>23707</v>
      </c>
    </row>
    <row r="11729" spans="3:6" x14ac:dyDescent="0.25">
      <c r="C11729" s="12" t="str">
        <f>IF(D11729=Inp_Gemeente,MAX($C$29:C11728)+1,"")</f>
        <v/>
      </c>
      <c r="D11729" s="10" t="s">
        <v>963</v>
      </c>
      <c r="E11729" s="10" t="s">
        <v>10148</v>
      </c>
      <c r="F11729" s="59" t="s">
        <v>23718</v>
      </c>
    </row>
    <row r="11730" spans="3:6" x14ac:dyDescent="0.25">
      <c r="C11730" s="12" t="str">
        <f>IF(D11730=Inp_Gemeente,MAX($C$29:C11729)+1,"")</f>
        <v/>
      </c>
      <c r="D11730" s="10" t="s">
        <v>963</v>
      </c>
      <c r="E11730" s="10" t="s">
        <v>10149</v>
      </c>
      <c r="F11730" s="59" t="s">
        <v>23740</v>
      </c>
    </row>
    <row r="11731" spans="3:6" x14ac:dyDescent="0.25">
      <c r="C11731" s="12" t="str">
        <f>IF(D11731=Inp_Gemeente,MAX($C$29:C11730)+1,"")</f>
        <v/>
      </c>
      <c r="D11731" s="10" t="s">
        <v>963</v>
      </c>
      <c r="E11731" s="10" t="s">
        <v>10150</v>
      </c>
      <c r="F11731" s="59" t="s">
        <v>23710</v>
      </c>
    </row>
    <row r="11732" spans="3:6" x14ac:dyDescent="0.25">
      <c r="C11732" s="12" t="str">
        <f>IF(D11732=Inp_Gemeente,MAX($C$29:C11731)+1,"")</f>
        <v/>
      </c>
      <c r="D11732" s="10" t="s">
        <v>963</v>
      </c>
      <c r="E11732" s="10" t="s">
        <v>10151</v>
      </c>
      <c r="F11732" s="59" t="s">
        <v>23737</v>
      </c>
    </row>
    <row r="11733" spans="3:6" x14ac:dyDescent="0.25">
      <c r="C11733" s="12" t="str">
        <f>IF(D11733=Inp_Gemeente,MAX($C$29:C11732)+1,"")</f>
        <v/>
      </c>
      <c r="D11733" s="10" t="s">
        <v>963</v>
      </c>
      <c r="E11733" s="10" t="s">
        <v>10152</v>
      </c>
      <c r="F11733" s="59" t="s">
        <v>23721</v>
      </c>
    </row>
    <row r="11734" spans="3:6" x14ac:dyDescent="0.25">
      <c r="C11734" s="12" t="str">
        <f>IF(D11734=Inp_Gemeente,MAX($C$29:C11733)+1,"")</f>
        <v/>
      </c>
      <c r="D11734" s="10" t="s">
        <v>965</v>
      </c>
      <c r="E11734" s="10" t="s">
        <v>10153</v>
      </c>
      <c r="F11734" s="59" t="s">
        <v>21286</v>
      </c>
    </row>
    <row r="11735" spans="3:6" x14ac:dyDescent="0.25">
      <c r="C11735" s="12" t="str">
        <f>IF(D11735=Inp_Gemeente,MAX($C$29:C11734)+1,"")</f>
        <v/>
      </c>
      <c r="D11735" s="10" t="s">
        <v>965</v>
      </c>
      <c r="E11735" s="10" t="s">
        <v>10154</v>
      </c>
      <c r="F11735" s="59" t="s">
        <v>21282</v>
      </c>
    </row>
    <row r="11736" spans="3:6" x14ac:dyDescent="0.25">
      <c r="C11736" s="12" t="str">
        <f>IF(D11736=Inp_Gemeente,MAX($C$29:C11735)+1,"")</f>
        <v/>
      </c>
      <c r="D11736" s="10" t="s">
        <v>965</v>
      </c>
      <c r="E11736" s="10" t="s">
        <v>10155</v>
      </c>
      <c r="F11736" s="59" t="s">
        <v>21272</v>
      </c>
    </row>
    <row r="11737" spans="3:6" x14ac:dyDescent="0.25">
      <c r="C11737" s="12" t="str">
        <f>IF(D11737=Inp_Gemeente,MAX($C$29:C11736)+1,"")</f>
        <v/>
      </c>
      <c r="D11737" s="10" t="s">
        <v>965</v>
      </c>
      <c r="E11737" s="10" t="s">
        <v>10156</v>
      </c>
      <c r="F11737" s="59" t="s">
        <v>21274</v>
      </c>
    </row>
    <row r="11738" spans="3:6" x14ac:dyDescent="0.25">
      <c r="C11738" s="12" t="str">
        <f>IF(D11738=Inp_Gemeente,MAX($C$29:C11737)+1,"")</f>
        <v/>
      </c>
      <c r="D11738" s="10" t="s">
        <v>965</v>
      </c>
      <c r="E11738" s="10" t="s">
        <v>10157</v>
      </c>
      <c r="F11738" s="59" t="s">
        <v>21284</v>
      </c>
    </row>
    <row r="11739" spans="3:6" x14ac:dyDescent="0.25">
      <c r="C11739" s="12" t="str">
        <f>IF(D11739=Inp_Gemeente,MAX($C$29:C11738)+1,"")</f>
        <v/>
      </c>
      <c r="D11739" s="10" t="s">
        <v>965</v>
      </c>
      <c r="E11739" s="10" t="s">
        <v>10158</v>
      </c>
      <c r="F11739" s="59" t="s">
        <v>21280</v>
      </c>
    </row>
    <row r="11740" spans="3:6" x14ac:dyDescent="0.25">
      <c r="C11740" s="12" t="str">
        <f>IF(D11740=Inp_Gemeente,MAX($C$29:C11739)+1,"")</f>
        <v/>
      </c>
      <c r="D11740" s="10" t="s">
        <v>965</v>
      </c>
      <c r="E11740" s="10" t="s">
        <v>10159</v>
      </c>
      <c r="F11740" s="59" t="s">
        <v>21276</v>
      </c>
    </row>
    <row r="11741" spans="3:6" x14ac:dyDescent="0.25">
      <c r="C11741" s="12" t="str">
        <f>IF(D11741=Inp_Gemeente,MAX($C$29:C11740)+1,"")</f>
        <v/>
      </c>
      <c r="D11741" s="10" t="s">
        <v>965</v>
      </c>
      <c r="E11741" s="10" t="s">
        <v>10160</v>
      </c>
      <c r="F11741" s="59" t="s">
        <v>21278</v>
      </c>
    </row>
    <row r="11742" spans="3:6" x14ac:dyDescent="0.25">
      <c r="C11742" s="12" t="str">
        <f>IF(D11742=Inp_Gemeente,MAX($C$29:C11741)+1,"")</f>
        <v/>
      </c>
      <c r="D11742" s="10" t="s">
        <v>965</v>
      </c>
      <c r="E11742" s="10" t="s">
        <v>965</v>
      </c>
      <c r="F11742" s="59" t="s">
        <v>21270</v>
      </c>
    </row>
    <row r="11743" spans="3:6" x14ac:dyDescent="0.25">
      <c r="C11743" s="12" t="str">
        <f>IF(D11743=Inp_Gemeente,MAX($C$29:C11742)+1,"")</f>
        <v/>
      </c>
      <c r="D11743" s="10" t="s">
        <v>965</v>
      </c>
      <c r="E11743" s="10" t="s">
        <v>10161</v>
      </c>
      <c r="F11743" s="59" t="s">
        <v>21283</v>
      </c>
    </row>
    <row r="11744" spans="3:6" x14ac:dyDescent="0.25">
      <c r="C11744" s="12" t="str">
        <f>IF(D11744=Inp_Gemeente,MAX($C$29:C11743)+1,"")</f>
        <v/>
      </c>
      <c r="D11744" s="10" t="s">
        <v>965</v>
      </c>
      <c r="E11744" s="10" t="s">
        <v>10162</v>
      </c>
      <c r="F11744" s="59" t="s">
        <v>21273</v>
      </c>
    </row>
    <row r="11745" spans="3:6" x14ac:dyDescent="0.25">
      <c r="C11745" s="12" t="str">
        <f>IF(D11745=Inp_Gemeente,MAX($C$29:C11744)+1,"")</f>
        <v/>
      </c>
      <c r="D11745" s="10" t="s">
        <v>965</v>
      </c>
      <c r="E11745" s="10" t="s">
        <v>10163</v>
      </c>
      <c r="F11745" s="59" t="s">
        <v>21275</v>
      </c>
    </row>
    <row r="11746" spans="3:6" x14ac:dyDescent="0.25">
      <c r="C11746" s="12" t="str">
        <f>IF(D11746=Inp_Gemeente,MAX($C$29:C11745)+1,"")</f>
        <v/>
      </c>
      <c r="D11746" s="10" t="s">
        <v>965</v>
      </c>
      <c r="E11746" s="10" t="s">
        <v>10164</v>
      </c>
      <c r="F11746" s="59" t="s">
        <v>21285</v>
      </c>
    </row>
    <row r="11747" spans="3:6" x14ac:dyDescent="0.25">
      <c r="C11747" s="12" t="str">
        <f>IF(D11747=Inp_Gemeente,MAX($C$29:C11746)+1,"")</f>
        <v/>
      </c>
      <c r="D11747" s="10" t="s">
        <v>965</v>
      </c>
      <c r="E11747" s="10" t="s">
        <v>10165</v>
      </c>
      <c r="F11747" s="59" t="s">
        <v>21281</v>
      </c>
    </row>
    <row r="11748" spans="3:6" x14ac:dyDescent="0.25">
      <c r="C11748" s="12" t="str">
        <f>IF(D11748=Inp_Gemeente,MAX($C$29:C11747)+1,"")</f>
        <v/>
      </c>
      <c r="D11748" s="10" t="s">
        <v>965</v>
      </c>
      <c r="E11748" s="10" t="s">
        <v>10166</v>
      </c>
      <c r="F11748" s="59" t="s">
        <v>21277</v>
      </c>
    </row>
    <row r="11749" spans="3:6" x14ac:dyDescent="0.25">
      <c r="C11749" s="12" t="str">
        <f>IF(D11749=Inp_Gemeente,MAX($C$29:C11748)+1,"")</f>
        <v/>
      </c>
      <c r="D11749" s="10" t="s">
        <v>965</v>
      </c>
      <c r="E11749" s="10" t="s">
        <v>10167</v>
      </c>
      <c r="F11749" s="59" t="s">
        <v>21279</v>
      </c>
    </row>
    <row r="11750" spans="3:6" x14ac:dyDescent="0.25">
      <c r="C11750" s="12" t="str">
        <f>IF(D11750=Inp_Gemeente,MAX($C$29:C11749)+1,"")</f>
        <v/>
      </c>
      <c r="D11750" s="10" t="s">
        <v>965</v>
      </c>
      <c r="E11750" s="10" t="s">
        <v>10168</v>
      </c>
      <c r="F11750" s="59" t="s">
        <v>21271</v>
      </c>
    </row>
    <row r="11751" spans="3:6" x14ac:dyDescent="0.25">
      <c r="C11751" s="12" t="str">
        <f>IF(D11751=Inp_Gemeente,MAX($C$29:C11750)+1,"")</f>
        <v/>
      </c>
      <c r="D11751" s="10" t="s">
        <v>967</v>
      </c>
      <c r="E11751" s="10" t="s">
        <v>1583</v>
      </c>
      <c r="F11751" s="59" t="s">
        <v>15970</v>
      </c>
    </row>
    <row r="11752" spans="3:6" x14ac:dyDescent="0.25">
      <c r="C11752" s="12" t="str">
        <f>IF(D11752=Inp_Gemeente,MAX($C$29:C11751)+1,"")</f>
        <v/>
      </c>
      <c r="D11752" s="10" t="s">
        <v>967</v>
      </c>
      <c r="E11752" s="10" t="s">
        <v>1672</v>
      </c>
      <c r="F11752" s="59" t="s">
        <v>15973</v>
      </c>
    </row>
    <row r="11753" spans="3:6" x14ac:dyDescent="0.25">
      <c r="C11753" s="12" t="str">
        <f>IF(D11753=Inp_Gemeente,MAX($C$29:C11752)+1,"")</f>
        <v/>
      </c>
      <c r="D11753" s="10" t="s">
        <v>967</v>
      </c>
      <c r="E11753" s="10" t="s">
        <v>10169</v>
      </c>
      <c r="F11753" s="59" t="s">
        <v>15976</v>
      </c>
    </row>
    <row r="11754" spans="3:6" x14ac:dyDescent="0.25">
      <c r="C11754" s="12" t="str">
        <f>IF(D11754=Inp_Gemeente,MAX($C$29:C11753)+1,"")</f>
        <v/>
      </c>
      <c r="D11754" s="10" t="s">
        <v>967</v>
      </c>
      <c r="E11754" s="10" t="s">
        <v>10170</v>
      </c>
      <c r="F11754" s="59" t="s">
        <v>15985</v>
      </c>
    </row>
    <row r="11755" spans="3:6" x14ac:dyDescent="0.25">
      <c r="C11755" s="12" t="str">
        <f>IF(D11755=Inp_Gemeente,MAX($C$29:C11754)+1,"")</f>
        <v/>
      </c>
      <c r="D11755" s="10" t="s">
        <v>967</v>
      </c>
      <c r="E11755" s="10" t="s">
        <v>10171</v>
      </c>
      <c r="F11755" s="59" t="s">
        <v>15981</v>
      </c>
    </row>
    <row r="11756" spans="3:6" x14ac:dyDescent="0.25">
      <c r="C11756" s="12" t="str">
        <f>IF(D11756=Inp_Gemeente,MAX($C$29:C11755)+1,"")</f>
        <v/>
      </c>
      <c r="D11756" s="10" t="s">
        <v>967</v>
      </c>
      <c r="E11756" s="10" t="s">
        <v>10172</v>
      </c>
      <c r="F11756" s="59" t="s">
        <v>15972</v>
      </c>
    </row>
    <row r="11757" spans="3:6" x14ac:dyDescent="0.25">
      <c r="C11757" s="12" t="str">
        <f>IF(D11757=Inp_Gemeente,MAX($C$29:C11756)+1,"")</f>
        <v/>
      </c>
      <c r="D11757" s="10" t="s">
        <v>967</v>
      </c>
      <c r="E11757" s="10" t="s">
        <v>10173</v>
      </c>
      <c r="F11757" s="59" t="s">
        <v>15977</v>
      </c>
    </row>
    <row r="11758" spans="3:6" x14ac:dyDescent="0.25">
      <c r="C11758" s="12" t="str">
        <f>IF(D11758=Inp_Gemeente,MAX($C$29:C11757)+1,"")</f>
        <v/>
      </c>
      <c r="D11758" s="10" t="s">
        <v>967</v>
      </c>
      <c r="E11758" s="10" t="s">
        <v>10174</v>
      </c>
      <c r="F11758" s="59" t="s">
        <v>15988</v>
      </c>
    </row>
    <row r="11759" spans="3:6" x14ac:dyDescent="0.25">
      <c r="C11759" s="12" t="str">
        <f>IF(D11759=Inp_Gemeente,MAX($C$29:C11758)+1,"")</f>
        <v/>
      </c>
      <c r="D11759" s="10" t="s">
        <v>967</v>
      </c>
      <c r="E11759" s="10" t="s">
        <v>10175</v>
      </c>
      <c r="F11759" s="59" t="s">
        <v>15986</v>
      </c>
    </row>
    <row r="11760" spans="3:6" x14ac:dyDescent="0.25">
      <c r="C11760" s="12" t="str">
        <f>IF(D11760=Inp_Gemeente,MAX($C$29:C11759)+1,"")</f>
        <v/>
      </c>
      <c r="D11760" s="10" t="s">
        <v>967</v>
      </c>
      <c r="E11760" s="10" t="s">
        <v>10176</v>
      </c>
      <c r="F11760" s="59" t="s">
        <v>15990</v>
      </c>
    </row>
    <row r="11761" spans="3:6" x14ac:dyDescent="0.25">
      <c r="C11761" s="12" t="str">
        <f>IF(D11761=Inp_Gemeente,MAX($C$29:C11760)+1,"")</f>
        <v/>
      </c>
      <c r="D11761" s="10" t="s">
        <v>967</v>
      </c>
      <c r="E11761" s="10" t="s">
        <v>10177</v>
      </c>
      <c r="F11761" s="59" t="s">
        <v>15991</v>
      </c>
    </row>
    <row r="11762" spans="3:6" x14ac:dyDescent="0.25">
      <c r="C11762" s="12" t="str">
        <f>IF(D11762=Inp_Gemeente,MAX($C$29:C11761)+1,"")</f>
        <v/>
      </c>
      <c r="D11762" s="10" t="s">
        <v>967</v>
      </c>
      <c r="E11762" s="10" t="s">
        <v>10178</v>
      </c>
      <c r="F11762" s="59" t="s">
        <v>15978</v>
      </c>
    </row>
    <row r="11763" spans="3:6" x14ac:dyDescent="0.25">
      <c r="C11763" s="12" t="str">
        <f>IF(D11763=Inp_Gemeente,MAX($C$29:C11762)+1,"")</f>
        <v/>
      </c>
      <c r="D11763" s="10" t="s">
        <v>967</v>
      </c>
      <c r="E11763" s="10" t="s">
        <v>10179</v>
      </c>
      <c r="F11763" s="59" t="s">
        <v>15997</v>
      </c>
    </row>
    <row r="11764" spans="3:6" x14ac:dyDescent="0.25">
      <c r="C11764" s="12" t="str">
        <f>IF(D11764=Inp_Gemeente,MAX($C$29:C11763)+1,"")</f>
        <v/>
      </c>
      <c r="D11764" s="10" t="s">
        <v>967</v>
      </c>
      <c r="E11764" s="10" t="s">
        <v>10180</v>
      </c>
      <c r="F11764" s="59" t="s">
        <v>15994</v>
      </c>
    </row>
    <row r="11765" spans="3:6" x14ac:dyDescent="0.25">
      <c r="C11765" s="12" t="str">
        <f>IF(D11765=Inp_Gemeente,MAX($C$29:C11764)+1,"")</f>
        <v/>
      </c>
      <c r="D11765" s="10" t="s">
        <v>967</v>
      </c>
      <c r="E11765" s="10" t="s">
        <v>10181</v>
      </c>
      <c r="F11765" s="59" t="s">
        <v>15993</v>
      </c>
    </row>
    <row r="11766" spans="3:6" x14ac:dyDescent="0.25">
      <c r="C11766" s="12" t="str">
        <f>IF(D11766=Inp_Gemeente,MAX($C$29:C11765)+1,"")</f>
        <v/>
      </c>
      <c r="D11766" s="10" t="s">
        <v>967</v>
      </c>
      <c r="E11766" s="10" t="s">
        <v>10182</v>
      </c>
      <c r="F11766" s="59" t="s">
        <v>15996</v>
      </c>
    </row>
    <row r="11767" spans="3:6" x14ac:dyDescent="0.25">
      <c r="C11767" s="12" t="str">
        <f>IF(D11767=Inp_Gemeente,MAX($C$29:C11766)+1,"")</f>
        <v/>
      </c>
      <c r="D11767" s="10" t="s">
        <v>967</v>
      </c>
      <c r="E11767" s="10" t="s">
        <v>10183</v>
      </c>
      <c r="F11767" s="59" t="s">
        <v>15995</v>
      </c>
    </row>
    <row r="11768" spans="3:6" x14ac:dyDescent="0.25">
      <c r="C11768" s="12" t="str">
        <f>IF(D11768=Inp_Gemeente,MAX($C$29:C11767)+1,"")</f>
        <v/>
      </c>
      <c r="D11768" s="10" t="s">
        <v>967</v>
      </c>
      <c r="E11768" s="10" t="s">
        <v>10184</v>
      </c>
      <c r="F11768" s="59" t="s">
        <v>15984</v>
      </c>
    </row>
    <row r="11769" spans="3:6" x14ac:dyDescent="0.25">
      <c r="C11769" s="12" t="str">
        <f>IF(D11769=Inp_Gemeente,MAX($C$29:C11768)+1,"")</f>
        <v/>
      </c>
      <c r="D11769" s="10" t="s">
        <v>967</v>
      </c>
      <c r="E11769" s="10" t="s">
        <v>10185</v>
      </c>
      <c r="F11769" s="59" t="s">
        <v>15983</v>
      </c>
    </row>
    <row r="11770" spans="3:6" x14ac:dyDescent="0.25">
      <c r="C11770" s="12" t="str">
        <f>IF(D11770=Inp_Gemeente,MAX($C$29:C11769)+1,"")</f>
        <v/>
      </c>
      <c r="D11770" s="10" t="s">
        <v>967</v>
      </c>
      <c r="E11770" s="10" t="s">
        <v>10186</v>
      </c>
      <c r="F11770" s="59" t="s">
        <v>15975</v>
      </c>
    </row>
    <row r="11771" spans="3:6" x14ac:dyDescent="0.25">
      <c r="C11771" s="12" t="str">
        <f>IF(D11771=Inp_Gemeente,MAX($C$29:C11770)+1,"")</f>
        <v/>
      </c>
      <c r="D11771" s="10" t="s">
        <v>967</v>
      </c>
      <c r="E11771" s="10" t="s">
        <v>2870</v>
      </c>
      <c r="F11771" s="59" t="s">
        <v>15974</v>
      </c>
    </row>
    <row r="11772" spans="3:6" x14ac:dyDescent="0.25">
      <c r="C11772" s="12" t="str">
        <f>IF(D11772=Inp_Gemeente,MAX($C$29:C11771)+1,"")</f>
        <v/>
      </c>
      <c r="D11772" s="10" t="s">
        <v>967</v>
      </c>
      <c r="E11772" s="10" t="s">
        <v>10187</v>
      </c>
      <c r="F11772" s="59" t="s">
        <v>15971</v>
      </c>
    </row>
    <row r="11773" spans="3:6" x14ac:dyDescent="0.25">
      <c r="C11773" s="12" t="str">
        <f>IF(D11773=Inp_Gemeente,MAX($C$29:C11772)+1,"")</f>
        <v/>
      </c>
      <c r="D11773" s="10" t="s">
        <v>967</v>
      </c>
      <c r="E11773" s="10" t="s">
        <v>10188</v>
      </c>
      <c r="F11773" s="59" t="s">
        <v>15979</v>
      </c>
    </row>
    <row r="11774" spans="3:6" x14ac:dyDescent="0.25">
      <c r="C11774" s="12" t="str">
        <f>IF(D11774=Inp_Gemeente,MAX($C$29:C11773)+1,"")</f>
        <v/>
      </c>
      <c r="D11774" s="10" t="s">
        <v>967</v>
      </c>
      <c r="E11774" s="10" t="s">
        <v>10189</v>
      </c>
      <c r="F11774" s="59" t="s">
        <v>15987</v>
      </c>
    </row>
    <row r="11775" spans="3:6" x14ac:dyDescent="0.25">
      <c r="C11775" s="12" t="str">
        <f>IF(D11775=Inp_Gemeente,MAX($C$29:C11774)+1,"")</f>
        <v/>
      </c>
      <c r="D11775" s="10" t="s">
        <v>967</v>
      </c>
      <c r="E11775" s="10" t="s">
        <v>10190</v>
      </c>
      <c r="F11775" s="59" t="s">
        <v>15989</v>
      </c>
    </row>
    <row r="11776" spans="3:6" x14ac:dyDescent="0.25">
      <c r="C11776" s="12" t="str">
        <f>IF(D11776=Inp_Gemeente,MAX($C$29:C11775)+1,"")</f>
        <v/>
      </c>
      <c r="D11776" s="10" t="s">
        <v>967</v>
      </c>
      <c r="E11776" s="10" t="s">
        <v>10191</v>
      </c>
      <c r="F11776" s="59" t="s">
        <v>15992</v>
      </c>
    </row>
    <row r="11777" spans="3:6" x14ac:dyDescent="0.25">
      <c r="C11777" s="12" t="str">
        <f>IF(D11777=Inp_Gemeente,MAX($C$29:C11776)+1,"")</f>
        <v/>
      </c>
      <c r="D11777" s="10" t="s">
        <v>967</v>
      </c>
      <c r="E11777" s="10" t="s">
        <v>10192</v>
      </c>
      <c r="F11777" s="59" t="s">
        <v>15980</v>
      </c>
    </row>
    <row r="11778" spans="3:6" x14ac:dyDescent="0.25">
      <c r="C11778" s="12" t="str">
        <f>IF(D11778=Inp_Gemeente,MAX($C$29:C11777)+1,"")</f>
        <v/>
      </c>
      <c r="D11778" s="10" t="s">
        <v>967</v>
      </c>
      <c r="E11778" s="10" t="s">
        <v>10193</v>
      </c>
      <c r="F11778" s="59" t="s">
        <v>15982</v>
      </c>
    </row>
    <row r="11779" spans="3:6" x14ac:dyDescent="0.25">
      <c r="C11779" s="12" t="str">
        <f>IF(D11779=Inp_Gemeente,MAX($C$29:C11778)+1,"")</f>
        <v/>
      </c>
      <c r="D11779" s="10" t="s">
        <v>967</v>
      </c>
      <c r="E11779" s="10" t="s">
        <v>10194</v>
      </c>
      <c r="F11779" s="59" t="s">
        <v>15998</v>
      </c>
    </row>
    <row r="11780" spans="3:6" x14ac:dyDescent="0.25">
      <c r="C11780" s="12" t="str">
        <f>IF(D11780=Inp_Gemeente,MAX($C$29:C11779)+1,"")</f>
        <v/>
      </c>
      <c r="D11780" s="10" t="s">
        <v>967</v>
      </c>
      <c r="E11780" s="10" t="s">
        <v>10195</v>
      </c>
      <c r="F11780" s="59" t="s">
        <v>15999</v>
      </c>
    </row>
    <row r="11781" spans="3:6" x14ac:dyDescent="0.25">
      <c r="C11781" s="12" t="str">
        <f>IF(D11781=Inp_Gemeente,MAX($C$29:C11780)+1,"")</f>
        <v/>
      </c>
      <c r="D11781" s="10" t="s">
        <v>968</v>
      </c>
      <c r="E11781" s="10" t="s">
        <v>10196</v>
      </c>
      <c r="F11781" s="59" t="s">
        <v>22602</v>
      </c>
    </row>
    <row r="11782" spans="3:6" x14ac:dyDescent="0.25">
      <c r="C11782" s="12" t="str">
        <f>IF(D11782=Inp_Gemeente,MAX($C$29:C11781)+1,"")</f>
        <v/>
      </c>
      <c r="D11782" s="10" t="s">
        <v>968</v>
      </c>
      <c r="E11782" s="10" t="s">
        <v>10197</v>
      </c>
      <c r="F11782" s="59" t="s">
        <v>22741</v>
      </c>
    </row>
    <row r="11783" spans="3:6" x14ac:dyDescent="0.25">
      <c r="C11783" s="12" t="str">
        <f>IF(D11783=Inp_Gemeente,MAX($C$29:C11782)+1,"")</f>
        <v/>
      </c>
      <c r="D11783" s="10" t="s">
        <v>968</v>
      </c>
      <c r="E11783" s="10" t="s">
        <v>10198</v>
      </c>
      <c r="F11783" s="59" t="s">
        <v>22524</v>
      </c>
    </row>
    <row r="11784" spans="3:6" x14ac:dyDescent="0.25">
      <c r="C11784" s="12" t="str">
        <f>IF(D11784=Inp_Gemeente,MAX($C$29:C11783)+1,"")</f>
        <v/>
      </c>
      <c r="D11784" s="10" t="s">
        <v>968</v>
      </c>
      <c r="E11784" s="10" t="s">
        <v>10199</v>
      </c>
      <c r="F11784" s="59" t="s">
        <v>22525</v>
      </c>
    </row>
    <row r="11785" spans="3:6" x14ac:dyDescent="0.25">
      <c r="C11785" s="12" t="str">
        <f>IF(D11785=Inp_Gemeente,MAX($C$29:C11784)+1,"")</f>
        <v/>
      </c>
      <c r="D11785" s="10" t="s">
        <v>968</v>
      </c>
      <c r="E11785" s="10" t="s">
        <v>10200</v>
      </c>
      <c r="F11785" s="59" t="s">
        <v>22523</v>
      </c>
    </row>
    <row r="11786" spans="3:6" x14ac:dyDescent="0.25">
      <c r="C11786" s="12" t="str">
        <f>IF(D11786=Inp_Gemeente,MAX($C$29:C11785)+1,"")</f>
        <v/>
      </c>
      <c r="D11786" s="10" t="s">
        <v>968</v>
      </c>
      <c r="E11786" s="10" t="s">
        <v>10201</v>
      </c>
      <c r="F11786" s="59" t="s">
        <v>22715</v>
      </c>
    </row>
    <row r="11787" spans="3:6" x14ac:dyDescent="0.25">
      <c r="C11787" s="12" t="str">
        <f>IF(D11787=Inp_Gemeente,MAX($C$29:C11786)+1,"")</f>
        <v/>
      </c>
      <c r="D11787" s="10" t="s">
        <v>968</v>
      </c>
      <c r="E11787" s="10" t="s">
        <v>10202</v>
      </c>
      <c r="F11787" s="59" t="s">
        <v>22509</v>
      </c>
    </row>
    <row r="11788" spans="3:6" x14ac:dyDescent="0.25">
      <c r="C11788" s="12" t="str">
        <f>IF(D11788=Inp_Gemeente,MAX($C$29:C11787)+1,"")</f>
        <v/>
      </c>
      <c r="D11788" s="10" t="s">
        <v>968</v>
      </c>
      <c r="E11788" s="10" t="s">
        <v>10203</v>
      </c>
      <c r="F11788" s="59" t="s">
        <v>22508</v>
      </c>
    </row>
    <row r="11789" spans="3:6" x14ac:dyDescent="0.25">
      <c r="C11789" s="12" t="str">
        <f>IF(D11789=Inp_Gemeente,MAX($C$29:C11788)+1,"")</f>
        <v/>
      </c>
      <c r="D11789" s="10" t="s">
        <v>968</v>
      </c>
      <c r="E11789" s="10" t="s">
        <v>10204</v>
      </c>
      <c r="F11789" s="59" t="s">
        <v>22510</v>
      </c>
    </row>
    <row r="11790" spans="3:6" x14ac:dyDescent="0.25">
      <c r="C11790" s="12" t="str">
        <f>IF(D11790=Inp_Gemeente,MAX($C$29:C11789)+1,"")</f>
        <v/>
      </c>
      <c r="D11790" s="10" t="s">
        <v>968</v>
      </c>
      <c r="E11790" s="10" t="s">
        <v>10205</v>
      </c>
      <c r="F11790" s="59" t="s">
        <v>22628</v>
      </c>
    </row>
    <row r="11791" spans="3:6" x14ac:dyDescent="0.25">
      <c r="C11791" s="12" t="str">
        <f>IF(D11791=Inp_Gemeente,MAX($C$29:C11790)+1,"")</f>
        <v/>
      </c>
      <c r="D11791" s="10" t="s">
        <v>968</v>
      </c>
      <c r="E11791" s="10" t="s">
        <v>10206</v>
      </c>
      <c r="F11791" s="59" t="s">
        <v>22516</v>
      </c>
    </row>
    <row r="11792" spans="3:6" x14ac:dyDescent="0.25">
      <c r="C11792" s="12" t="str">
        <f>IF(D11792=Inp_Gemeente,MAX($C$29:C11791)+1,"")</f>
        <v/>
      </c>
      <c r="D11792" s="10" t="s">
        <v>968</v>
      </c>
      <c r="E11792" s="10" t="s">
        <v>10207</v>
      </c>
      <c r="F11792" s="59" t="s">
        <v>22707</v>
      </c>
    </row>
    <row r="11793" spans="3:6" x14ac:dyDescent="0.25">
      <c r="C11793" s="12" t="str">
        <f>IF(D11793=Inp_Gemeente,MAX($C$29:C11792)+1,"")</f>
        <v/>
      </c>
      <c r="D11793" s="10" t="s">
        <v>968</v>
      </c>
      <c r="E11793" s="10" t="s">
        <v>10208</v>
      </c>
      <c r="F11793" s="59" t="s">
        <v>22734</v>
      </c>
    </row>
    <row r="11794" spans="3:6" x14ac:dyDescent="0.25">
      <c r="C11794" s="12" t="str">
        <f>IF(D11794=Inp_Gemeente,MAX($C$29:C11793)+1,"")</f>
        <v/>
      </c>
      <c r="D11794" s="10" t="s">
        <v>968</v>
      </c>
      <c r="E11794" s="10" t="s">
        <v>10209</v>
      </c>
      <c r="F11794" s="59" t="s">
        <v>22592</v>
      </c>
    </row>
    <row r="11795" spans="3:6" x14ac:dyDescent="0.25">
      <c r="C11795" s="12" t="str">
        <f>IF(D11795=Inp_Gemeente,MAX($C$29:C11794)+1,"")</f>
        <v/>
      </c>
      <c r="D11795" s="10" t="s">
        <v>968</v>
      </c>
      <c r="E11795" s="10" t="s">
        <v>10210</v>
      </c>
      <c r="F11795" s="59" t="s">
        <v>22699</v>
      </c>
    </row>
    <row r="11796" spans="3:6" x14ac:dyDescent="0.25">
      <c r="C11796" s="12" t="str">
        <f>IF(D11796=Inp_Gemeente,MAX($C$29:C11795)+1,"")</f>
        <v/>
      </c>
      <c r="D11796" s="10" t="s">
        <v>968</v>
      </c>
      <c r="E11796" s="10" t="s">
        <v>10211</v>
      </c>
      <c r="F11796" s="59" t="s">
        <v>22700</v>
      </c>
    </row>
    <row r="11797" spans="3:6" x14ac:dyDescent="0.25">
      <c r="C11797" s="12" t="str">
        <f>IF(D11797=Inp_Gemeente,MAX($C$29:C11796)+1,"")</f>
        <v/>
      </c>
      <c r="D11797" s="10" t="s">
        <v>968</v>
      </c>
      <c r="E11797" s="10" t="s">
        <v>10212</v>
      </c>
      <c r="F11797" s="59" t="s">
        <v>22698</v>
      </c>
    </row>
    <row r="11798" spans="3:6" x14ac:dyDescent="0.25">
      <c r="C11798" s="12" t="str">
        <f>IF(D11798=Inp_Gemeente,MAX($C$29:C11797)+1,"")</f>
        <v/>
      </c>
      <c r="D11798" s="10" t="s">
        <v>968</v>
      </c>
      <c r="E11798" s="10" t="s">
        <v>10213</v>
      </c>
      <c r="F11798" s="59" t="s">
        <v>22746</v>
      </c>
    </row>
    <row r="11799" spans="3:6" x14ac:dyDescent="0.25">
      <c r="C11799" s="12" t="str">
        <f>IF(D11799=Inp_Gemeente,MAX($C$29:C11798)+1,"")</f>
        <v/>
      </c>
      <c r="D11799" s="10" t="s">
        <v>968</v>
      </c>
      <c r="E11799" s="10" t="s">
        <v>10214</v>
      </c>
      <c r="F11799" s="59" t="s">
        <v>22724</v>
      </c>
    </row>
    <row r="11800" spans="3:6" x14ac:dyDescent="0.25">
      <c r="C11800" s="12" t="str">
        <f>IF(D11800=Inp_Gemeente,MAX($C$29:C11799)+1,"")</f>
        <v/>
      </c>
      <c r="D11800" s="10" t="s">
        <v>968</v>
      </c>
      <c r="E11800" s="10" t="s">
        <v>10215</v>
      </c>
      <c r="F11800" s="59" t="s">
        <v>22720</v>
      </c>
    </row>
    <row r="11801" spans="3:6" x14ac:dyDescent="0.25">
      <c r="C11801" s="12" t="str">
        <f>IF(D11801=Inp_Gemeente,MAX($C$29:C11800)+1,"")</f>
        <v/>
      </c>
      <c r="D11801" s="10" t="s">
        <v>968</v>
      </c>
      <c r="E11801" s="10" t="s">
        <v>10216</v>
      </c>
      <c r="F11801" s="59" t="s">
        <v>22704</v>
      </c>
    </row>
    <row r="11802" spans="3:6" x14ac:dyDescent="0.25">
      <c r="C11802" s="12" t="str">
        <f>IF(D11802=Inp_Gemeente,MAX($C$29:C11801)+1,"")</f>
        <v/>
      </c>
      <c r="D11802" s="10" t="s">
        <v>968</v>
      </c>
      <c r="E11802" s="10" t="s">
        <v>10217</v>
      </c>
      <c r="F11802" s="59" t="s">
        <v>22706</v>
      </c>
    </row>
    <row r="11803" spans="3:6" x14ac:dyDescent="0.25">
      <c r="C11803" s="12" t="str">
        <f>IF(D11803=Inp_Gemeente,MAX($C$29:C11802)+1,"")</f>
        <v/>
      </c>
      <c r="D11803" s="10" t="s">
        <v>968</v>
      </c>
      <c r="E11803" s="10" t="s">
        <v>10218</v>
      </c>
      <c r="F11803" s="59" t="s">
        <v>22703</v>
      </c>
    </row>
    <row r="11804" spans="3:6" x14ac:dyDescent="0.25">
      <c r="C11804" s="12" t="str">
        <f>IF(D11804=Inp_Gemeente,MAX($C$29:C11803)+1,"")</f>
        <v/>
      </c>
      <c r="D11804" s="10" t="s">
        <v>968</v>
      </c>
      <c r="E11804" s="10" t="s">
        <v>10219</v>
      </c>
      <c r="F11804" s="59" t="s">
        <v>22705</v>
      </c>
    </row>
    <row r="11805" spans="3:6" x14ac:dyDescent="0.25">
      <c r="C11805" s="12" t="str">
        <f>IF(D11805=Inp_Gemeente,MAX($C$29:C11804)+1,"")</f>
        <v/>
      </c>
      <c r="D11805" s="10" t="s">
        <v>968</v>
      </c>
      <c r="E11805" s="10" t="s">
        <v>10220</v>
      </c>
      <c r="F11805" s="59" t="s">
        <v>22702</v>
      </c>
    </row>
    <row r="11806" spans="3:6" x14ac:dyDescent="0.25">
      <c r="C11806" s="12" t="str">
        <f>IF(D11806=Inp_Gemeente,MAX($C$29:C11805)+1,"")</f>
        <v/>
      </c>
      <c r="D11806" s="10" t="s">
        <v>968</v>
      </c>
      <c r="E11806" s="10" t="s">
        <v>10221</v>
      </c>
      <c r="F11806" s="59" t="s">
        <v>22701</v>
      </c>
    </row>
    <row r="11807" spans="3:6" x14ac:dyDescent="0.25">
      <c r="C11807" s="12" t="str">
        <f>IF(D11807=Inp_Gemeente,MAX($C$29:C11806)+1,"")</f>
        <v/>
      </c>
      <c r="D11807" s="10" t="s">
        <v>968</v>
      </c>
      <c r="E11807" s="10" t="s">
        <v>10222</v>
      </c>
      <c r="F11807" s="59" t="s">
        <v>22725</v>
      </c>
    </row>
    <row r="11808" spans="3:6" x14ac:dyDescent="0.25">
      <c r="C11808" s="12" t="str">
        <f>IF(D11808=Inp_Gemeente,MAX($C$29:C11807)+1,"")</f>
        <v/>
      </c>
      <c r="D11808" s="10" t="s">
        <v>968</v>
      </c>
      <c r="E11808" s="10" t="s">
        <v>10223</v>
      </c>
      <c r="F11808" s="59" t="s">
        <v>22726</v>
      </c>
    </row>
    <row r="11809" spans="3:6" x14ac:dyDescent="0.25">
      <c r="C11809" s="12" t="str">
        <f>IF(D11809=Inp_Gemeente,MAX($C$29:C11808)+1,"")</f>
        <v/>
      </c>
      <c r="D11809" s="10" t="s">
        <v>968</v>
      </c>
      <c r="E11809" s="10" t="s">
        <v>10224</v>
      </c>
      <c r="F11809" s="59" t="s">
        <v>22558</v>
      </c>
    </row>
    <row r="11810" spans="3:6" x14ac:dyDescent="0.25">
      <c r="C11810" s="12" t="str">
        <f>IF(D11810=Inp_Gemeente,MAX($C$29:C11809)+1,"")</f>
        <v/>
      </c>
      <c r="D11810" s="10" t="s">
        <v>968</v>
      </c>
      <c r="E11810" s="10" t="s">
        <v>10225</v>
      </c>
      <c r="F11810" s="59" t="s">
        <v>22500</v>
      </c>
    </row>
    <row r="11811" spans="3:6" x14ac:dyDescent="0.25">
      <c r="C11811" s="12" t="str">
        <f>IF(D11811=Inp_Gemeente,MAX($C$29:C11810)+1,"")</f>
        <v/>
      </c>
      <c r="D11811" s="10" t="s">
        <v>968</v>
      </c>
      <c r="E11811" s="10" t="s">
        <v>10226</v>
      </c>
      <c r="F11811" s="59" t="s">
        <v>22499</v>
      </c>
    </row>
    <row r="11812" spans="3:6" x14ac:dyDescent="0.25">
      <c r="C11812" s="12" t="str">
        <f>IF(D11812=Inp_Gemeente,MAX($C$29:C11811)+1,"")</f>
        <v/>
      </c>
      <c r="D11812" s="10" t="s">
        <v>968</v>
      </c>
      <c r="E11812" s="10" t="s">
        <v>10227</v>
      </c>
      <c r="F11812" s="59" t="s">
        <v>22620</v>
      </c>
    </row>
    <row r="11813" spans="3:6" x14ac:dyDescent="0.25">
      <c r="C11813" s="12" t="str">
        <f>IF(D11813=Inp_Gemeente,MAX($C$29:C11812)+1,"")</f>
        <v/>
      </c>
      <c r="D11813" s="10" t="s">
        <v>968</v>
      </c>
      <c r="E11813" s="10" t="s">
        <v>10228</v>
      </c>
      <c r="F11813" s="59" t="s">
        <v>22619</v>
      </c>
    </row>
    <row r="11814" spans="3:6" x14ac:dyDescent="0.25">
      <c r="C11814" s="12" t="str">
        <f>IF(D11814=Inp_Gemeente,MAX($C$29:C11813)+1,"")</f>
        <v/>
      </c>
      <c r="D11814" s="10" t="s">
        <v>968</v>
      </c>
      <c r="E11814" s="10" t="s">
        <v>10229</v>
      </c>
      <c r="F11814" s="59" t="s">
        <v>22539</v>
      </c>
    </row>
    <row r="11815" spans="3:6" x14ac:dyDescent="0.25">
      <c r="C11815" s="12" t="str">
        <f>IF(D11815=Inp_Gemeente,MAX($C$29:C11814)+1,"")</f>
        <v/>
      </c>
      <c r="D11815" s="10" t="s">
        <v>968</v>
      </c>
      <c r="E11815" s="10" t="s">
        <v>10230</v>
      </c>
      <c r="F11815" s="59" t="s">
        <v>22540</v>
      </c>
    </row>
    <row r="11816" spans="3:6" x14ac:dyDescent="0.25">
      <c r="C11816" s="12" t="str">
        <f>IF(D11816=Inp_Gemeente,MAX($C$29:C11815)+1,"")</f>
        <v/>
      </c>
      <c r="D11816" s="10" t="s">
        <v>968</v>
      </c>
      <c r="E11816" s="10" t="s">
        <v>10231</v>
      </c>
      <c r="F11816" s="59" t="s">
        <v>22538</v>
      </c>
    </row>
    <row r="11817" spans="3:6" x14ac:dyDescent="0.25">
      <c r="C11817" s="12" t="str">
        <f>IF(D11817=Inp_Gemeente,MAX($C$29:C11816)+1,"")</f>
        <v/>
      </c>
      <c r="D11817" s="10" t="s">
        <v>968</v>
      </c>
      <c r="E11817" s="10" t="s">
        <v>10232</v>
      </c>
      <c r="F11817" s="59" t="s">
        <v>22654</v>
      </c>
    </row>
    <row r="11818" spans="3:6" x14ac:dyDescent="0.25">
      <c r="C11818" s="12" t="str">
        <f>IF(D11818=Inp_Gemeente,MAX($C$29:C11817)+1,"")</f>
        <v/>
      </c>
      <c r="D11818" s="10" t="s">
        <v>968</v>
      </c>
      <c r="E11818" s="10" t="s">
        <v>10233</v>
      </c>
      <c r="F11818" s="59" t="s">
        <v>22544</v>
      </c>
    </row>
    <row r="11819" spans="3:6" x14ac:dyDescent="0.25">
      <c r="C11819" s="12" t="str">
        <f>IF(D11819=Inp_Gemeente,MAX($C$29:C11818)+1,"")</f>
        <v/>
      </c>
      <c r="D11819" s="10" t="s">
        <v>968</v>
      </c>
      <c r="E11819" s="10" t="s">
        <v>10234</v>
      </c>
      <c r="F11819" s="59" t="s">
        <v>22545</v>
      </c>
    </row>
    <row r="11820" spans="3:6" x14ac:dyDescent="0.25">
      <c r="C11820" s="12" t="str">
        <f>IF(D11820=Inp_Gemeente,MAX($C$29:C11819)+1,"")</f>
        <v/>
      </c>
      <c r="D11820" s="10" t="s">
        <v>968</v>
      </c>
      <c r="E11820" s="10" t="s">
        <v>10235</v>
      </c>
      <c r="F11820" s="59" t="s">
        <v>22519</v>
      </c>
    </row>
    <row r="11821" spans="3:6" x14ac:dyDescent="0.25">
      <c r="C11821" s="12" t="str">
        <f>IF(D11821=Inp_Gemeente,MAX($C$29:C11820)+1,"")</f>
        <v/>
      </c>
      <c r="D11821" s="10" t="s">
        <v>968</v>
      </c>
      <c r="E11821" s="10" t="s">
        <v>10236</v>
      </c>
      <c r="F11821" s="59" t="s">
        <v>22518</v>
      </c>
    </row>
    <row r="11822" spans="3:6" x14ac:dyDescent="0.25">
      <c r="C11822" s="12" t="str">
        <f>IF(D11822=Inp_Gemeente,MAX($C$29:C11821)+1,"")</f>
        <v/>
      </c>
      <c r="D11822" s="10" t="s">
        <v>968</v>
      </c>
      <c r="E11822" s="10" t="s">
        <v>10237</v>
      </c>
      <c r="F11822" s="59" t="s">
        <v>22522</v>
      </c>
    </row>
    <row r="11823" spans="3:6" x14ac:dyDescent="0.25">
      <c r="C11823" s="12" t="str">
        <f>IF(D11823=Inp_Gemeente,MAX($C$29:C11822)+1,"")</f>
        <v/>
      </c>
      <c r="D11823" s="10" t="s">
        <v>968</v>
      </c>
      <c r="E11823" s="10" t="s">
        <v>10238</v>
      </c>
      <c r="F11823" s="59" t="s">
        <v>22521</v>
      </c>
    </row>
    <row r="11824" spans="3:6" x14ac:dyDescent="0.25">
      <c r="C11824" s="12" t="str">
        <f>IF(D11824=Inp_Gemeente,MAX($C$29:C11823)+1,"")</f>
        <v/>
      </c>
      <c r="D11824" s="10" t="s">
        <v>968</v>
      </c>
      <c r="E11824" s="10" t="s">
        <v>10239</v>
      </c>
      <c r="F11824" s="59" t="s">
        <v>22723</v>
      </c>
    </row>
    <row r="11825" spans="3:6" x14ac:dyDescent="0.25">
      <c r="C11825" s="12" t="str">
        <f>IF(D11825=Inp_Gemeente,MAX($C$29:C11824)+1,"")</f>
        <v/>
      </c>
      <c r="D11825" s="10" t="s">
        <v>968</v>
      </c>
      <c r="E11825" s="10" t="s">
        <v>10240</v>
      </c>
      <c r="F11825" s="59" t="s">
        <v>22722</v>
      </c>
    </row>
    <row r="11826" spans="3:6" x14ac:dyDescent="0.25">
      <c r="C11826" s="12" t="str">
        <f>IF(D11826=Inp_Gemeente,MAX($C$29:C11825)+1,"")</f>
        <v/>
      </c>
      <c r="D11826" s="10" t="s">
        <v>968</v>
      </c>
      <c r="E11826" s="10" t="s">
        <v>10241</v>
      </c>
      <c r="F11826" s="59" t="s">
        <v>22739</v>
      </c>
    </row>
    <row r="11827" spans="3:6" x14ac:dyDescent="0.25">
      <c r="C11827" s="12" t="str">
        <f>IF(D11827=Inp_Gemeente,MAX($C$29:C11826)+1,"")</f>
        <v/>
      </c>
      <c r="D11827" s="10" t="s">
        <v>968</v>
      </c>
      <c r="E11827" s="10" t="s">
        <v>10242</v>
      </c>
      <c r="F11827" s="59" t="s">
        <v>22738</v>
      </c>
    </row>
    <row r="11828" spans="3:6" x14ac:dyDescent="0.25">
      <c r="C11828" s="12" t="str">
        <f>IF(D11828=Inp_Gemeente,MAX($C$29:C11827)+1,"")</f>
        <v/>
      </c>
      <c r="D11828" s="10" t="s">
        <v>968</v>
      </c>
      <c r="E11828" s="10" t="s">
        <v>10243</v>
      </c>
      <c r="F11828" s="59" t="s">
        <v>22737</v>
      </c>
    </row>
    <row r="11829" spans="3:6" x14ac:dyDescent="0.25">
      <c r="C11829" s="12" t="str">
        <f>IF(D11829=Inp_Gemeente,MAX($C$29:C11828)+1,"")</f>
        <v/>
      </c>
      <c r="D11829" s="10" t="s">
        <v>968</v>
      </c>
      <c r="E11829" s="10" t="s">
        <v>22754</v>
      </c>
      <c r="F11829" s="59" t="s">
        <v>22753</v>
      </c>
    </row>
    <row r="11830" spans="3:6" x14ac:dyDescent="0.25">
      <c r="C11830" s="12" t="str">
        <f>IF(D11830=Inp_Gemeente,MAX($C$29:C11829)+1,"")</f>
        <v/>
      </c>
      <c r="D11830" s="10" t="s">
        <v>968</v>
      </c>
      <c r="E11830" s="10" t="s">
        <v>10244</v>
      </c>
      <c r="F11830" s="59" t="s">
        <v>22714</v>
      </c>
    </row>
    <row r="11831" spans="3:6" x14ac:dyDescent="0.25">
      <c r="C11831" s="12" t="str">
        <f>IF(D11831=Inp_Gemeente,MAX($C$29:C11830)+1,"")</f>
        <v/>
      </c>
      <c r="D11831" s="10" t="s">
        <v>968</v>
      </c>
      <c r="E11831" s="10" t="s">
        <v>10245</v>
      </c>
      <c r="F11831" s="59" t="s">
        <v>22713</v>
      </c>
    </row>
    <row r="11832" spans="3:6" x14ac:dyDescent="0.25">
      <c r="C11832" s="12" t="str">
        <f>IF(D11832=Inp_Gemeente,MAX($C$29:C11831)+1,"")</f>
        <v/>
      </c>
      <c r="D11832" s="10" t="s">
        <v>968</v>
      </c>
      <c r="E11832" s="10" t="s">
        <v>10246</v>
      </c>
      <c r="F11832" s="59" t="s">
        <v>22691</v>
      </c>
    </row>
    <row r="11833" spans="3:6" x14ac:dyDescent="0.25">
      <c r="C11833" s="12" t="str">
        <f>IF(D11833=Inp_Gemeente,MAX($C$29:C11832)+1,"")</f>
        <v/>
      </c>
      <c r="D11833" s="10" t="s">
        <v>968</v>
      </c>
      <c r="E11833" s="10" t="s">
        <v>10247</v>
      </c>
      <c r="F11833" s="59" t="s">
        <v>22697</v>
      </c>
    </row>
    <row r="11834" spans="3:6" x14ac:dyDescent="0.25">
      <c r="C11834" s="12" t="str">
        <f>IF(D11834=Inp_Gemeente,MAX($C$29:C11833)+1,"")</f>
        <v/>
      </c>
      <c r="D11834" s="10" t="s">
        <v>968</v>
      </c>
      <c r="E11834" s="10" t="s">
        <v>10248</v>
      </c>
      <c r="F11834" s="59" t="s">
        <v>22696</v>
      </c>
    </row>
    <row r="11835" spans="3:6" x14ac:dyDescent="0.25">
      <c r="C11835" s="12" t="str">
        <f>IF(D11835=Inp_Gemeente,MAX($C$29:C11834)+1,"")</f>
        <v/>
      </c>
      <c r="D11835" s="10" t="s">
        <v>968</v>
      </c>
      <c r="E11835" s="10" t="s">
        <v>10249</v>
      </c>
      <c r="F11835" s="59" t="s">
        <v>22716</v>
      </c>
    </row>
    <row r="11836" spans="3:6" x14ac:dyDescent="0.25">
      <c r="C11836" s="12" t="str">
        <f>IF(D11836=Inp_Gemeente,MAX($C$29:C11835)+1,"")</f>
        <v/>
      </c>
      <c r="D11836" s="10" t="s">
        <v>968</v>
      </c>
      <c r="E11836" s="10" t="s">
        <v>10250</v>
      </c>
      <c r="F11836" s="59" t="s">
        <v>22719</v>
      </c>
    </row>
    <row r="11837" spans="3:6" x14ac:dyDescent="0.25">
      <c r="C11837" s="12" t="str">
        <f>IF(D11837=Inp_Gemeente,MAX($C$29:C11836)+1,"")</f>
        <v/>
      </c>
      <c r="D11837" s="10" t="s">
        <v>968</v>
      </c>
      <c r="E11837" s="10" t="s">
        <v>10251</v>
      </c>
      <c r="F11837" s="59" t="s">
        <v>22749</v>
      </c>
    </row>
    <row r="11838" spans="3:6" x14ac:dyDescent="0.25">
      <c r="C11838" s="12" t="str">
        <f>IF(D11838=Inp_Gemeente,MAX($C$29:C11837)+1,"")</f>
        <v/>
      </c>
      <c r="D11838" s="10" t="s">
        <v>968</v>
      </c>
      <c r="E11838" s="10" t="s">
        <v>10252</v>
      </c>
      <c r="F11838" s="59" t="s">
        <v>22747</v>
      </c>
    </row>
    <row r="11839" spans="3:6" x14ac:dyDescent="0.25">
      <c r="C11839" s="12" t="str">
        <f>IF(D11839=Inp_Gemeente,MAX($C$29:C11838)+1,"")</f>
        <v/>
      </c>
      <c r="D11839" s="10" t="s">
        <v>968</v>
      </c>
      <c r="E11839" s="10" t="s">
        <v>10253</v>
      </c>
      <c r="F11839" s="59" t="s">
        <v>22748</v>
      </c>
    </row>
    <row r="11840" spans="3:6" x14ac:dyDescent="0.25">
      <c r="C11840" s="12" t="str">
        <f>IF(D11840=Inp_Gemeente,MAX($C$29:C11839)+1,"")</f>
        <v/>
      </c>
      <c r="D11840" s="10" t="s">
        <v>968</v>
      </c>
      <c r="E11840" s="10" t="s">
        <v>10254</v>
      </c>
      <c r="F11840" s="59" t="s">
        <v>22695</v>
      </c>
    </row>
    <row r="11841" spans="3:6" x14ac:dyDescent="0.25">
      <c r="C11841" s="12" t="str">
        <f>IF(D11841=Inp_Gemeente,MAX($C$29:C11840)+1,"")</f>
        <v/>
      </c>
      <c r="D11841" s="10" t="s">
        <v>968</v>
      </c>
      <c r="E11841" s="10" t="s">
        <v>2083</v>
      </c>
      <c r="F11841" s="59" t="s">
        <v>22711</v>
      </c>
    </row>
    <row r="11842" spans="3:6" x14ac:dyDescent="0.25">
      <c r="C11842" s="12" t="str">
        <f>IF(D11842=Inp_Gemeente,MAX($C$29:C11841)+1,"")</f>
        <v/>
      </c>
      <c r="D11842" s="10" t="s">
        <v>968</v>
      </c>
      <c r="E11842" s="10" t="s">
        <v>3422</v>
      </c>
      <c r="F11842" s="59" t="s">
        <v>22599</v>
      </c>
    </row>
    <row r="11843" spans="3:6" x14ac:dyDescent="0.25">
      <c r="C11843" s="12" t="str">
        <f>IF(D11843=Inp_Gemeente,MAX($C$29:C11842)+1,"")</f>
        <v/>
      </c>
      <c r="D11843" s="10" t="s">
        <v>968</v>
      </c>
      <c r="E11843" s="10" t="s">
        <v>10255</v>
      </c>
      <c r="F11843" s="59" t="s">
        <v>22664</v>
      </c>
    </row>
    <row r="11844" spans="3:6" x14ac:dyDescent="0.25">
      <c r="C11844" s="12" t="str">
        <f>IF(D11844=Inp_Gemeente,MAX($C$29:C11843)+1,"")</f>
        <v/>
      </c>
      <c r="D11844" s="10" t="s">
        <v>968</v>
      </c>
      <c r="E11844" s="10" t="s">
        <v>10256</v>
      </c>
      <c r="F11844" s="59" t="s">
        <v>22665</v>
      </c>
    </row>
    <row r="11845" spans="3:6" x14ac:dyDescent="0.25">
      <c r="C11845" s="12" t="str">
        <f>IF(D11845=Inp_Gemeente,MAX($C$29:C11844)+1,"")</f>
        <v/>
      </c>
      <c r="D11845" s="10" t="s">
        <v>968</v>
      </c>
      <c r="E11845" s="10" t="s">
        <v>10257</v>
      </c>
      <c r="F11845" s="59" t="s">
        <v>22663</v>
      </c>
    </row>
    <row r="11846" spans="3:6" x14ac:dyDescent="0.25">
      <c r="C11846" s="12" t="str">
        <f>IF(D11846=Inp_Gemeente,MAX($C$29:C11845)+1,"")</f>
        <v/>
      </c>
      <c r="D11846" s="10" t="s">
        <v>968</v>
      </c>
      <c r="E11846" s="10" t="s">
        <v>10258</v>
      </c>
      <c r="F11846" s="59" t="s">
        <v>22682</v>
      </c>
    </row>
    <row r="11847" spans="3:6" x14ac:dyDescent="0.25">
      <c r="C11847" s="12" t="str">
        <f>IF(D11847=Inp_Gemeente,MAX($C$29:C11846)+1,"")</f>
        <v/>
      </c>
      <c r="D11847" s="10" t="s">
        <v>968</v>
      </c>
      <c r="E11847" s="10" t="s">
        <v>10259</v>
      </c>
      <c r="F11847" s="59" t="s">
        <v>22683</v>
      </c>
    </row>
    <row r="11848" spans="3:6" x14ac:dyDescent="0.25">
      <c r="C11848" s="12" t="str">
        <f>IF(D11848=Inp_Gemeente,MAX($C$29:C11847)+1,"")</f>
        <v/>
      </c>
      <c r="D11848" s="10" t="s">
        <v>968</v>
      </c>
      <c r="E11848" s="10" t="s">
        <v>10260</v>
      </c>
      <c r="F11848" s="59" t="s">
        <v>22685</v>
      </c>
    </row>
    <row r="11849" spans="3:6" x14ac:dyDescent="0.25">
      <c r="C11849" s="12" t="str">
        <f>IF(D11849=Inp_Gemeente,MAX($C$29:C11848)+1,"")</f>
        <v/>
      </c>
      <c r="D11849" s="10" t="s">
        <v>968</v>
      </c>
      <c r="E11849" s="10" t="s">
        <v>10261</v>
      </c>
      <c r="F11849" s="59" t="s">
        <v>22686</v>
      </c>
    </row>
    <row r="11850" spans="3:6" x14ac:dyDescent="0.25">
      <c r="C11850" s="12" t="str">
        <f>IF(D11850=Inp_Gemeente,MAX($C$29:C11849)+1,"")</f>
        <v/>
      </c>
      <c r="D11850" s="10" t="s">
        <v>968</v>
      </c>
      <c r="E11850" s="10" t="s">
        <v>10262</v>
      </c>
      <c r="F11850" s="59" t="s">
        <v>22677</v>
      </c>
    </row>
    <row r="11851" spans="3:6" x14ac:dyDescent="0.25">
      <c r="C11851" s="12" t="str">
        <f>IF(D11851=Inp_Gemeente,MAX($C$29:C11850)+1,"")</f>
        <v/>
      </c>
      <c r="D11851" s="10" t="s">
        <v>968</v>
      </c>
      <c r="E11851" s="10" t="s">
        <v>10263</v>
      </c>
      <c r="F11851" s="59" t="s">
        <v>22595</v>
      </c>
    </row>
    <row r="11852" spans="3:6" x14ac:dyDescent="0.25">
      <c r="C11852" s="12" t="str">
        <f>IF(D11852=Inp_Gemeente,MAX($C$29:C11851)+1,"")</f>
        <v/>
      </c>
      <c r="D11852" s="10" t="s">
        <v>968</v>
      </c>
      <c r="E11852" s="10" t="s">
        <v>10264</v>
      </c>
      <c r="F11852" s="59" t="s">
        <v>22594</v>
      </c>
    </row>
    <row r="11853" spans="3:6" x14ac:dyDescent="0.25">
      <c r="C11853" s="12" t="str">
        <f>IF(D11853=Inp_Gemeente,MAX($C$29:C11852)+1,"")</f>
        <v/>
      </c>
      <c r="D11853" s="10" t="s">
        <v>968</v>
      </c>
      <c r="E11853" s="10" t="s">
        <v>10265</v>
      </c>
      <c r="F11853" s="59" t="s">
        <v>22597</v>
      </c>
    </row>
    <row r="11854" spans="3:6" x14ac:dyDescent="0.25">
      <c r="C11854" s="12" t="str">
        <f>IF(D11854=Inp_Gemeente,MAX($C$29:C11853)+1,"")</f>
        <v/>
      </c>
      <c r="D11854" s="10" t="s">
        <v>968</v>
      </c>
      <c r="E11854" s="10" t="s">
        <v>10266</v>
      </c>
      <c r="F11854" s="59" t="s">
        <v>22596</v>
      </c>
    </row>
    <row r="11855" spans="3:6" x14ac:dyDescent="0.25">
      <c r="C11855" s="12" t="str">
        <f>IF(D11855=Inp_Gemeente,MAX($C$29:C11854)+1,"")</f>
        <v/>
      </c>
      <c r="D11855" s="10" t="s">
        <v>968</v>
      </c>
      <c r="E11855" s="10" t="s">
        <v>10267</v>
      </c>
      <c r="F11855" s="59" t="s">
        <v>22708</v>
      </c>
    </row>
    <row r="11856" spans="3:6" x14ac:dyDescent="0.25">
      <c r="C11856" s="12" t="str">
        <f>IF(D11856=Inp_Gemeente,MAX($C$29:C11855)+1,"")</f>
        <v/>
      </c>
      <c r="D11856" s="10" t="s">
        <v>968</v>
      </c>
      <c r="E11856" s="10" t="s">
        <v>10268</v>
      </c>
      <c r="F11856" s="59" t="s">
        <v>22672</v>
      </c>
    </row>
    <row r="11857" spans="3:6" x14ac:dyDescent="0.25">
      <c r="C11857" s="12" t="str">
        <f>IF(D11857=Inp_Gemeente,MAX($C$29:C11856)+1,"")</f>
        <v/>
      </c>
      <c r="D11857" s="10" t="s">
        <v>968</v>
      </c>
      <c r="E11857" s="10" t="s">
        <v>10269</v>
      </c>
      <c r="F11857" s="59" t="s">
        <v>22671</v>
      </c>
    </row>
    <row r="11858" spans="3:6" x14ac:dyDescent="0.25">
      <c r="C11858" s="12" t="str">
        <f>IF(D11858=Inp_Gemeente,MAX($C$29:C11857)+1,"")</f>
        <v/>
      </c>
      <c r="D11858" s="10" t="s">
        <v>968</v>
      </c>
      <c r="E11858" s="10" t="s">
        <v>10270</v>
      </c>
      <c r="F11858" s="59" t="s">
        <v>22674</v>
      </c>
    </row>
    <row r="11859" spans="3:6" x14ac:dyDescent="0.25">
      <c r="C11859" s="12" t="str">
        <f>IF(D11859=Inp_Gemeente,MAX($C$29:C11858)+1,"")</f>
        <v/>
      </c>
      <c r="D11859" s="10" t="s">
        <v>968</v>
      </c>
      <c r="E11859" s="10" t="s">
        <v>10271</v>
      </c>
      <c r="F11859" s="59" t="s">
        <v>22673</v>
      </c>
    </row>
    <row r="11860" spans="3:6" x14ac:dyDescent="0.25">
      <c r="C11860" s="12" t="str">
        <f>IF(D11860=Inp_Gemeente,MAX($C$29:C11859)+1,"")</f>
        <v/>
      </c>
      <c r="D11860" s="10" t="s">
        <v>968</v>
      </c>
      <c r="E11860" s="10" t="s">
        <v>10272</v>
      </c>
      <c r="F11860" s="59" t="s">
        <v>22744</v>
      </c>
    </row>
    <row r="11861" spans="3:6" x14ac:dyDescent="0.25">
      <c r="C11861" s="12" t="str">
        <f>IF(D11861=Inp_Gemeente,MAX($C$29:C11860)+1,"")</f>
        <v/>
      </c>
      <c r="D11861" s="10" t="s">
        <v>968</v>
      </c>
      <c r="E11861" s="10" t="s">
        <v>4369</v>
      </c>
      <c r="F11861" s="59" t="s">
        <v>22743</v>
      </c>
    </row>
    <row r="11862" spans="3:6" x14ac:dyDescent="0.25">
      <c r="C11862" s="12" t="str">
        <f>IF(D11862=Inp_Gemeente,MAX($C$29:C11861)+1,"")</f>
        <v/>
      </c>
      <c r="D11862" s="10" t="s">
        <v>968</v>
      </c>
      <c r="E11862" s="10" t="s">
        <v>10273</v>
      </c>
      <c r="F11862" s="59" t="s">
        <v>22630</v>
      </c>
    </row>
    <row r="11863" spans="3:6" x14ac:dyDescent="0.25">
      <c r="C11863" s="12" t="str">
        <f>IF(D11863=Inp_Gemeente,MAX($C$29:C11862)+1,"")</f>
        <v/>
      </c>
      <c r="D11863" s="10" t="s">
        <v>968</v>
      </c>
      <c r="E11863" s="10" t="s">
        <v>10274</v>
      </c>
      <c r="F11863" s="59" t="s">
        <v>22742</v>
      </c>
    </row>
    <row r="11864" spans="3:6" x14ac:dyDescent="0.25">
      <c r="C11864" s="12" t="str">
        <f>IF(D11864=Inp_Gemeente,MAX($C$29:C11863)+1,"")</f>
        <v/>
      </c>
      <c r="D11864" s="10" t="s">
        <v>968</v>
      </c>
      <c r="E11864" s="10" t="s">
        <v>10275</v>
      </c>
      <c r="F11864" s="59" t="s">
        <v>22669</v>
      </c>
    </row>
    <row r="11865" spans="3:6" x14ac:dyDescent="0.25">
      <c r="C11865" s="12" t="str">
        <f>IF(D11865=Inp_Gemeente,MAX($C$29:C11864)+1,"")</f>
        <v/>
      </c>
      <c r="D11865" s="10" t="s">
        <v>968</v>
      </c>
      <c r="E11865" s="10" t="s">
        <v>10276</v>
      </c>
      <c r="F11865" s="59" t="s">
        <v>22670</v>
      </c>
    </row>
    <row r="11866" spans="3:6" x14ac:dyDescent="0.25">
      <c r="C11866" s="12" t="str">
        <f>IF(D11866=Inp_Gemeente,MAX($C$29:C11865)+1,"")</f>
        <v/>
      </c>
      <c r="D11866" s="10" t="s">
        <v>968</v>
      </c>
      <c r="E11866" s="10" t="s">
        <v>10277</v>
      </c>
      <c r="F11866" s="59" t="s">
        <v>22728</v>
      </c>
    </row>
    <row r="11867" spans="3:6" x14ac:dyDescent="0.25">
      <c r="C11867" s="12" t="str">
        <f>IF(D11867=Inp_Gemeente,MAX($C$29:C11866)+1,"")</f>
        <v/>
      </c>
      <c r="D11867" s="10" t="s">
        <v>968</v>
      </c>
      <c r="E11867" s="10" t="s">
        <v>10278</v>
      </c>
      <c r="F11867" s="59" t="s">
        <v>22578</v>
      </c>
    </row>
    <row r="11868" spans="3:6" x14ac:dyDescent="0.25">
      <c r="C11868" s="12" t="str">
        <f>IF(D11868=Inp_Gemeente,MAX($C$29:C11867)+1,"")</f>
        <v/>
      </c>
      <c r="D11868" s="10" t="s">
        <v>968</v>
      </c>
      <c r="E11868" s="10" t="s">
        <v>10279</v>
      </c>
      <c r="F11868" s="59" t="s">
        <v>22732</v>
      </c>
    </row>
    <row r="11869" spans="3:6" x14ac:dyDescent="0.25">
      <c r="C11869" s="12" t="str">
        <f>IF(D11869=Inp_Gemeente,MAX($C$29:C11868)+1,"")</f>
        <v/>
      </c>
      <c r="D11869" s="10" t="s">
        <v>968</v>
      </c>
      <c r="E11869" s="10" t="s">
        <v>10280</v>
      </c>
      <c r="F11869" s="59" t="s">
        <v>22731</v>
      </c>
    </row>
    <row r="11870" spans="3:6" x14ac:dyDescent="0.25">
      <c r="C11870" s="12" t="str">
        <f>IF(D11870=Inp_Gemeente,MAX($C$29:C11869)+1,"")</f>
        <v/>
      </c>
      <c r="D11870" s="10" t="s">
        <v>968</v>
      </c>
      <c r="E11870" s="10" t="s">
        <v>10281</v>
      </c>
      <c r="F11870" s="59" t="s">
        <v>22735</v>
      </c>
    </row>
    <row r="11871" spans="3:6" x14ac:dyDescent="0.25">
      <c r="C11871" s="12" t="str">
        <f>IF(D11871=Inp_Gemeente,MAX($C$29:C11870)+1,"")</f>
        <v/>
      </c>
      <c r="D11871" s="10" t="s">
        <v>968</v>
      </c>
      <c r="E11871" s="10" t="s">
        <v>10282</v>
      </c>
      <c r="F11871" s="59" t="s">
        <v>22736</v>
      </c>
    </row>
    <row r="11872" spans="3:6" x14ac:dyDescent="0.25">
      <c r="C11872" s="12" t="str">
        <f>IF(D11872=Inp_Gemeente,MAX($C$29:C11871)+1,"")</f>
        <v/>
      </c>
      <c r="D11872" s="10" t="s">
        <v>968</v>
      </c>
      <c r="E11872" s="10" t="s">
        <v>10283</v>
      </c>
      <c r="F11872" s="59" t="s">
        <v>22733</v>
      </c>
    </row>
    <row r="11873" spans="3:6" x14ac:dyDescent="0.25">
      <c r="C11873" s="12" t="str">
        <f>IF(D11873=Inp_Gemeente,MAX($C$29:C11872)+1,"")</f>
        <v/>
      </c>
      <c r="D11873" s="10" t="s">
        <v>968</v>
      </c>
      <c r="E11873" s="10" t="s">
        <v>10284</v>
      </c>
      <c r="F11873" s="59" t="s">
        <v>22580</v>
      </c>
    </row>
    <row r="11874" spans="3:6" x14ac:dyDescent="0.25">
      <c r="C11874" s="12" t="str">
        <f>IF(D11874=Inp_Gemeente,MAX($C$29:C11873)+1,"")</f>
        <v/>
      </c>
      <c r="D11874" s="10" t="s">
        <v>968</v>
      </c>
      <c r="E11874" s="10" t="s">
        <v>10285</v>
      </c>
      <c r="F11874" s="59" t="s">
        <v>22515</v>
      </c>
    </row>
    <row r="11875" spans="3:6" x14ac:dyDescent="0.25">
      <c r="C11875" s="12" t="str">
        <f>IF(D11875=Inp_Gemeente,MAX($C$29:C11874)+1,"")</f>
        <v/>
      </c>
      <c r="D11875" s="10" t="s">
        <v>968</v>
      </c>
      <c r="E11875" s="10" t="s">
        <v>10286</v>
      </c>
      <c r="F11875" s="59" t="s">
        <v>22514</v>
      </c>
    </row>
    <row r="11876" spans="3:6" x14ac:dyDescent="0.25">
      <c r="C11876" s="12" t="str">
        <f>IF(D11876=Inp_Gemeente,MAX($C$29:C11875)+1,"")</f>
        <v/>
      </c>
      <c r="D11876" s="10" t="s">
        <v>968</v>
      </c>
      <c r="E11876" s="10" t="s">
        <v>10287</v>
      </c>
      <c r="F11876" s="59" t="s">
        <v>22513</v>
      </c>
    </row>
    <row r="11877" spans="3:6" x14ac:dyDescent="0.25">
      <c r="C11877" s="12" t="str">
        <f>IF(D11877=Inp_Gemeente,MAX($C$29:C11876)+1,"")</f>
        <v/>
      </c>
      <c r="D11877" s="10" t="s">
        <v>968</v>
      </c>
      <c r="E11877" s="10" t="s">
        <v>10288</v>
      </c>
      <c r="F11877" s="59" t="s">
        <v>22598</v>
      </c>
    </row>
    <row r="11878" spans="3:6" x14ac:dyDescent="0.25">
      <c r="C11878" s="12" t="str">
        <f>IF(D11878=Inp_Gemeente,MAX($C$29:C11877)+1,"")</f>
        <v/>
      </c>
      <c r="D11878" s="10" t="s">
        <v>968</v>
      </c>
      <c r="E11878" s="10" t="s">
        <v>10289</v>
      </c>
      <c r="F11878" s="59" t="s">
        <v>22658</v>
      </c>
    </row>
    <row r="11879" spans="3:6" x14ac:dyDescent="0.25">
      <c r="C11879" s="12" t="str">
        <f>IF(D11879=Inp_Gemeente,MAX($C$29:C11878)+1,"")</f>
        <v/>
      </c>
      <c r="D11879" s="10" t="s">
        <v>968</v>
      </c>
      <c r="E11879" s="10" t="s">
        <v>10290</v>
      </c>
      <c r="F11879" s="59" t="s">
        <v>22656</v>
      </c>
    </row>
    <row r="11880" spans="3:6" x14ac:dyDescent="0.25">
      <c r="C11880" s="12" t="str">
        <f>IF(D11880=Inp_Gemeente,MAX($C$29:C11879)+1,"")</f>
        <v/>
      </c>
      <c r="D11880" s="10" t="s">
        <v>968</v>
      </c>
      <c r="E11880" s="10" t="s">
        <v>10291</v>
      </c>
      <c r="F11880" s="59" t="s">
        <v>22657</v>
      </c>
    </row>
    <row r="11881" spans="3:6" x14ac:dyDescent="0.25">
      <c r="C11881" s="12" t="str">
        <f>IF(D11881=Inp_Gemeente,MAX($C$29:C11880)+1,"")</f>
        <v/>
      </c>
      <c r="D11881" s="10" t="s">
        <v>968</v>
      </c>
      <c r="E11881" s="10" t="s">
        <v>10292</v>
      </c>
      <c r="F11881" s="59" t="s">
        <v>22551</v>
      </c>
    </row>
    <row r="11882" spans="3:6" x14ac:dyDescent="0.25">
      <c r="C11882" s="12" t="str">
        <f>IF(D11882=Inp_Gemeente,MAX($C$29:C11881)+1,"")</f>
        <v/>
      </c>
      <c r="D11882" s="10" t="s">
        <v>968</v>
      </c>
      <c r="E11882" s="10" t="s">
        <v>10293</v>
      </c>
      <c r="F11882" s="59" t="s">
        <v>22593</v>
      </c>
    </row>
    <row r="11883" spans="3:6" x14ac:dyDescent="0.25">
      <c r="C11883" s="12" t="str">
        <f>IF(D11883=Inp_Gemeente,MAX($C$29:C11882)+1,"")</f>
        <v/>
      </c>
      <c r="D11883" s="10" t="s">
        <v>968</v>
      </c>
      <c r="E11883" s="10" t="s">
        <v>10294</v>
      </c>
      <c r="F11883" s="59" t="s">
        <v>22586</v>
      </c>
    </row>
    <row r="11884" spans="3:6" x14ac:dyDescent="0.25">
      <c r="C11884" s="12" t="str">
        <f>IF(D11884=Inp_Gemeente,MAX($C$29:C11883)+1,"")</f>
        <v/>
      </c>
      <c r="D11884" s="10" t="s">
        <v>968</v>
      </c>
      <c r="E11884" s="10" t="s">
        <v>10295</v>
      </c>
      <c r="F11884" s="59" t="s">
        <v>22585</v>
      </c>
    </row>
    <row r="11885" spans="3:6" x14ac:dyDescent="0.25">
      <c r="C11885" s="12" t="str">
        <f>IF(D11885=Inp_Gemeente,MAX($C$29:C11884)+1,"")</f>
        <v/>
      </c>
      <c r="D11885" s="10" t="s">
        <v>968</v>
      </c>
      <c r="E11885" s="10" t="s">
        <v>10296</v>
      </c>
      <c r="F11885" s="59" t="s">
        <v>22587</v>
      </c>
    </row>
    <row r="11886" spans="3:6" x14ac:dyDescent="0.25">
      <c r="C11886" s="12" t="str">
        <f>IF(D11886=Inp_Gemeente,MAX($C$29:C11885)+1,"")</f>
        <v/>
      </c>
      <c r="D11886" s="10" t="s">
        <v>968</v>
      </c>
      <c r="E11886" s="10" t="s">
        <v>10297</v>
      </c>
      <c r="F11886" s="59" t="s">
        <v>22588</v>
      </c>
    </row>
    <row r="11887" spans="3:6" x14ac:dyDescent="0.25">
      <c r="C11887" s="12" t="str">
        <f>IF(D11887=Inp_Gemeente,MAX($C$29:C11886)+1,"")</f>
        <v/>
      </c>
      <c r="D11887" s="10" t="s">
        <v>968</v>
      </c>
      <c r="E11887" s="10" t="s">
        <v>6319</v>
      </c>
      <c r="F11887" s="59" t="s">
        <v>22740</v>
      </c>
    </row>
    <row r="11888" spans="3:6" x14ac:dyDescent="0.25">
      <c r="C11888" s="12" t="str">
        <f>IF(D11888=Inp_Gemeente,MAX($C$29:C11887)+1,"")</f>
        <v/>
      </c>
      <c r="D11888" s="10" t="s">
        <v>968</v>
      </c>
      <c r="E11888" s="10" t="s">
        <v>10298</v>
      </c>
      <c r="F11888" s="59" t="s">
        <v>22668</v>
      </c>
    </row>
    <row r="11889" spans="3:6" x14ac:dyDescent="0.25">
      <c r="C11889" s="12" t="str">
        <f>IF(D11889=Inp_Gemeente,MAX($C$29:C11888)+1,"")</f>
        <v/>
      </c>
      <c r="D11889" s="10" t="s">
        <v>968</v>
      </c>
      <c r="E11889" s="10" t="s">
        <v>10299</v>
      </c>
      <c r="F11889" s="59" t="s">
        <v>22667</v>
      </c>
    </row>
    <row r="11890" spans="3:6" x14ac:dyDescent="0.25">
      <c r="C11890" s="12" t="str">
        <f>IF(D11890=Inp_Gemeente,MAX($C$29:C11889)+1,"")</f>
        <v/>
      </c>
      <c r="D11890" s="10" t="s">
        <v>968</v>
      </c>
      <c r="E11890" s="10" t="s">
        <v>10300</v>
      </c>
      <c r="F11890" s="59" t="s">
        <v>22639</v>
      </c>
    </row>
    <row r="11891" spans="3:6" x14ac:dyDescent="0.25">
      <c r="C11891" s="12" t="str">
        <f>IF(D11891=Inp_Gemeente,MAX($C$29:C11890)+1,"")</f>
        <v/>
      </c>
      <c r="D11891" s="10" t="s">
        <v>968</v>
      </c>
      <c r="E11891" s="10" t="s">
        <v>10301</v>
      </c>
      <c r="F11891" s="59" t="s">
        <v>22638</v>
      </c>
    </row>
    <row r="11892" spans="3:6" x14ac:dyDescent="0.25">
      <c r="C11892" s="12" t="str">
        <f>IF(D11892=Inp_Gemeente,MAX($C$29:C11891)+1,"")</f>
        <v/>
      </c>
      <c r="D11892" s="10" t="s">
        <v>968</v>
      </c>
      <c r="E11892" s="10" t="s">
        <v>10302</v>
      </c>
      <c r="F11892" s="59" t="s">
        <v>22641</v>
      </c>
    </row>
    <row r="11893" spans="3:6" x14ac:dyDescent="0.25">
      <c r="C11893" s="12" t="str">
        <f>IF(D11893=Inp_Gemeente,MAX($C$29:C11892)+1,"")</f>
        <v/>
      </c>
      <c r="D11893" s="10" t="s">
        <v>968</v>
      </c>
      <c r="E11893" s="10" t="s">
        <v>10303</v>
      </c>
      <c r="F11893" s="59" t="s">
        <v>22640</v>
      </c>
    </row>
    <row r="11894" spans="3:6" x14ac:dyDescent="0.25">
      <c r="C11894" s="12" t="str">
        <f>IF(D11894=Inp_Gemeente,MAX($C$29:C11893)+1,"")</f>
        <v/>
      </c>
      <c r="D11894" s="10" t="s">
        <v>968</v>
      </c>
      <c r="E11894" s="10" t="s">
        <v>10304</v>
      </c>
      <c r="F11894" s="59" t="s">
        <v>22643</v>
      </c>
    </row>
    <row r="11895" spans="3:6" x14ac:dyDescent="0.25">
      <c r="C11895" s="12" t="str">
        <f>IF(D11895=Inp_Gemeente,MAX($C$29:C11894)+1,"")</f>
        <v/>
      </c>
      <c r="D11895" s="10" t="s">
        <v>968</v>
      </c>
      <c r="E11895" s="10" t="s">
        <v>10305</v>
      </c>
      <c r="F11895" s="59" t="s">
        <v>22642</v>
      </c>
    </row>
    <row r="11896" spans="3:6" x14ac:dyDescent="0.25">
      <c r="C11896" s="12" t="str">
        <f>IF(D11896=Inp_Gemeente,MAX($C$29:C11895)+1,"")</f>
        <v/>
      </c>
      <c r="D11896" s="10" t="s">
        <v>968</v>
      </c>
      <c r="E11896" s="10" t="s">
        <v>10306</v>
      </c>
      <c r="F11896" s="59" t="s">
        <v>22533</v>
      </c>
    </row>
    <row r="11897" spans="3:6" x14ac:dyDescent="0.25">
      <c r="C11897" s="12" t="str">
        <f>IF(D11897=Inp_Gemeente,MAX($C$29:C11896)+1,"")</f>
        <v/>
      </c>
      <c r="D11897" s="10" t="s">
        <v>968</v>
      </c>
      <c r="E11897" s="10" t="s">
        <v>10307</v>
      </c>
      <c r="F11897" s="59" t="s">
        <v>22627</v>
      </c>
    </row>
    <row r="11898" spans="3:6" x14ac:dyDescent="0.25">
      <c r="C11898" s="12" t="str">
        <f>IF(D11898=Inp_Gemeente,MAX($C$29:C11897)+1,"")</f>
        <v/>
      </c>
      <c r="D11898" s="10" t="s">
        <v>968</v>
      </c>
      <c r="E11898" s="10" t="s">
        <v>10308</v>
      </c>
      <c r="F11898" s="59" t="s">
        <v>22610</v>
      </c>
    </row>
    <row r="11899" spans="3:6" x14ac:dyDescent="0.25">
      <c r="C11899" s="12" t="str">
        <f>IF(D11899=Inp_Gemeente,MAX($C$29:C11898)+1,"")</f>
        <v/>
      </c>
      <c r="D11899" s="10" t="s">
        <v>968</v>
      </c>
      <c r="E11899" s="10" t="s">
        <v>10309</v>
      </c>
      <c r="F11899" s="59" t="s">
        <v>22609</v>
      </c>
    </row>
    <row r="11900" spans="3:6" x14ac:dyDescent="0.25">
      <c r="C11900" s="12" t="str">
        <f>IF(D11900=Inp_Gemeente,MAX($C$29:C11899)+1,"")</f>
        <v/>
      </c>
      <c r="D11900" s="10" t="s">
        <v>968</v>
      </c>
      <c r="E11900" s="10" t="s">
        <v>10310</v>
      </c>
      <c r="F11900" s="59" t="s">
        <v>22666</v>
      </c>
    </row>
    <row r="11901" spans="3:6" x14ac:dyDescent="0.25">
      <c r="C11901" s="12" t="str">
        <f>IF(D11901=Inp_Gemeente,MAX($C$29:C11900)+1,"")</f>
        <v/>
      </c>
      <c r="D11901" s="10" t="s">
        <v>968</v>
      </c>
      <c r="E11901" s="10" t="s">
        <v>10311</v>
      </c>
      <c r="F11901" s="59" t="s">
        <v>22555</v>
      </c>
    </row>
    <row r="11902" spans="3:6" x14ac:dyDescent="0.25">
      <c r="C11902" s="12" t="str">
        <f>IF(D11902=Inp_Gemeente,MAX($C$29:C11901)+1,"")</f>
        <v/>
      </c>
      <c r="D11902" s="10" t="s">
        <v>968</v>
      </c>
      <c r="E11902" s="10" t="s">
        <v>10312</v>
      </c>
      <c r="F11902" s="59" t="s">
        <v>22557</v>
      </c>
    </row>
    <row r="11903" spans="3:6" x14ac:dyDescent="0.25">
      <c r="C11903" s="12" t="str">
        <f>IF(D11903=Inp_Gemeente,MAX($C$29:C11902)+1,"")</f>
        <v/>
      </c>
      <c r="D11903" s="10" t="s">
        <v>968</v>
      </c>
      <c r="E11903" s="10" t="s">
        <v>10313</v>
      </c>
      <c r="F11903" s="59" t="s">
        <v>22517</v>
      </c>
    </row>
    <row r="11904" spans="3:6" x14ac:dyDescent="0.25">
      <c r="C11904" s="12" t="str">
        <f>IF(D11904=Inp_Gemeente,MAX($C$29:C11903)+1,"")</f>
        <v/>
      </c>
      <c r="D11904" s="10" t="s">
        <v>968</v>
      </c>
      <c r="E11904" s="10" t="s">
        <v>10314</v>
      </c>
      <c r="F11904" s="59" t="s">
        <v>22505</v>
      </c>
    </row>
    <row r="11905" spans="3:6" x14ac:dyDescent="0.25">
      <c r="C11905" s="12" t="str">
        <f>IF(D11905=Inp_Gemeente,MAX($C$29:C11904)+1,"")</f>
        <v/>
      </c>
      <c r="D11905" s="10" t="s">
        <v>968</v>
      </c>
      <c r="E11905" s="10" t="s">
        <v>10315</v>
      </c>
      <c r="F11905" s="59" t="s">
        <v>22506</v>
      </c>
    </row>
    <row r="11906" spans="3:6" x14ac:dyDescent="0.25">
      <c r="C11906" s="12" t="str">
        <f>IF(D11906=Inp_Gemeente,MAX($C$29:C11905)+1,"")</f>
        <v/>
      </c>
      <c r="D11906" s="10" t="s">
        <v>968</v>
      </c>
      <c r="E11906" s="10" t="s">
        <v>10316</v>
      </c>
      <c r="F11906" s="59" t="s">
        <v>22660</v>
      </c>
    </row>
    <row r="11907" spans="3:6" x14ac:dyDescent="0.25">
      <c r="C11907" s="12" t="str">
        <f>IF(D11907=Inp_Gemeente,MAX($C$29:C11906)+1,"")</f>
        <v/>
      </c>
      <c r="D11907" s="10" t="s">
        <v>968</v>
      </c>
      <c r="E11907" s="10" t="s">
        <v>10317</v>
      </c>
      <c r="F11907" s="59" t="s">
        <v>22661</v>
      </c>
    </row>
    <row r="11908" spans="3:6" x14ac:dyDescent="0.25">
      <c r="C11908" s="12" t="str">
        <f>IF(D11908=Inp_Gemeente,MAX($C$29:C11907)+1,"")</f>
        <v/>
      </c>
      <c r="D11908" s="10" t="s">
        <v>968</v>
      </c>
      <c r="E11908" s="10" t="s">
        <v>10318</v>
      </c>
      <c r="F11908" s="59" t="s">
        <v>22659</v>
      </c>
    </row>
    <row r="11909" spans="3:6" x14ac:dyDescent="0.25">
      <c r="C11909" s="12" t="str">
        <f>IF(D11909=Inp_Gemeente,MAX($C$29:C11908)+1,"")</f>
        <v/>
      </c>
      <c r="D11909" s="10" t="s">
        <v>968</v>
      </c>
      <c r="E11909" s="10" t="s">
        <v>10319</v>
      </c>
      <c r="F11909" s="59" t="s">
        <v>22662</v>
      </c>
    </row>
    <row r="11910" spans="3:6" x14ac:dyDescent="0.25">
      <c r="C11910" s="12" t="str">
        <f>IF(D11910=Inp_Gemeente,MAX($C$29:C11909)+1,"")</f>
        <v/>
      </c>
      <c r="D11910" s="10" t="s">
        <v>968</v>
      </c>
      <c r="E11910" s="10" t="s">
        <v>4839</v>
      </c>
      <c r="F11910" s="59" t="s">
        <v>22752</v>
      </c>
    </row>
    <row r="11911" spans="3:6" x14ac:dyDescent="0.25">
      <c r="C11911" s="12" t="str">
        <f>IF(D11911=Inp_Gemeente,MAX($C$29:C11910)+1,"")</f>
        <v/>
      </c>
      <c r="D11911" s="10" t="s">
        <v>968</v>
      </c>
      <c r="E11911" s="10" t="s">
        <v>10320</v>
      </c>
      <c r="F11911" s="59" t="s">
        <v>22569</v>
      </c>
    </row>
    <row r="11912" spans="3:6" x14ac:dyDescent="0.25">
      <c r="C11912" s="12" t="str">
        <f>IF(D11912=Inp_Gemeente,MAX($C$29:C11911)+1,"")</f>
        <v/>
      </c>
      <c r="D11912" s="10" t="s">
        <v>968</v>
      </c>
      <c r="E11912" s="10" t="s">
        <v>10321</v>
      </c>
      <c r="F11912" s="59" t="s">
        <v>22570</v>
      </c>
    </row>
    <row r="11913" spans="3:6" x14ac:dyDescent="0.25">
      <c r="C11913" s="12" t="str">
        <f>IF(D11913=Inp_Gemeente,MAX($C$29:C11912)+1,"")</f>
        <v/>
      </c>
      <c r="D11913" s="10" t="s">
        <v>968</v>
      </c>
      <c r="E11913" s="10" t="s">
        <v>10322</v>
      </c>
      <c r="F11913" s="59" t="s">
        <v>22572</v>
      </c>
    </row>
    <row r="11914" spans="3:6" x14ac:dyDescent="0.25">
      <c r="C11914" s="12" t="str">
        <f>IF(D11914=Inp_Gemeente,MAX($C$29:C11913)+1,"")</f>
        <v/>
      </c>
      <c r="D11914" s="10" t="s">
        <v>968</v>
      </c>
      <c r="E11914" s="10" t="s">
        <v>10323</v>
      </c>
      <c r="F11914" s="59" t="s">
        <v>22573</v>
      </c>
    </row>
    <row r="11915" spans="3:6" x14ac:dyDescent="0.25">
      <c r="C11915" s="12" t="str">
        <f>IF(D11915=Inp_Gemeente,MAX($C$29:C11914)+1,"")</f>
        <v/>
      </c>
      <c r="D11915" s="10" t="s">
        <v>968</v>
      </c>
      <c r="E11915" s="10" t="s">
        <v>10324</v>
      </c>
      <c r="F11915" s="59" t="s">
        <v>22652</v>
      </c>
    </row>
    <row r="11916" spans="3:6" x14ac:dyDescent="0.25">
      <c r="C11916" s="12" t="str">
        <f>IF(D11916=Inp_Gemeente,MAX($C$29:C11915)+1,"")</f>
        <v/>
      </c>
      <c r="D11916" s="10" t="s">
        <v>968</v>
      </c>
      <c r="E11916" s="10" t="s">
        <v>10325</v>
      </c>
      <c r="F11916" s="59" t="s">
        <v>22653</v>
      </c>
    </row>
    <row r="11917" spans="3:6" x14ac:dyDescent="0.25">
      <c r="C11917" s="12" t="str">
        <f>IF(D11917=Inp_Gemeente,MAX($C$29:C11916)+1,"")</f>
        <v/>
      </c>
      <c r="D11917" s="10" t="s">
        <v>968</v>
      </c>
      <c r="E11917" s="10" t="s">
        <v>10326</v>
      </c>
      <c r="F11917" s="59" t="s">
        <v>22612</v>
      </c>
    </row>
    <row r="11918" spans="3:6" x14ac:dyDescent="0.25">
      <c r="C11918" s="12" t="str">
        <f>IF(D11918=Inp_Gemeente,MAX($C$29:C11917)+1,"")</f>
        <v/>
      </c>
      <c r="D11918" s="10" t="s">
        <v>968</v>
      </c>
      <c r="E11918" s="10" t="s">
        <v>10327</v>
      </c>
      <c r="F11918" s="59" t="s">
        <v>22611</v>
      </c>
    </row>
    <row r="11919" spans="3:6" x14ac:dyDescent="0.25">
      <c r="C11919" s="12" t="str">
        <f>IF(D11919=Inp_Gemeente,MAX($C$29:C11918)+1,"")</f>
        <v/>
      </c>
      <c r="D11919" s="10" t="s">
        <v>968</v>
      </c>
      <c r="E11919" s="10" t="s">
        <v>10328</v>
      </c>
      <c r="F11919" s="59" t="s">
        <v>22511</v>
      </c>
    </row>
    <row r="11920" spans="3:6" x14ac:dyDescent="0.25">
      <c r="C11920" s="12" t="str">
        <f>IF(D11920=Inp_Gemeente,MAX($C$29:C11919)+1,"")</f>
        <v/>
      </c>
      <c r="D11920" s="10" t="s">
        <v>968</v>
      </c>
      <c r="E11920" s="10" t="s">
        <v>10329</v>
      </c>
      <c r="F11920" s="59" t="s">
        <v>22512</v>
      </c>
    </row>
    <row r="11921" spans="3:6" x14ac:dyDescent="0.25">
      <c r="C11921" s="12" t="str">
        <f>IF(D11921=Inp_Gemeente,MAX($C$29:C11920)+1,"")</f>
        <v/>
      </c>
      <c r="D11921" s="10" t="s">
        <v>968</v>
      </c>
      <c r="E11921" s="10" t="s">
        <v>10330</v>
      </c>
      <c r="F11921" s="59" t="s">
        <v>22574</v>
      </c>
    </row>
    <row r="11922" spans="3:6" x14ac:dyDescent="0.25">
      <c r="C11922" s="12" t="str">
        <f>IF(D11922=Inp_Gemeente,MAX($C$29:C11921)+1,"")</f>
        <v/>
      </c>
      <c r="D11922" s="10" t="s">
        <v>968</v>
      </c>
      <c r="E11922" s="10" t="s">
        <v>10331</v>
      </c>
      <c r="F11922" s="59" t="s">
        <v>22550</v>
      </c>
    </row>
    <row r="11923" spans="3:6" x14ac:dyDescent="0.25">
      <c r="C11923" s="12" t="str">
        <f>IF(D11923=Inp_Gemeente,MAX($C$29:C11922)+1,"")</f>
        <v/>
      </c>
      <c r="D11923" s="10" t="s">
        <v>968</v>
      </c>
      <c r="E11923" s="10" t="s">
        <v>10332</v>
      </c>
      <c r="F11923" s="59" t="s">
        <v>22549</v>
      </c>
    </row>
    <row r="11924" spans="3:6" x14ac:dyDescent="0.25">
      <c r="C11924" s="12" t="str">
        <f>IF(D11924=Inp_Gemeente,MAX($C$29:C11923)+1,"")</f>
        <v/>
      </c>
      <c r="D11924" s="10" t="s">
        <v>968</v>
      </c>
      <c r="E11924" s="10" t="s">
        <v>10333</v>
      </c>
      <c r="F11924" s="59" t="s">
        <v>22604</v>
      </c>
    </row>
    <row r="11925" spans="3:6" x14ac:dyDescent="0.25">
      <c r="C11925" s="12" t="str">
        <f>IF(D11925=Inp_Gemeente,MAX($C$29:C11924)+1,"")</f>
        <v/>
      </c>
      <c r="D11925" s="10" t="s">
        <v>968</v>
      </c>
      <c r="E11925" s="10" t="s">
        <v>10334</v>
      </c>
      <c r="F11925" s="59" t="s">
        <v>22605</v>
      </c>
    </row>
    <row r="11926" spans="3:6" x14ac:dyDescent="0.25">
      <c r="C11926" s="12" t="str">
        <f>IF(D11926=Inp_Gemeente,MAX($C$29:C11925)+1,"")</f>
        <v/>
      </c>
      <c r="D11926" s="10" t="s">
        <v>968</v>
      </c>
      <c r="E11926" s="10" t="s">
        <v>22751</v>
      </c>
      <c r="F11926" s="59" t="s">
        <v>22750</v>
      </c>
    </row>
    <row r="11927" spans="3:6" x14ac:dyDescent="0.25">
      <c r="C11927" s="12" t="str">
        <f>IF(D11927=Inp_Gemeente,MAX($C$29:C11926)+1,"")</f>
        <v/>
      </c>
      <c r="D11927" s="10" t="s">
        <v>968</v>
      </c>
      <c r="E11927" s="10" t="s">
        <v>10335</v>
      </c>
      <c r="F11927" s="59" t="s">
        <v>22626</v>
      </c>
    </row>
    <row r="11928" spans="3:6" x14ac:dyDescent="0.25">
      <c r="C11928" s="12" t="str">
        <f>IF(D11928=Inp_Gemeente,MAX($C$29:C11927)+1,"")</f>
        <v/>
      </c>
      <c r="D11928" s="10" t="s">
        <v>968</v>
      </c>
      <c r="E11928" s="10" t="s">
        <v>10336</v>
      </c>
      <c r="F11928" s="59" t="s">
        <v>22629</v>
      </c>
    </row>
    <row r="11929" spans="3:6" x14ac:dyDescent="0.25">
      <c r="C11929" s="12" t="str">
        <f>IF(D11929=Inp_Gemeente,MAX($C$29:C11928)+1,"")</f>
        <v/>
      </c>
      <c r="D11929" s="10" t="s">
        <v>968</v>
      </c>
      <c r="E11929" s="10" t="s">
        <v>10337</v>
      </c>
      <c r="F11929" s="59" t="s">
        <v>22577</v>
      </c>
    </row>
    <row r="11930" spans="3:6" x14ac:dyDescent="0.25">
      <c r="C11930" s="12" t="str">
        <f>IF(D11930=Inp_Gemeente,MAX($C$29:C11929)+1,"")</f>
        <v/>
      </c>
      <c r="D11930" s="10" t="s">
        <v>968</v>
      </c>
      <c r="E11930" s="10" t="s">
        <v>10338</v>
      </c>
      <c r="F11930" s="59" t="s">
        <v>22729</v>
      </c>
    </row>
    <row r="11931" spans="3:6" x14ac:dyDescent="0.25">
      <c r="C11931" s="12" t="str">
        <f>IF(D11931=Inp_Gemeente,MAX($C$29:C11930)+1,"")</f>
        <v/>
      </c>
      <c r="D11931" s="10" t="s">
        <v>968</v>
      </c>
      <c r="E11931" s="10" t="s">
        <v>10339</v>
      </c>
      <c r="F11931" s="59" t="s">
        <v>22501</v>
      </c>
    </row>
    <row r="11932" spans="3:6" x14ac:dyDescent="0.25">
      <c r="C11932" s="12" t="str">
        <f>IF(D11932=Inp_Gemeente,MAX($C$29:C11931)+1,"")</f>
        <v/>
      </c>
      <c r="D11932" s="10" t="s">
        <v>968</v>
      </c>
      <c r="E11932" s="10" t="s">
        <v>10340</v>
      </c>
      <c r="F11932" s="59" t="s">
        <v>22690</v>
      </c>
    </row>
    <row r="11933" spans="3:6" x14ac:dyDescent="0.25">
      <c r="C11933" s="12" t="str">
        <f>IF(D11933=Inp_Gemeente,MAX($C$29:C11932)+1,"")</f>
        <v/>
      </c>
      <c r="D11933" s="10" t="s">
        <v>968</v>
      </c>
      <c r="E11933" s="10" t="s">
        <v>10341</v>
      </c>
      <c r="F11933" s="59" t="s">
        <v>22688</v>
      </c>
    </row>
    <row r="11934" spans="3:6" x14ac:dyDescent="0.25">
      <c r="C11934" s="12" t="str">
        <f>IF(D11934=Inp_Gemeente,MAX($C$29:C11933)+1,"")</f>
        <v/>
      </c>
      <c r="D11934" s="10" t="s">
        <v>968</v>
      </c>
      <c r="E11934" s="10" t="s">
        <v>10342</v>
      </c>
      <c r="F11934" s="59" t="s">
        <v>22692</v>
      </c>
    </row>
    <row r="11935" spans="3:6" x14ac:dyDescent="0.25">
      <c r="C11935" s="12" t="str">
        <f>IF(D11935=Inp_Gemeente,MAX($C$29:C11934)+1,"")</f>
        <v/>
      </c>
      <c r="D11935" s="10" t="s">
        <v>968</v>
      </c>
      <c r="E11935" s="10" t="s">
        <v>10343</v>
      </c>
      <c r="F11935" s="59" t="s">
        <v>22689</v>
      </c>
    </row>
    <row r="11936" spans="3:6" x14ac:dyDescent="0.25">
      <c r="C11936" s="12" t="str">
        <f>IF(D11936=Inp_Gemeente,MAX($C$29:C11935)+1,"")</f>
        <v/>
      </c>
      <c r="D11936" s="10" t="s">
        <v>968</v>
      </c>
      <c r="E11936" s="10" t="s">
        <v>10344</v>
      </c>
      <c r="F11936" s="59" t="s">
        <v>22527</v>
      </c>
    </row>
    <row r="11937" spans="3:6" x14ac:dyDescent="0.25">
      <c r="C11937" s="12" t="str">
        <f>IF(D11937=Inp_Gemeente,MAX($C$29:C11936)+1,"")</f>
        <v/>
      </c>
      <c r="D11937" s="10" t="s">
        <v>968</v>
      </c>
      <c r="E11937" s="10" t="s">
        <v>10345</v>
      </c>
      <c r="F11937" s="59" t="s">
        <v>22624</v>
      </c>
    </row>
    <row r="11938" spans="3:6" x14ac:dyDescent="0.25">
      <c r="C11938" s="12" t="str">
        <f>IF(D11938=Inp_Gemeente,MAX($C$29:C11937)+1,"")</f>
        <v/>
      </c>
      <c r="D11938" s="10" t="s">
        <v>968</v>
      </c>
      <c r="E11938" s="10" t="s">
        <v>10346</v>
      </c>
      <c r="F11938" s="59" t="s">
        <v>22623</v>
      </c>
    </row>
    <row r="11939" spans="3:6" x14ac:dyDescent="0.25">
      <c r="C11939" s="12" t="str">
        <f>IF(D11939=Inp_Gemeente,MAX($C$29:C11938)+1,"")</f>
        <v/>
      </c>
      <c r="D11939" s="10" t="s">
        <v>968</v>
      </c>
      <c r="E11939" s="10" t="s">
        <v>10347</v>
      </c>
      <c r="F11939" s="59" t="s">
        <v>22625</v>
      </c>
    </row>
    <row r="11940" spans="3:6" x14ac:dyDescent="0.25">
      <c r="C11940" s="12" t="str">
        <f>IF(D11940=Inp_Gemeente,MAX($C$29:C11939)+1,"")</f>
        <v/>
      </c>
      <c r="D11940" s="10" t="s">
        <v>968</v>
      </c>
      <c r="E11940" s="10" t="s">
        <v>10348</v>
      </c>
      <c r="F11940" s="59" t="s">
        <v>22581</v>
      </c>
    </row>
    <row r="11941" spans="3:6" x14ac:dyDescent="0.25">
      <c r="C11941" s="12" t="str">
        <f>IF(D11941=Inp_Gemeente,MAX($C$29:C11940)+1,"")</f>
        <v/>
      </c>
      <c r="D11941" s="10" t="s">
        <v>968</v>
      </c>
      <c r="E11941" s="10" t="s">
        <v>10349</v>
      </c>
      <c r="F11941" s="59" t="s">
        <v>22675</v>
      </c>
    </row>
    <row r="11942" spans="3:6" x14ac:dyDescent="0.25">
      <c r="C11942" s="12" t="str">
        <f>IF(D11942=Inp_Gemeente,MAX($C$29:C11941)+1,"")</f>
        <v/>
      </c>
      <c r="D11942" s="10" t="s">
        <v>968</v>
      </c>
      <c r="E11942" s="10" t="s">
        <v>10350</v>
      </c>
      <c r="F11942" s="59" t="s">
        <v>22679</v>
      </c>
    </row>
    <row r="11943" spans="3:6" x14ac:dyDescent="0.25">
      <c r="C11943" s="12" t="str">
        <f>IF(D11943=Inp_Gemeente,MAX($C$29:C11942)+1,"")</f>
        <v/>
      </c>
      <c r="D11943" s="10" t="s">
        <v>968</v>
      </c>
      <c r="E11943" s="10" t="s">
        <v>10351</v>
      </c>
      <c r="F11943" s="59" t="s">
        <v>22680</v>
      </c>
    </row>
    <row r="11944" spans="3:6" x14ac:dyDescent="0.25">
      <c r="C11944" s="12" t="str">
        <f>IF(D11944=Inp_Gemeente,MAX($C$29:C11943)+1,"")</f>
        <v/>
      </c>
      <c r="D11944" s="10" t="s">
        <v>968</v>
      </c>
      <c r="E11944" s="10" t="s">
        <v>10352</v>
      </c>
      <c r="F11944" s="59" t="s">
        <v>22678</v>
      </c>
    </row>
    <row r="11945" spans="3:6" x14ac:dyDescent="0.25">
      <c r="C11945" s="12" t="str">
        <f>IF(D11945=Inp_Gemeente,MAX($C$29:C11944)+1,"")</f>
        <v/>
      </c>
      <c r="D11945" s="10" t="s">
        <v>968</v>
      </c>
      <c r="E11945" s="10" t="s">
        <v>10353</v>
      </c>
      <c r="F11945" s="59" t="s">
        <v>22681</v>
      </c>
    </row>
    <row r="11946" spans="3:6" x14ac:dyDescent="0.25">
      <c r="C11946" s="12" t="str">
        <f>IF(D11946=Inp_Gemeente,MAX($C$29:C11945)+1,"")</f>
        <v/>
      </c>
      <c r="D11946" s="10" t="s">
        <v>968</v>
      </c>
      <c r="E11946" s="10" t="s">
        <v>10354</v>
      </c>
      <c r="F11946" s="59" t="s">
        <v>22579</v>
      </c>
    </row>
    <row r="11947" spans="3:6" x14ac:dyDescent="0.25">
      <c r="C11947" s="12" t="str">
        <f>IF(D11947=Inp_Gemeente,MAX($C$29:C11946)+1,"")</f>
        <v/>
      </c>
      <c r="D11947" s="10" t="s">
        <v>968</v>
      </c>
      <c r="E11947" s="10" t="s">
        <v>10355</v>
      </c>
      <c r="F11947" s="59" t="s">
        <v>22576</v>
      </c>
    </row>
    <row r="11948" spans="3:6" x14ac:dyDescent="0.25">
      <c r="C11948" s="12" t="str">
        <f>IF(D11948=Inp_Gemeente,MAX($C$29:C11947)+1,"")</f>
        <v/>
      </c>
      <c r="D11948" s="10" t="s">
        <v>968</v>
      </c>
      <c r="E11948" s="10" t="s">
        <v>10356</v>
      </c>
      <c r="F11948" s="59" t="s">
        <v>22645</v>
      </c>
    </row>
    <row r="11949" spans="3:6" x14ac:dyDescent="0.25">
      <c r="C11949" s="12" t="str">
        <f>IF(D11949=Inp_Gemeente,MAX($C$29:C11948)+1,"")</f>
        <v/>
      </c>
      <c r="D11949" s="10" t="s">
        <v>968</v>
      </c>
      <c r="E11949" s="10" t="s">
        <v>10357</v>
      </c>
      <c r="F11949" s="59" t="s">
        <v>22644</v>
      </c>
    </row>
    <row r="11950" spans="3:6" x14ac:dyDescent="0.25">
      <c r="C11950" s="12" t="str">
        <f>IF(D11950=Inp_Gemeente,MAX($C$29:C11949)+1,"")</f>
        <v/>
      </c>
      <c r="D11950" s="10" t="s">
        <v>968</v>
      </c>
      <c r="E11950" s="10" t="s">
        <v>10358</v>
      </c>
      <c r="F11950" s="59" t="s">
        <v>22560</v>
      </c>
    </row>
    <row r="11951" spans="3:6" x14ac:dyDescent="0.25">
      <c r="C11951" s="12" t="str">
        <f>IF(D11951=Inp_Gemeente,MAX($C$29:C11950)+1,"")</f>
        <v/>
      </c>
      <c r="D11951" s="10" t="s">
        <v>968</v>
      </c>
      <c r="E11951" s="10" t="s">
        <v>10359</v>
      </c>
      <c r="F11951" s="59" t="s">
        <v>22562</v>
      </c>
    </row>
    <row r="11952" spans="3:6" x14ac:dyDescent="0.25">
      <c r="C11952" s="12" t="str">
        <f>IF(D11952=Inp_Gemeente,MAX($C$29:C11951)+1,"")</f>
        <v/>
      </c>
      <c r="D11952" s="10" t="s">
        <v>968</v>
      </c>
      <c r="E11952" s="10" t="s">
        <v>10360</v>
      </c>
      <c r="F11952" s="59" t="s">
        <v>22561</v>
      </c>
    </row>
    <row r="11953" spans="3:6" x14ac:dyDescent="0.25">
      <c r="C11953" s="12" t="str">
        <f>IF(D11953=Inp_Gemeente,MAX($C$29:C11952)+1,"")</f>
        <v/>
      </c>
      <c r="D11953" s="10" t="s">
        <v>968</v>
      </c>
      <c r="E11953" s="10" t="s">
        <v>10361</v>
      </c>
      <c r="F11953" s="59" t="s">
        <v>22614</v>
      </c>
    </row>
    <row r="11954" spans="3:6" x14ac:dyDescent="0.25">
      <c r="C11954" s="12" t="str">
        <f>IF(D11954=Inp_Gemeente,MAX($C$29:C11953)+1,"")</f>
        <v/>
      </c>
      <c r="D11954" s="10" t="s">
        <v>968</v>
      </c>
      <c r="E11954" s="10" t="s">
        <v>10362</v>
      </c>
      <c r="F11954" s="59" t="s">
        <v>22613</v>
      </c>
    </row>
    <row r="11955" spans="3:6" x14ac:dyDescent="0.25">
      <c r="C11955" s="12" t="str">
        <f>IF(D11955=Inp_Gemeente,MAX($C$29:C11954)+1,"")</f>
        <v/>
      </c>
      <c r="D11955" s="10" t="s">
        <v>968</v>
      </c>
      <c r="E11955" s="10" t="s">
        <v>10363</v>
      </c>
      <c r="F11955" s="59" t="s">
        <v>22571</v>
      </c>
    </row>
    <row r="11956" spans="3:6" x14ac:dyDescent="0.25">
      <c r="C11956" s="12" t="str">
        <f>IF(D11956=Inp_Gemeente,MAX($C$29:C11955)+1,"")</f>
        <v/>
      </c>
      <c r="D11956" s="10" t="s">
        <v>968</v>
      </c>
      <c r="E11956" s="10" t="s">
        <v>10364</v>
      </c>
      <c r="F11956" s="59" t="s">
        <v>22575</v>
      </c>
    </row>
    <row r="11957" spans="3:6" x14ac:dyDescent="0.25">
      <c r="C11957" s="12" t="str">
        <f>IF(D11957=Inp_Gemeente,MAX($C$29:C11956)+1,"")</f>
        <v/>
      </c>
      <c r="D11957" s="10" t="s">
        <v>968</v>
      </c>
      <c r="E11957" s="10" t="s">
        <v>10365</v>
      </c>
      <c r="F11957" s="59" t="s">
        <v>22655</v>
      </c>
    </row>
    <row r="11958" spans="3:6" x14ac:dyDescent="0.25">
      <c r="C11958" s="12" t="str">
        <f>IF(D11958=Inp_Gemeente,MAX($C$29:C11957)+1,"")</f>
        <v/>
      </c>
      <c r="D11958" s="10" t="s">
        <v>968</v>
      </c>
      <c r="E11958" s="10" t="s">
        <v>9370</v>
      </c>
      <c r="F11958" s="59" t="s">
        <v>22548</v>
      </c>
    </row>
    <row r="11959" spans="3:6" x14ac:dyDescent="0.25">
      <c r="C11959" s="12" t="str">
        <f>IF(D11959=Inp_Gemeente,MAX($C$29:C11958)+1,"")</f>
        <v/>
      </c>
      <c r="D11959" s="10" t="s">
        <v>968</v>
      </c>
      <c r="E11959" s="10" t="s">
        <v>10366</v>
      </c>
      <c r="F11959" s="59" t="s">
        <v>22607</v>
      </c>
    </row>
    <row r="11960" spans="3:6" x14ac:dyDescent="0.25">
      <c r="C11960" s="12" t="str">
        <f>IF(D11960=Inp_Gemeente,MAX($C$29:C11959)+1,"")</f>
        <v/>
      </c>
      <c r="D11960" s="10" t="s">
        <v>968</v>
      </c>
      <c r="E11960" s="10" t="s">
        <v>10367</v>
      </c>
      <c r="F11960" s="59" t="s">
        <v>22721</v>
      </c>
    </row>
    <row r="11961" spans="3:6" x14ac:dyDescent="0.25">
      <c r="C11961" s="12" t="str">
        <f>IF(D11961=Inp_Gemeente,MAX($C$29:C11960)+1,"")</f>
        <v/>
      </c>
      <c r="D11961" s="10" t="s">
        <v>968</v>
      </c>
      <c r="E11961" s="10" t="s">
        <v>10368</v>
      </c>
      <c r="F11961" s="59" t="s">
        <v>22718</v>
      </c>
    </row>
    <row r="11962" spans="3:6" x14ac:dyDescent="0.25">
      <c r="C11962" s="12" t="str">
        <f>IF(D11962=Inp_Gemeente,MAX($C$29:C11961)+1,"")</f>
        <v/>
      </c>
      <c r="D11962" s="10" t="s">
        <v>968</v>
      </c>
      <c r="E11962" s="10" t="s">
        <v>10369</v>
      </c>
      <c r="F11962" s="59" t="s">
        <v>22502</v>
      </c>
    </row>
    <row r="11963" spans="3:6" x14ac:dyDescent="0.25">
      <c r="C11963" s="12" t="str">
        <f>IF(D11963=Inp_Gemeente,MAX($C$29:C11962)+1,"")</f>
        <v/>
      </c>
      <c r="D11963" s="10" t="s">
        <v>968</v>
      </c>
      <c r="E11963" s="10" t="s">
        <v>10370</v>
      </c>
      <c r="F11963" s="59" t="s">
        <v>22556</v>
      </c>
    </row>
    <row r="11964" spans="3:6" x14ac:dyDescent="0.25">
      <c r="C11964" s="12" t="str">
        <f>IF(D11964=Inp_Gemeente,MAX($C$29:C11963)+1,"")</f>
        <v/>
      </c>
      <c r="D11964" s="10" t="s">
        <v>968</v>
      </c>
      <c r="E11964" s="10" t="s">
        <v>10371</v>
      </c>
      <c r="F11964" s="59" t="s">
        <v>22553</v>
      </c>
    </row>
    <row r="11965" spans="3:6" x14ac:dyDescent="0.25">
      <c r="C11965" s="12" t="str">
        <f>IF(D11965=Inp_Gemeente,MAX($C$29:C11964)+1,"")</f>
        <v/>
      </c>
      <c r="D11965" s="10" t="s">
        <v>968</v>
      </c>
      <c r="E11965" s="10" t="s">
        <v>10372</v>
      </c>
      <c r="F11965" s="59" t="s">
        <v>22552</v>
      </c>
    </row>
    <row r="11966" spans="3:6" x14ac:dyDescent="0.25">
      <c r="C11966" s="12" t="str">
        <f>IF(D11966=Inp_Gemeente,MAX($C$29:C11965)+1,"")</f>
        <v/>
      </c>
      <c r="D11966" s="10" t="s">
        <v>968</v>
      </c>
      <c r="E11966" s="10" t="s">
        <v>10373</v>
      </c>
      <c r="F11966" s="59" t="s">
        <v>22507</v>
      </c>
    </row>
    <row r="11967" spans="3:6" x14ac:dyDescent="0.25">
      <c r="C11967" s="12" t="str">
        <f>IF(D11967=Inp_Gemeente,MAX($C$29:C11966)+1,"")</f>
        <v/>
      </c>
      <c r="D11967" s="10" t="s">
        <v>968</v>
      </c>
      <c r="E11967" s="10" t="s">
        <v>10374</v>
      </c>
      <c r="F11967" s="59" t="s">
        <v>22647</v>
      </c>
    </row>
    <row r="11968" spans="3:6" x14ac:dyDescent="0.25">
      <c r="C11968" s="12" t="str">
        <f>IF(D11968=Inp_Gemeente,MAX($C$29:C11967)+1,"")</f>
        <v/>
      </c>
      <c r="D11968" s="10" t="s">
        <v>968</v>
      </c>
      <c r="E11968" s="10" t="s">
        <v>10375</v>
      </c>
      <c r="F11968" s="59" t="s">
        <v>22646</v>
      </c>
    </row>
    <row r="11969" spans="3:6" x14ac:dyDescent="0.25">
      <c r="C11969" s="12" t="str">
        <f>IF(D11969=Inp_Gemeente,MAX($C$29:C11968)+1,"")</f>
        <v/>
      </c>
      <c r="D11969" s="10" t="s">
        <v>968</v>
      </c>
      <c r="E11969" s="10" t="s">
        <v>10376</v>
      </c>
      <c r="F11969" s="59" t="s">
        <v>22648</v>
      </c>
    </row>
    <row r="11970" spans="3:6" x14ac:dyDescent="0.25">
      <c r="C11970" s="12" t="str">
        <f>IF(D11970=Inp_Gemeente,MAX($C$29:C11969)+1,"")</f>
        <v/>
      </c>
      <c r="D11970" s="10" t="s">
        <v>968</v>
      </c>
      <c r="E11970" s="10" t="s">
        <v>10377</v>
      </c>
      <c r="F11970" s="59" t="s">
        <v>22650</v>
      </c>
    </row>
    <row r="11971" spans="3:6" x14ac:dyDescent="0.25">
      <c r="C11971" s="12" t="str">
        <f>IF(D11971=Inp_Gemeente,MAX($C$29:C11970)+1,"")</f>
        <v/>
      </c>
      <c r="D11971" s="10" t="s">
        <v>968</v>
      </c>
      <c r="E11971" s="10" t="s">
        <v>10378</v>
      </c>
      <c r="F11971" s="59" t="s">
        <v>22649</v>
      </c>
    </row>
    <row r="11972" spans="3:6" x14ac:dyDescent="0.25">
      <c r="C11972" s="12" t="str">
        <f>IF(D11972=Inp_Gemeente,MAX($C$29:C11971)+1,"")</f>
        <v/>
      </c>
      <c r="D11972" s="10" t="s">
        <v>968</v>
      </c>
      <c r="E11972" s="10" t="s">
        <v>10379</v>
      </c>
      <c r="F11972" s="59" t="s">
        <v>22651</v>
      </c>
    </row>
    <row r="11973" spans="3:6" x14ac:dyDescent="0.25">
      <c r="C11973" s="12" t="str">
        <f>IF(D11973=Inp_Gemeente,MAX($C$29:C11972)+1,"")</f>
        <v/>
      </c>
      <c r="D11973" s="10" t="s">
        <v>968</v>
      </c>
      <c r="E11973" s="10" t="s">
        <v>10380</v>
      </c>
      <c r="F11973" s="59" t="s">
        <v>22730</v>
      </c>
    </row>
    <row r="11974" spans="3:6" x14ac:dyDescent="0.25">
      <c r="C11974" s="12" t="str">
        <f>IF(D11974=Inp_Gemeente,MAX($C$29:C11973)+1,"")</f>
        <v/>
      </c>
      <c r="D11974" s="10" t="s">
        <v>968</v>
      </c>
      <c r="E11974" s="10" t="s">
        <v>10381</v>
      </c>
      <c r="F11974" s="59" t="s">
        <v>22676</v>
      </c>
    </row>
    <row r="11975" spans="3:6" x14ac:dyDescent="0.25">
      <c r="C11975" s="12" t="str">
        <f>IF(D11975=Inp_Gemeente,MAX($C$29:C11974)+1,"")</f>
        <v/>
      </c>
      <c r="D11975" s="10" t="s">
        <v>968</v>
      </c>
      <c r="E11975" s="10" t="s">
        <v>10382</v>
      </c>
      <c r="F11975" s="59" t="s">
        <v>22621</v>
      </c>
    </row>
    <row r="11976" spans="3:6" x14ac:dyDescent="0.25">
      <c r="C11976" s="12" t="str">
        <f>IF(D11976=Inp_Gemeente,MAX($C$29:C11975)+1,"")</f>
        <v/>
      </c>
      <c r="D11976" s="10" t="s">
        <v>968</v>
      </c>
      <c r="E11976" s="10" t="s">
        <v>10383</v>
      </c>
      <c r="F11976" s="59" t="s">
        <v>22559</v>
      </c>
    </row>
    <row r="11977" spans="3:6" x14ac:dyDescent="0.25">
      <c r="C11977" s="12" t="str">
        <f>IF(D11977=Inp_Gemeente,MAX($C$29:C11976)+1,"")</f>
        <v/>
      </c>
      <c r="D11977" s="10" t="s">
        <v>968</v>
      </c>
      <c r="E11977" s="10" t="s">
        <v>10384</v>
      </c>
      <c r="F11977" s="59" t="s">
        <v>22717</v>
      </c>
    </row>
    <row r="11978" spans="3:6" x14ac:dyDescent="0.25">
      <c r="C11978" s="12" t="str">
        <f>IF(D11978=Inp_Gemeente,MAX($C$29:C11977)+1,"")</f>
        <v/>
      </c>
      <c r="D11978" s="10" t="s">
        <v>968</v>
      </c>
      <c r="E11978" s="10" t="s">
        <v>10385</v>
      </c>
      <c r="F11978" s="59" t="s">
        <v>22727</v>
      </c>
    </row>
    <row r="11979" spans="3:6" x14ac:dyDescent="0.25">
      <c r="C11979" s="12" t="str">
        <f>IF(D11979=Inp_Gemeente,MAX($C$29:C11978)+1,"")</f>
        <v/>
      </c>
      <c r="D11979" s="10" t="s">
        <v>968</v>
      </c>
      <c r="E11979" s="10" t="s">
        <v>10386</v>
      </c>
      <c r="F11979" s="59" t="s">
        <v>22529</v>
      </c>
    </row>
    <row r="11980" spans="3:6" x14ac:dyDescent="0.25">
      <c r="C11980" s="12" t="str">
        <f>IF(D11980=Inp_Gemeente,MAX($C$29:C11979)+1,"")</f>
        <v/>
      </c>
      <c r="D11980" s="10" t="s">
        <v>968</v>
      </c>
      <c r="E11980" s="10" t="s">
        <v>10387</v>
      </c>
      <c r="F11980" s="59" t="s">
        <v>22530</v>
      </c>
    </row>
    <row r="11981" spans="3:6" x14ac:dyDescent="0.25">
      <c r="C11981" s="12" t="str">
        <f>IF(D11981=Inp_Gemeente,MAX($C$29:C11980)+1,"")</f>
        <v/>
      </c>
      <c r="D11981" s="10" t="s">
        <v>968</v>
      </c>
      <c r="E11981" s="10" t="s">
        <v>703</v>
      </c>
      <c r="F11981" s="59" t="s">
        <v>22531</v>
      </c>
    </row>
    <row r="11982" spans="3:6" x14ac:dyDescent="0.25">
      <c r="C11982" s="12" t="str">
        <f>IF(D11982=Inp_Gemeente,MAX($C$29:C11981)+1,"")</f>
        <v/>
      </c>
      <c r="D11982" s="10" t="s">
        <v>968</v>
      </c>
      <c r="E11982" s="10" t="s">
        <v>10388</v>
      </c>
      <c r="F11982" s="59" t="s">
        <v>22536</v>
      </c>
    </row>
    <row r="11983" spans="3:6" x14ac:dyDescent="0.25">
      <c r="C11983" s="12" t="str">
        <f>IF(D11983=Inp_Gemeente,MAX($C$29:C11982)+1,"")</f>
        <v/>
      </c>
      <c r="D11983" s="10" t="s">
        <v>968</v>
      </c>
      <c r="E11983" s="10" t="s">
        <v>10389</v>
      </c>
      <c r="F11983" s="59" t="s">
        <v>22537</v>
      </c>
    </row>
    <row r="11984" spans="3:6" x14ac:dyDescent="0.25">
      <c r="C11984" s="12" t="str">
        <f>IF(D11984=Inp_Gemeente,MAX($C$29:C11983)+1,"")</f>
        <v/>
      </c>
      <c r="D11984" s="10" t="s">
        <v>968</v>
      </c>
      <c r="E11984" s="10" t="s">
        <v>10390</v>
      </c>
      <c r="F11984" s="59" t="s">
        <v>22554</v>
      </c>
    </row>
    <row r="11985" spans="3:6" x14ac:dyDescent="0.25">
      <c r="C11985" s="12" t="str">
        <f>IF(D11985=Inp_Gemeente,MAX($C$29:C11984)+1,"")</f>
        <v/>
      </c>
      <c r="D11985" s="10" t="s">
        <v>968</v>
      </c>
      <c r="E11985" s="10" t="s">
        <v>10391</v>
      </c>
      <c r="F11985" s="59" t="s">
        <v>22568</v>
      </c>
    </row>
    <row r="11986" spans="3:6" x14ac:dyDescent="0.25">
      <c r="C11986" s="12" t="str">
        <f>IF(D11986=Inp_Gemeente,MAX($C$29:C11985)+1,"")</f>
        <v/>
      </c>
      <c r="D11986" s="10" t="s">
        <v>968</v>
      </c>
      <c r="E11986" s="10" t="s">
        <v>10392</v>
      </c>
      <c r="F11986" s="59" t="s">
        <v>22543</v>
      </c>
    </row>
    <row r="11987" spans="3:6" x14ac:dyDescent="0.25">
      <c r="C11987" s="12" t="str">
        <f>IF(D11987=Inp_Gemeente,MAX($C$29:C11986)+1,"")</f>
        <v/>
      </c>
      <c r="D11987" s="10" t="s">
        <v>968</v>
      </c>
      <c r="E11987" s="10" t="s">
        <v>10393</v>
      </c>
      <c r="F11987" s="59" t="s">
        <v>22567</v>
      </c>
    </row>
    <row r="11988" spans="3:6" x14ac:dyDescent="0.25">
      <c r="C11988" s="12" t="str">
        <f>IF(D11988=Inp_Gemeente,MAX($C$29:C11987)+1,"")</f>
        <v/>
      </c>
      <c r="D11988" s="10" t="s">
        <v>968</v>
      </c>
      <c r="E11988" s="10" t="s">
        <v>10394</v>
      </c>
      <c r="F11988" s="59" t="s">
        <v>22566</v>
      </c>
    </row>
    <row r="11989" spans="3:6" x14ac:dyDescent="0.25">
      <c r="C11989" s="12" t="str">
        <f>IF(D11989=Inp_Gemeente,MAX($C$29:C11988)+1,"")</f>
        <v/>
      </c>
      <c r="D11989" s="10" t="s">
        <v>968</v>
      </c>
      <c r="E11989" s="10" t="s">
        <v>10395</v>
      </c>
      <c r="F11989" s="59" t="s">
        <v>22606</v>
      </c>
    </row>
    <row r="11990" spans="3:6" x14ac:dyDescent="0.25">
      <c r="C11990" s="12" t="str">
        <f>IF(D11990=Inp_Gemeente,MAX($C$29:C11989)+1,"")</f>
        <v/>
      </c>
      <c r="D11990" s="10" t="s">
        <v>968</v>
      </c>
      <c r="E11990" s="10" t="s">
        <v>10396</v>
      </c>
      <c r="F11990" s="59" t="s">
        <v>22532</v>
      </c>
    </row>
    <row r="11991" spans="3:6" x14ac:dyDescent="0.25">
      <c r="C11991" s="12" t="str">
        <f>IF(D11991=Inp_Gemeente,MAX($C$29:C11990)+1,"")</f>
        <v/>
      </c>
      <c r="D11991" s="10" t="s">
        <v>968</v>
      </c>
      <c r="E11991" s="10" t="s">
        <v>10397</v>
      </c>
      <c r="F11991" s="59" t="s">
        <v>22600</v>
      </c>
    </row>
    <row r="11992" spans="3:6" x14ac:dyDescent="0.25">
      <c r="C11992" s="12" t="str">
        <f>IF(D11992=Inp_Gemeente,MAX($C$29:C11991)+1,"")</f>
        <v/>
      </c>
      <c r="D11992" s="10" t="s">
        <v>968</v>
      </c>
      <c r="E11992" s="10" t="s">
        <v>10398</v>
      </c>
      <c r="F11992" s="59" t="s">
        <v>22684</v>
      </c>
    </row>
    <row r="11993" spans="3:6" x14ac:dyDescent="0.25">
      <c r="C11993" s="12" t="str">
        <f>IF(D11993=Inp_Gemeente,MAX($C$29:C11992)+1,"")</f>
        <v/>
      </c>
      <c r="D11993" s="10" t="s">
        <v>968</v>
      </c>
      <c r="E11993" s="10" t="s">
        <v>10399</v>
      </c>
      <c r="F11993" s="59" t="s">
        <v>22687</v>
      </c>
    </row>
    <row r="11994" spans="3:6" x14ac:dyDescent="0.25">
      <c r="C11994" s="12" t="str">
        <f>IF(D11994=Inp_Gemeente,MAX($C$29:C11993)+1,"")</f>
        <v/>
      </c>
      <c r="D11994" s="10" t="s">
        <v>968</v>
      </c>
      <c r="E11994" s="10" t="s">
        <v>10400</v>
      </c>
      <c r="F11994" s="59" t="s">
        <v>22589</v>
      </c>
    </row>
    <row r="11995" spans="3:6" x14ac:dyDescent="0.25">
      <c r="C11995" s="12" t="str">
        <f>IF(D11995=Inp_Gemeente,MAX($C$29:C11994)+1,"")</f>
        <v/>
      </c>
      <c r="D11995" s="10" t="s">
        <v>968</v>
      </c>
      <c r="E11995" s="10" t="s">
        <v>10401</v>
      </c>
      <c r="F11995" s="59" t="s">
        <v>22591</v>
      </c>
    </row>
    <row r="11996" spans="3:6" x14ac:dyDescent="0.25">
      <c r="C11996" s="12" t="str">
        <f>IF(D11996=Inp_Gemeente,MAX($C$29:C11995)+1,"")</f>
        <v/>
      </c>
      <c r="D11996" s="10" t="s">
        <v>968</v>
      </c>
      <c r="E11996" s="10" t="s">
        <v>10402</v>
      </c>
      <c r="F11996" s="59" t="s">
        <v>22618</v>
      </c>
    </row>
    <row r="11997" spans="3:6" x14ac:dyDescent="0.25">
      <c r="C11997" s="12" t="str">
        <f>IF(D11997=Inp_Gemeente,MAX($C$29:C11996)+1,"")</f>
        <v/>
      </c>
      <c r="D11997" s="10" t="s">
        <v>968</v>
      </c>
      <c r="E11997" s="10" t="s">
        <v>10403</v>
      </c>
      <c r="F11997" s="59" t="s">
        <v>22632</v>
      </c>
    </row>
    <row r="11998" spans="3:6" x14ac:dyDescent="0.25">
      <c r="C11998" s="12" t="str">
        <f>IF(D11998=Inp_Gemeente,MAX($C$29:C11997)+1,"")</f>
        <v/>
      </c>
      <c r="D11998" s="10" t="s">
        <v>968</v>
      </c>
      <c r="E11998" s="10" t="s">
        <v>10404</v>
      </c>
      <c r="F11998" s="59" t="s">
        <v>22631</v>
      </c>
    </row>
    <row r="11999" spans="3:6" x14ac:dyDescent="0.25">
      <c r="C11999" s="12" t="str">
        <f>IF(D11999=Inp_Gemeente,MAX($C$29:C11998)+1,"")</f>
        <v/>
      </c>
      <c r="D11999" s="10" t="s">
        <v>968</v>
      </c>
      <c r="E11999" s="10" t="s">
        <v>10405</v>
      </c>
      <c r="F11999" s="59" t="s">
        <v>22634</v>
      </c>
    </row>
    <row r="12000" spans="3:6" x14ac:dyDescent="0.25">
      <c r="C12000" s="12" t="str">
        <f>IF(D12000=Inp_Gemeente,MAX($C$29:C11999)+1,"")</f>
        <v/>
      </c>
      <c r="D12000" s="10" t="s">
        <v>968</v>
      </c>
      <c r="E12000" s="10" t="s">
        <v>10406</v>
      </c>
      <c r="F12000" s="59" t="s">
        <v>22633</v>
      </c>
    </row>
    <row r="12001" spans="3:6" x14ac:dyDescent="0.25">
      <c r="C12001" s="12" t="str">
        <f>IF(D12001=Inp_Gemeente,MAX($C$29:C12000)+1,"")</f>
        <v/>
      </c>
      <c r="D12001" s="10" t="s">
        <v>968</v>
      </c>
      <c r="E12001" s="10" t="s">
        <v>10407</v>
      </c>
      <c r="F12001" s="59" t="s">
        <v>22637</v>
      </c>
    </row>
    <row r="12002" spans="3:6" x14ac:dyDescent="0.25">
      <c r="C12002" s="12" t="str">
        <f>IF(D12002=Inp_Gemeente,MAX($C$29:C12001)+1,"")</f>
        <v/>
      </c>
      <c r="D12002" s="10" t="s">
        <v>968</v>
      </c>
      <c r="E12002" s="10" t="s">
        <v>10408</v>
      </c>
      <c r="F12002" s="59" t="s">
        <v>22636</v>
      </c>
    </row>
    <row r="12003" spans="3:6" x14ac:dyDescent="0.25">
      <c r="C12003" s="12" t="str">
        <f>IF(D12003=Inp_Gemeente,MAX($C$29:C12002)+1,"")</f>
        <v/>
      </c>
      <c r="D12003" s="10" t="s">
        <v>968</v>
      </c>
      <c r="E12003" s="10" t="s">
        <v>10409</v>
      </c>
      <c r="F12003" s="59" t="s">
        <v>22635</v>
      </c>
    </row>
    <row r="12004" spans="3:6" x14ac:dyDescent="0.25">
      <c r="C12004" s="12" t="str">
        <f>IF(D12004=Inp_Gemeente,MAX($C$29:C12003)+1,"")</f>
        <v/>
      </c>
      <c r="D12004" s="10" t="s">
        <v>968</v>
      </c>
      <c r="E12004" s="10" t="s">
        <v>10410</v>
      </c>
      <c r="F12004" s="59" t="s">
        <v>22542</v>
      </c>
    </row>
    <row r="12005" spans="3:6" x14ac:dyDescent="0.25">
      <c r="C12005" s="12" t="str">
        <f>IF(D12005=Inp_Gemeente,MAX($C$29:C12004)+1,"")</f>
        <v/>
      </c>
      <c r="D12005" s="10" t="s">
        <v>968</v>
      </c>
      <c r="E12005" s="10" t="s">
        <v>10411</v>
      </c>
      <c r="F12005" s="59" t="s">
        <v>22547</v>
      </c>
    </row>
    <row r="12006" spans="3:6" x14ac:dyDescent="0.25">
      <c r="C12006" s="12" t="str">
        <f>IF(D12006=Inp_Gemeente,MAX($C$29:C12005)+1,"")</f>
        <v/>
      </c>
      <c r="D12006" s="10" t="s">
        <v>968</v>
      </c>
      <c r="E12006" s="10" t="s">
        <v>10412</v>
      </c>
      <c r="F12006" s="59" t="s">
        <v>22546</v>
      </c>
    </row>
    <row r="12007" spans="3:6" x14ac:dyDescent="0.25">
      <c r="C12007" s="12" t="str">
        <f>IF(D12007=Inp_Gemeente,MAX($C$29:C12006)+1,"")</f>
        <v/>
      </c>
      <c r="D12007" s="10" t="s">
        <v>968</v>
      </c>
      <c r="E12007" s="10" t="s">
        <v>10413</v>
      </c>
      <c r="F12007" s="59" t="s">
        <v>22564</v>
      </c>
    </row>
    <row r="12008" spans="3:6" x14ac:dyDescent="0.25">
      <c r="C12008" s="12" t="str">
        <f>IF(D12008=Inp_Gemeente,MAX($C$29:C12007)+1,"")</f>
        <v/>
      </c>
      <c r="D12008" s="10" t="s">
        <v>968</v>
      </c>
      <c r="E12008" s="10" t="s">
        <v>10414</v>
      </c>
      <c r="F12008" s="59" t="s">
        <v>22565</v>
      </c>
    </row>
    <row r="12009" spans="3:6" x14ac:dyDescent="0.25">
      <c r="C12009" s="12" t="str">
        <f>IF(D12009=Inp_Gemeente,MAX($C$29:C12008)+1,"")</f>
        <v/>
      </c>
      <c r="D12009" s="10" t="s">
        <v>968</v>
      </c>
      <c r="E12009" s="10" t="s">
        <v>10415</v>
      </c>
      <c r="F12009" s="59" t="s">
        <v>22563</v>
      </c>
    </row>
    <row r="12010" spans="3:6" x14ac:dyDescent="0.25">
      <c r="C12010" s="12" t="str">
        <f>IF(D12010=Inp_Gemeente,MAX($C$29:C12009)+1,"")</f>
        <v/>
      </c>
      <c r="D12010" s="10" t="s">
        <v>968</v>
      </c>
      <c r="E12010" s="10" t="s">
        <v>10416</v>
      </c>
      <c r="F12010" s="59" t="s">
        <v>22616</v>
      </c>
    </row>
    <row r="12011" spans="3:6" x14ac:dyDescent="0.25">
      <c r="C12011" s="12" t="str">
        <f>IF(D12011=Inp_Gemeente,MAX($C$29:C12010)+1,"")</f>
        <v/>
      </c>
      <c r="D12011" s="10" t="s">
        <v>968</v>
      </c>
      <c r="E12011" s="10" t="s">
        <v>4100</v>
      </c>
      <c r="F12011" s="59" t="s">
        <v>22504</v>
      </c>
    </row>
    <row r="12012" spans="3:6" x14ac:dyDescent="0.25">
      <c r="C12012" s="12" t="str">
        <f>IF(D12012=Inp_Gemeente,MAX($C$29:C12011)+1,"")</f>
        <v/>
      </c>
      <c r="D12012" s="10" t="s">
        <v>968</v>
      </c>
      <c r="E12012" s="10" t="s">
        <v>10417</v>
      </c>
      <c r="F12012" s="59" t="s">
        <v>22709</v>
      </c>
    </row>
    <row r="12013" spans="3:6" x14ac:dyDescent="0.25">
      <c r="C12013" s="12" t="str">
        <f>IF(D12013=Inp_Gemeente,MAX($C$29:C12012)+1,"")</f>
        <v/>
      </c>
      <c r="D12013" s="10" t="s">
        <v>968</v>
      </c>
      <c r="E12013" s="10" t="s">
        <v>10418</v>
      </c>
      <c r="F12013" s="59" t="s">
        <v>22710</v>
      </c>
    </row>
    <row r="12014" spans="3:6" x14ac:dyDescent="0.25">
      <c r="C12014" s="12" t="str">
        <f>IF(D12014=Inp_Gemeente,MAX($C$29:C12013)+1,"")</f>
        <v/>
      </c>
      <c r="D12014" s="10" t="s">
        <v>968</v>
      </c>
      <c r="E12014" s="10" t="s">
        <v>10419</v>
      </c>
      <c r="F12014" s="59" t="s">
        <v>22534</v>
      </c>
    </row>
    <row r="12015" spans="3:6" x14ac:dyDescent="0.25">
      <c r="C12015" s="12" t="str">
        <f>IF(D12015=Inp_Gemeente,MAX($C$29:C12014)+1,"")</f>
        <v/>
      </c>
      <c r="D12015" s="10" t="s">
        <v>968</v>
      </c>
      <c r="E12015" s="10" t="s">
        <v>10420</v>
      </c>
      <c r="F12015" s="59" t="s">
        <v>22608</v>
      </c>
    </row>
    <row r="12016" spans="3:6" x14ac:dyDescent="0.25">
      <c r="C12016" s="12" t="str">
        <f>IF(D12016=Inp_Gemeente,MAX($C$29:C12015)+1,"")</f>
        <v/>
      </c>
      <c r="D12016" s="10" t="s">
        <v>968</v>
      </c>
      <c r="E12016" s="10" t="s">
        <v>3937</v>
      </c>
      <c r="F12016" s="59" t="s">
        <v>22535</v>
      </c>
    </row>
    <row r="12017" spans="3:6" x14ac:dyDescent="0.25">
      <c r="C12017" s="12" t="str">
        <f>IF(D12017=Inp_Gemeente,MAX($C$29:C12016)+1,"")</f>
        <v/>
      </c>
      <c r="D12017" s="10" t="s">
        <v>968</v>
      </c>
      <c r="E12017" s="10" t="s">
        <v>10421</v>
      </c>
      <c r="F12017" s="59" t="s">
        <v>22601</v>
      </c>
    </row>
    <row r="12018" spans="3:6" x14ac:dyDescent="0.25">
      <c r="C12018" s="12" t="str">
        <f>IF(D12018=Inp_Gemeente,MAX($C$29:C12017)+1,"")</f>
        <v/>
      </c>
      <c r="D12018" s="10" t="s">
        <v>968</v>
      </c>
      <c r="E12018" s="10" t="s">
        <v>10422</v>
      </c>
      <c r="F12018" s="59" t="s">
        <v>22603</v>
      </c>
    </row>
    <row r="12019" spans="3:6" x14ac:dyDescent="0.25">
      <c r="C12019" s="12" t="str">
        <f>IF(D12019=Inp_Gemeente,MAX($C$29:C12018)+1,"")</f>
        <v/>
      </c>
      <c r="D12019" s="10" t="s">
        <v>968</v>
      </c>
      <c r="E12019" s="10" t="s">
        <v>9596</v>
      </c>
      <c r="F12019" s="59" t="s">
        <v>22503</v>
      </c>
    </row>
    <row r="12020" spans="3:6" x14ac:dyDescent="0.25">
      <c r="C12020" s="12" t="str">
        <f>IF(D12020=Inp_Gemeente,MAX($C$29:C12019)+1,"")</f>
        <v/>
      </c>
      <c r="D12020" s="10" t="s">
        <v>968</v>
      </c>
      <c r="E12020" s="10" t="s">
        <v>10423</v>
      </c>
      <c r="F12020" s="59" t="s">
        <v>22541</v>
      </c>
    </row>
    <row r="12021" spans="3:6" x14ac:dyDescent="0.25">
      <c r="C12021" s="12" t="str">
        <f>IF(D12021=Inp_Gemeente,MAX($C$29:C12020)+1,"")</f>
        <v/>
      </c>
      <c r="D12021" s="10" t="s">
        <v>968</v>
      </c>
      <c r="E12021" s="10" t="s">
        <v>10424</v>
      </c>
      <c r="F12021" s="59" t="s">
        <v>22617</v>
      </c>
    </row>
    <row r="12022" spans="3:6" x14ac:dyDescent="0.25">
      <c r="C12022" s="12" t="str">
        <f>IF(D12022=Inp_Gemeente,MAX($C$29:C12021)+1,"")</f>
        <v/>
      </c>
      <c r="D12022" s="10" t="s">
        <v>968</v>
      </c>
      <c r="E12022" s="10" t="s">
        <v>9511</v>
      </c>
      <c r="F12022" s="59" t="s">
        <v>22584</v>
      </c>
    </row>
    <row r="12023" spans="3:6" x14ac:dyDescent="0.25">
      <c r="C12023" s="12" t="str">
        <f>IF(D12023=Inp_Gemeente,MAX($C$29:C12022)+1,"")</f>
        <v/>
      </c>
      <c r="D12023" s="10" t="s">
        <v>968</v>
      </c>
      <c r="E12023" s="10" t="s">
        <v>10425</v>
      </c>
      <c r="F12023" s="59" t="s">
        <v>22583</v>
      </c>
    </row>
    <row r="12024" spans="3:6" x14ac:dyDescent="0.25">
      <c r="C12024" s="12" t="str">
        <f>IF(D12024=Inp_Gemeente,MAX($C$29:C12023)+1,"")</f>
        <v/>
      </c>
      <c r="D12024" s="10" t="s">
        <v>968</v>
      </c>
      <c r="E12024" s="10" t="s">
        <v>10426</v>
      </c>
      <c r="F12024" s="59" t="s">
        <v>22582</v>
      </c>
    </row>
    <row r="12025" spans="3:6" x14ac:dyDescent="0.25">
      <c r="C12025" s="12" t="str">
        <f>IF(D12025=Inp_Gemeente,MAX($C$29:C12024)+1,"")</f>
        <v/>
      </c>
      <c r="D12025" s="10" t="s">
        <v>968</v>
      </c>
      <c r="E12025" s="10" t="s">
        <v>10427</v>
      </c>
      <c r="F12025" s="59" t="s">
        <v>22520</v>
      </c>
    </row>
    <row r="12026" spans="3:6" x14ac:dyDescent="0.25">
      <c r="C12026" s="12" t="str">
        <f>IF(D12026=Inp_Gemeente,MAX($C$29:C12025)+1,"")</f>
        <v/>
      </c>
      <c r="D12026" s="10" t="s">
        <v>968</v>
      </c>
      <c r="E12026" s="10" t="s">
        <v>10428</v>
      </c>
      <c r="F12026" s="59" t="s">
        <v>22622</v>
      </c>
    </row>
    <row r="12027" spans="3:6" x14ac:dyDescent="0.25">
      <c r="C12027" s="12" t="str">
        <f>IF(D12027=Inp_Gemeente,MAX($C$29:C12026)+1,"")</f>
        <v/>
      </c>
      <c r="D12027" s="10" t="s">
        <v>968</v>
      </c>
      <c r="E12027" s="10" t="s">
        <v>10429</v>
      </c>
      <c r="F12027" s="59" t="s">
        <v>22528</v>
      </c>
    </row>
    <row r="12028" spans="3:6" x14ac:dyDescent="0.25">
      <c r="C12028" s="12" t="str">
        <f>IF(D12028=Inp_Gemeente,MAX($C$29:C12027)+1,"")</f>
        <v/>
      </c>
      <c r="D12028" s="10" t="s">
        <v>968</v>
      </c>
      <c r="E12028" s="10" t="s">
        <v>10430</v>
      </c>
      <c r="F12028" s="59" t="s">
        <v>22615</v>
      </c>
    </row>
    <row r="12029" spans="3:6" x14ac:dyDescent="0.25">
      <c r="C12029" s="12" t="str">
        <f>IF(D12029=Inp_Gemeente,MAX($C$29:C12028)+1,"")</f>
        <v/>
      </c>
      <c r="D12029" s="10" t="s">
        <v>968</v>
      </c>
      <c r="E12029" s="10" t="s">
        <v>10431</v>
      </c>
      <c r="F12029" s="59" t="s">
        <v>22712</v>
      </c>
    </row>
    <row r="12030" spans="3:6" x14ac:dyDescent="0.25">
      <c r="C12030" s="12" t="str">
        <f>IF(D12030=Inp_Gemeente,MAX($C$29:C12029)+1,"")</f>
        <v/>
      </c>
      <c r="D12030" s="10" t="s">
        <v>968</v>
      </c>
      <c r="E12030" s="10" t="s">
        <v>10432</v>
      </c>
      <c r="F12030" s="59" t="s">
        <v>22694</v>
      </c>
    </row>
    <row r="12031" spans="3:6" x14ac:dyDescent="0.25">
      <c r="C12031" s="12" t="str">
        <f>IF(D12031=Inp_Gemeente,MAX($C$29:C12030)+1,"")</f>
        <v/>
      </c>
      <c r="D12031" s="10" t="s">
        <v>968</v>
      </c>
      <c r="E12031" s="10" t="s">
        <v>10433</v>
      </c>
      <c r="F12031" s="59" t="s">
        <v>22693</v>
      </c>
    </row>
    <row r="12032" spans="3:6" x14ac:dyDescent="0.25">
      <c r="C12032" s="12" t="str">
        <f>IF(D12032=Inp_Gemeente,MAX($C$29:C12031)+1,"")</f>
        <v/>
      </c>
      <c r="D12032" s="10" t="s">
        <v>968</v>
      </c>
      <c r="E12032" s="10" t="s">
        <v>1150</v>
      </c>
      <c r="F12032" s="59" t="s">
        <v>22526</v>
      </c>
    </row>
    <row r="12033" spans="3:6" x14ac:dyDescent="0.25">
      <c r="C12033" s="12" t="str">
        <f>IF(D12033=Inp_Gemeente,MAX($C$29:C12032)+1,"")</f>
        <v/>
      </c>
      <c r="D12033" s="10" t="s">
        <v>968</v>
      </c>
      <c r="E12033" s="10" t="s">
        <v>10434</v>
      </c>
      <c r="F12033" s="59" t="s">
        <v>22745</v>
      </c>
    </row>
    <row r="12034" spans="3:6" x14ac:dyDescent="0.25">
      <c r="C12034" s="12" t="str">
        <f>IF(D12034=Inp_Gemeente,MAX($C$29:C12033)+1,"")</f>
        <v/>
      </c>
      <c r="D12034" s="10" t="s">
        <v>968</v>
      </c>
      <c r="E12034" s="10" t="s">
        <v>1833</v>
      </c>
      <c r="F12034" s="59" t="s">
        <v>22590</v>
      </c>
    </row>
    <row r="12035" spans="3:6" x14ac:dyDescent="0.25">
      <c r="C12035" s="12" t="str">
        <f>IF(D12035=Inp_Gemeente,MAX($C$29:C12034)+1,"")</f>
        <v/>
      </c>
      <c r="D12035" s="10" t="s">
        <v>969</v>
      </c>
      <c r="E12035" s="10" t="s">
        <v>10435</v>
      </c>
      <c r="F12035" s="59" t="s">
        <v>14668</v>
      </c>
    </row>
    <row r="12036" spans="3:6" x14ac:dyDescent="0.25">
      <c r="C12036" s="12" t="str">
        <f>IF(D12036=Inp_Gemeente,MAX($C$29:C12035)+1,"")</f>
        <v/>
      </c>
      <c r="D12036" s="10" t="s">
        <v>969</v>
      </c>
      <c r="E12036" s="10" t="s">
        <v>10436</v>
      </c>
      <c r="F12036" s="59" t="s">
        <v>14684</v>
      </c>
    </row>
    <row r="12037" spans="3:6" x14ac:dyDescent="0.25">
      <c r="C12037" s="12" t="str">
        <f>IF(D12037=Inp_Gemeente,MAX($C$29:C12036)+1,"")</f>
        <v/>
      </c>
      <c r="D12037" s="10" t="s">
        <v>969</v>
      </c>
      <c r="E12037" s="10" t="s">
        <v>10437</v>
      </c>
      <c r="F12037" s="59" t="s">
        <v>14673</v>
      </c>
    </row>
    <row r="12038" spans="3:6" x14ac:dyDescent="0.25">
      <c r="C12038" s="12" t="str">
        <f>IF(D12038=Inp_Gemeente,MAX($C$29:C12037)+1,"")</f>
        <v/>
      </c>
      <c r="D12038" s="10" t="s">
        <v>969</v>
      </c>
      <c r="E12038" s="10" t="s">
        <v>10438</v>
      </c>
      <c r="F12038" s="59" t="s">
        <v>14670</v>
      </c>
    </row>
    <row r="12039" spans="3:6" x14ac:dyDescent="0.25">
      <c r="C12039" s="12" t="str">
        <f>IF(D12039=Inp_Gemeente,MAX($C$29:C12038)+1,"")</f>
        <v/>
      </c>
      <c r="D12039" s="10" t="s">
        <v>969</v>
      </c>
      <c r="E12039" s="10" t="s">
        <v>10439</v>
      </c>
      <c r="F12039" s="59" t="s">
        <v>14675</v>
      </c>
    </row>
    <row r="12040" spans="3:6" x14ac:dyDescent="0.25">
      <c r="C12040" s="12" t="str">
        <f>IF(D12040=Inp_Gemeente,MAX($C$29:C12039)+1,"")</f>
        <v/>
      </c>
      <c r="D12040" s="10" t="s">
        <v>969</v>
      </c>
      <c r="E12040" s="10" t="s">
        <v>10440</v>
      </c>
      <c r="F12040" s="59" t="s">
        <v>14671</v>
      </c>
    </row>
    <row r="12041" spans="3:6" x14ac:dyDescent="0.25">
      <c r="C12041" s="12" t="str">
        <f>IF(D12041=Inp_Gemeente,MAX($C$29:C12040)+1,"")</f>
        <v/>
      </c>
      <c r="D12041" s="10" t="s">
        <v>969</v>
      </c>
      <c r="E12041" s="10" t="s">
        <v>10441</v>
      </c>
      <c r="F12041" s="59" t="s">
        <v>14681</v>
      </c>
    </row>
    <row r="12042" spans="3:6" x14ac:dyDescent="0.25">
      <c r="C12042" s="12" t="str">
        <f>IF(D12042=Inp_Gemeente,MAX($C$29:C12041)+1,"")</f>
        <v/>
      </c>
      <c r="D12042" s="10" t="s">
        <v>969</v>
      </c>
      <c r="E12042" s="10" t="s">
        <v>10442</v>
      </c>
      <c r="F12042" s="59" t="s">
        <v>14665</v>
      </c>
    </row>
    <row r="12043" spans="3:6" x14ac:dyDescent="0.25">
      <c r="C12043" s="12" t="str">
        <f>IF(D12043=Inp_Gemeente,MAX($C$29:C12042)+1,"")</f>
        <v/>
      </c>
      <c r="D12043" s="10" t="s">
        <v>969</v>
      </c>
      <c r="E12043" s="10" t="s">
        <v>10443</v>
      </c>
      <c r="F12043" s="59" t="s">
        <v>14677</v>
      </c>
    </row>
    <row r="12044" spans="3:6" x14ac:dyDescent="0.25">
      <c r="C12044" s="12" t="str">
        <f>IF(D12044=Inp_Gemeente,MAX($C$29:C12043)+1,"")</f>
        <v/>
      </c>
      <c r="D12044" s="10" t="s">
        <v>969</v>
      </c>
      <c r="E12044" s="10" t="s">
        <v>10444</v>
      </c>
      <c r="F12044" s="59" t="s">
        <v>14669</v>
      </c>
    </row>
    <row r="12045" spans="3:6" x14ac:dyDescent="0.25">
      <c r="C12045" s="12" t="str">
        <f>IF(D12045=Inp_Gemeente,MAX($C$29:C12044)+1,"")</f>
        <v/>
      </c>
      <c r="D12045" s="10" t="s">
        <v>969</v>
      </c>
      <c r="E12045" s="10" t="s">
        <v>10445</v>
      </c>
      <c r="F12045" s="59" t="s">
        <v>14685</v>
      </c>
    </row>
    <row r="12046" spans="3:6" x14ac:dyDescent="0.25">
      <c r="C12046" s="12" t="str">
        <f>IF(D12046=Inp_Gemeente,MAX($C$29:C12045)+1,"")</f>
        <v/>
      </c>
      <c r="D12046" s="10" t="s">
        <v>969</v>
      </c>
      <c r="E12046" s="10" t="s">
        <v>2259</v>
      </c>
      <c r="F12046" s="59" t="s">
        <v>14674</v>
      </c>
    </row>
    <row r="12047" spans="3:6" x14ac:dyDescent="0.25">
      <c r="C12047" s="12" t="str">
        <f>IF(D12047=Inp_Gemeente,MAX($C$29:C12046)+1,"")</f>
        <v/>
      </c>
      <c r="D12047" s="10" t="s">
        <v>969</v>
      </c>
      <c r="E12047" s="10" t="s">
        <v>10446</v>
      </c>
      <c r="F12047" s="59" t="s">
        <v>14682</v>
      </c>
    </row>
    <row r="12048" spans="3:6" x14ac:dyDescent="0.25">
      <c r="C12048" s="12" t="str">
        <f>IF(D12048=Inp_Gemeente,MAX($C$29:C12047)+1,"")</f>
        <v/>
      </c>
      <c r="D12048" s="10" t="s">
        <v>969</v>
      </c>
      <c r="E12048" s="10" t="s">
        <v>10447</v>
      </c>
      <c r="F12048" s="59" t="s">
        <v>14672</v>
      </c>
    </row>
    <row r="12049" spans="3:6" x14ac:dyDescent="0.25">
      <c r="C12049" s="12" t="str">
        <f>IF(D12049=Inp_Gemeente,MAX($C$29:C12048)+1,"")</f>
        <v/>
      </c>
      <c r="D12049" s="10" t="s">
        <v>969</v>
      </c>
      <c r="E12049" s="10" t="s">
        <v>10448</v>
      </c>
      <c r="F12049" s="59" t="s">
        <v>14678</v>
      </c>
    </row>
    <row r="12050" spans="3:6" x14ac:dyDescent="0.25">
      <c r="C12050" s="12" t="str">
        <f>IF(D12050=Inp_Gemeente,MAX($C$29:C12049)+1,"")</f>
        <v/>
      </c>
      <c r="D12050" s="10" t="s">
        <v>969</v>
      </c>
      <c r="E12050" s="10" t="s">
        <v>10449</v>
      </c>
      <c r="F12050" s="59" t="s">
        <v>14676</v>
      </c>
    </row>
    <row r="12051" spans="3:6" x14ac:dyDescent="0.25">
      <c r="C12051" s="12" t="str">
        <f>IF(D12051=Inp_Gemeente,MAX($C$29:C12050)+1,"")</f>
        <v/>
      </c>
      <c r="D12051" s="10" t="s">
        <v>969</v>
      </c>
      <c r="E12051" s="10" t="s">
        <v>10450</v>
      </c>
      <c r="F12051" s="59" t="s">
        <v>14680</v>
      </c>
    </row>
    <row r="12052" spans="3:6" x14ac:dyDescent="0.25">
      <c r="C12052" s="12" t="str">
        <f>IF(D12052=Inp_Gemeente,MAX($C$29:C12051)+1,"")</f>
        <v/>
      </c>
      <c r="D12052" s="10" t="s">
        <v>969</v>
      </c>
      <c r="E12052" s="10" t="s">
        <v>10451</v>
      </c>
      <c r="F12052" s="59" t="s">
        <v>14666</v>
      </c>
    </row>
    <row r="12053" spans="3:6" x14ac:dyDescent="0.25">
      <c r="C12053" s="12" t="str">
        <f>IF(D12053=Inp_Gemeente,MAX($C$29:C12052)+1,"")</f>
        <v/>
      </c>
      <c r="D12053" s="10" t="s">
        <v>969</v>
      </c>
      <c r="E12053" s="10" t="s">
        <v>10452</v>
      </c>
      <c r="F12053" s="59" t="s">
        <v>14683</v>
      </c>
    </row>
    <row r="12054" spans="3:6" x14ac:dyDescent="0.25">
      <c r="C12054" s="12" t="str">
        <f>IF(D12054=Inp_Gemeente,MAX($C$29:C12053)+1,"")</f>
        <v/>
      </c>
      <c r="D12054" s="10" t="s">
        <v>969</v>
      </c>
      <c r="E12054" s="10" t="s">
        <v>10453</v>
      </c>
      <c r="F12054" s="59" t="s">
        <v>14667</v>
      </c>
    </row>
    <row r="12055" spans="3:6" x14ac:dyDescent="0.25">
      <c r="C12055" s="12" t="str">
        <f>IF(D12055=Inp_Gemeente,MAX($C$29:C12054)+1,"")</f>
        <v/>
      </c>
      <c r="D12055" s="10" t="s">
        <v>969</v>
      </c>
      <c r="E12055" s="10" t="s">
        <v>10454</v>
      </c>
      <c r="F12055" s="59" t="s">
        <v>14679</v>
      </c>
    </row>
    <row r="12056" spans="3:6" x14ac:dyDescent="0.25">
      <c r="C12056" s="12" t="str">
        <f>IF(D12056=Inp_Gemeente,MAX($C$29:C12055)+1,"")</f>
        <v/>
      </c>
      <c r="D12056" s="10" t="s">
        <v>970</v>
      </c>
      <c r="E12056" s="10" t="s">
        <v>10455</v>
      </c>
      <c r="F12056" s="59" t="s">
        <v>24509</v>
      </c>
    </row>
    <row r="12057" spans="3:6" x14ac:dyDescent="0.25">
      <c r="C12057" s="12" t="str">
        <f>IF(D12057=Inp_Gemeente,MAX($C$29:C12056)+1,"")</f>
        <v/>
      </c>
      <c r="D12057" s="10" t="s">
        <v>970</v>
      </c>
      <c r="E12057" s="10" t="s">
        <v>10456</v>
      </c>
      <c r="F12057" s="59" t="s">
        <v>24510</v>
      </c>
    </row>
    <row r="12058" spans="3:6" x14ac:dyDescent="0.25">
      <c r="C12058" s="12" t="str">
        <f>IF(D12058=Inp_Gemeente,MAX($C$29:C12057)+1,"")</f>
        <v/>
      </c>
      <c r="D12058" s="10" t="s">
        <v>970</v>
      </c>
      <c r="E12058" s="10" t="s">
        <v>10457</v>
      </c>
      <c r="F12058" s="59" t="s">
        <v>24507</v>
      </c>
    </row>
    <row r="12059" spans="3:6" x14ac:dyDescent="0.25">
      <c r="C12059" s="12" t="str">
        <f>IF(D12059=Inp_Gemeente,MAX($C$29:C12058)+1,"")</f>
        <v/>
      </c>
      <c r="D12059" s="10" t="s">
        <v>970</v>
      </c>
      <c r="E12059" s="10" t="s">
        <v>10458</v>
      </c>
      <c r="F12059" s="59" t="s">
        <v>24508</v>
      </c>
    </row>
    <row r="12060" spans="3:6" x14ac:dyDescent="0.25">
      <c r="C12060" s="12" t="str">
        <f>IF(D12060=Inp_Gemeente,MAX($C$29:C12059)+1,"")</f>
        <v/>
      </c>
      <c r="D12060" s="10" t="s">
        <v>970</v>
      </c>
      <c r="E12060" s="10" t="s">
        <v>10459</v>
      </c>
      <c r="F12060" s="59" t="s">
        <v>24515</v>
      </c>
    </row>
    <row r="12061" spans="3:6" x14ac:dyDescent="0.25">
      <c r="C12061" s="12" t="str">
        <f>IF(D12061=Inp_Gemeente,MAX($C$29:C12060)+1,"")</f>
        <v/>
      </c>
      <c r="D12061" s="10" t="s">
        <v>970</v>
      </c>
      <c r="E12061" s="10" t="s">
        <v>10460</v>
      </c>
      <c r="F12061" s="59" t="s">
        <v>24511</v>
      </c>
    </row>
    <row r="12062" spans="3:6" x14ac:dyDescent="0.25">
      <c r="C12062" s="12" t="str">
        <f>IF(D12062=Inp_Gemeente,MAX($C$29:C12061)+1,"")</f>
        <v/>
      </c>
      <c r="D12062" s="10" t="s">
        <v>970</v>
      </c>
      <c r="E12062" s="10" t="s">
        <v>10462</v>
      </c>
      <c r="F12062" s="59" t="s">
        <v>24521</v>
      </c>
    </row>
    <row r="12063" spans="3:6" x14ac:dyDescent="0.25">
      <c r="C12063" s="12" t="str">
        <f>IF(D12063=Inp_Gemeente,MAX($C$29:C12062)+1,"")</f>
        <v/>
      </c>
      <c r="D12063" s="10" t="s">
        <v>970</v>
      </c>
      <c r="E12063" s="10" t="s">
        <v>10463</v>
      </c>
      <c r="F12063" s="59" t="s">
        <v>24518</v>
      </c>
    </row>
    <row r="12064" spans="3:6" x14ac:dyDescent="0.25">
      <c r="C12064" s="12" t="str">
        <f>IF(D12064=Inp_Gemeente,MAX($C$29:C12063)+1,"")</f>
        <v/>
      </c>
      <c r="D12064" s="10" t="s">
        <v>970</v>
      </c>
      <c r="E12064" s="10" t="s">
        <v>2800</v>
      </c>
      <c r="F12064" s="59" t="s">
        <v>24491</v>
      </c>
    </row>
    <row r="12065" spans="3:6" x14ac:dyDescent="0.25">
      <c r="C12065" s="12" t="str">
        <f>IF(D12065=Inp_Gemeente,MAX($C$29:C12064)+1,"")</f>
        <v/>
      </c>
      <c r="D12065" s="10" t="s">
        <v>970</v>
      </c>
      <c r="E12065" s="10" t="s">
        <v>24488</v>
      </c>
      <c r="F12065" s="59" t="s">
        <v>24487</v>
      </c>
    </row>
    <row r="12066" spans="3:6" x14ac:dyDescent="0.25">
      <c r="C12066" s="12" t="str">
        <f>IF(D12066=Inp_Gemeente,MAX($C$29:C12065)+1,"")</f>
        <v/>
      </c>
      <c r="D12066" s="10" t="s">
        <v>970</v>
      </c>
      <c r="E12066" s="10" t="s">
        <v>24490</v>
      </c>
      <c r="F12066" s="59" t="s">
        <v>24489</v>
      </c>
    </row>
    <row r="12067" spans="3:6" x14ac:dyDescent="0.25">
      <c r="C12067" s="12" t="str">
        <f>IF(D12067=Inp_Gemeente,MAX($C$29:C12066)+1,"")</f>
        <v/>
      </c>
      <c r="D12067" s="10" t="s">
        <v>970</v>
      </c>
      <c r="E12067" s="10" t="s">
        <v>24520</v>
      </c>
      <c r="F12067" s="59" t="s">
        <v>24519</v>
      </c>
    </row>
    <row r="12068" spans="3:6" x14ac:dyDescent="0.25">
      <c r="C12068" s="12" t="str">
        <f>IF(D12068=Inp_Gemeente,MAX($C$29:C12067)+1,"")</f>
        <v/>
      </c>
      <c r="D12068" s="10" t="s">
        <v>970</v>
      </c>
      <c r="E12068" s="10" t="s">
        <v>24523</v>
      </c>
      <c r="F12068" s="59" t="s">
        <v>24522</v>
      </c>
    </row>
    <row r="12069" spans="3:6" x14ac:dyDescent="0.25">
      <c r="C12069" s="12" t="str">
        <f>IF(D12069=Inp_Gemeente,MAX($C$29:C12068)+1,"")</f>
        <v/>
      </c>
      <c r="D12069" s="10" t="s">
        <v>970</v>
      </c>
      <c r="E12069" s="10" t="s">
        <v>10464</v>
      </c>
      <c r="F12069" s="59" t="s">
        <v>24517</v>
      </c>
    </row>
    <row r="12070" spans="3:6" x14ac:dyDescent="0.25">
      <c r="C12070" s="12" t="str">
        <f>IF(D12070=Inp_Gemeente,MAX($C$29:C12069)+1,"")</f>
        <v/>
      </c>
      <c r="D12070" s="10" t="s">
        <v>970</v>
      </c>
      <c r="E12070" s="10" t="s">
        <v>10465</v>
      </c>
      <c r="F12070" s="59" t="s">
        <v>24506</v>
      </c>
    </row>
    <row r="12071" spans="3:6" x14ac:dyDescent="0.25">
      <c r="C12071" s="12" t="str">
        <f>IF(D12071=Inp_Gemeente,MAX($C$29:C12070)+1,"")</f>
        <v/>
      </c>
      <c r="D12071" s="10" t="s">
        <v>970</v>
      </c>
      <c r="E12071" s="10" t="s">
        <v>10466</v>
      </c>
      <c r="F12071" s="59" t="s">
        <v>24505</v>
      </c>
    </row>
    <row r="12072" spans="3:6" x14ac:dyDescent="0.25">
      <c r="C12072" s="12" t="str">
        <f>IF(D12072=Inp_Gemeente,MAX($C$29:C12071)+1,"")</f>
        <v/>
      </c>
      <c r="D12072" s="10" t="s">
        <v>970</v>
      </c>
      <c r="E12072" s="10" t="s">
        <v>24497</v>
      </c>
      <c r="F12072" s="59" t="s">
        <v>24496</v>
      </c>
    </row>
    <row r="12073" spans="3:6" x14ac:dyDescent="0.25">
      <c r="C12073" s="12" t="str">
        <f>IF(D12073=Inp_Gemeente,MAX($C$29:C12072)+1,"")</f>
        <v/>
      </c>
      <c r="D12073" s="10" t="s">
        <v>970</v>
      </c>
      <c r="E12073" s="10" t="s">
        <v>24501</v>
      </c>
      <c r="F12073" s="59" t="s">
        <v>24500</v>
      </c>
    </row>
    <row r="12074" spans="3:6" x14ac:dyDescent="0.25">
      <c r="C12074" s="12" t="str">
        <f>IF(D12074=Inp_Gemeente,MAX($C$29:C12073)+1,"")</f>
        <v/>
      </c>
      <c r="D12074" s="10" t="s">
        <v>970</v>
      </c>
      <c r="E12074" s="10" t="s">
        <v>24495</v>
      </c>
      <c r="F12074" s="59" t="s">
        <v>24494</v>
      </c>
    </row>
    <row r="12075" spans="3:6" x14ac:dyDescent="0.25">
      <c r="C12075" s="12" t="str">
        <f>IF(D12075=Inp_Gemeente,MAX($C$29:C12074)+1,"")</f>
        <v/>
      </c>
      <c r="D12075" s="10" t="s">
        <v>970</v>
      </c>
      <c r="E12075" s="10" t="s">
        <v>24499</v>
      </c>
      <c r="F12075" s="59" t="s">
        <v>24498</v>
      </c>
    </row>
    <row r="12076" spans="3:6" x14ac:dyDescent="0.25">
      <c r="C12076" s="12" t="str">
        <f>IF(D12076=Inp_Gemeente,MAX($C$29:C12075)+1,"")</f>
        <v/>
      </c>
      <c r="D12076" s="10" t="s">
        <v>970</v>
      </c>
      <c r="E12076" s="10" t="s">
        <v>24493</v>
      </c>
      <c r="F12076" s="59" t="s">
        <v>24492</v>
      </c>
    </row>
    <row r="12077" spans="3:6" x14ac:dyDescent="0.25">
      <c r="C12077" s="12" t="str">
        <f>IF(D12077=Inp_Gemeente,MAX($C$29:C12076)+1,"")</f>
        <v/>
      </c>
      <c r="D12077" s="10" t="s">
        <v>970</v>
      </c>
      <c r="E12077" s="10" t="s">
        <v>10467</v>
      </c>
      <c r="F12077" s="59" t="s">
        <v>24504</v>
      </c>
    </row>
    <row r="12078" spans="3:6" x14ac:dyDescent="0.25">
      <c r="C12078" s="12" t="str">
        <f>IF(D12078=Inp_Gemeente,MAX($C$29:C12077)+1,"")</f>
        <v/>
      </c>
      <c r="D12078" s="10" t="s">
        <v>970</v>
      </c>
      <c r="E12078" s="10" t="s">
        <v>24514</v>
      </c>
      <c r="F12078" s="59" t="s">
        <v>24513</v>
      </c>
    </row>
    <row r="12079" spans="3:6" x14ac:dyDescent="0.25">
      <c r="C12079" s="12" t="str">
        <f>IF(D12079=Inp_Gemeente,MAX($C$29:C12078)+1,"")</f>
        <v/>
      </c>
      <c r="D12079" s="10" t="s">
        <v>970</v>
      </c>
      <c r="E12079" s="10" t="s">
        <v>10468</v>
      </c>
      <c r="F12079" s="59" t="s">
        <v>24516</v>
      </c>
    </row>
    <row r="12080" spans="3:6" x14ac:dyDescent="0.25">
      <c r="C12080" s="12" t="str">
        <f>IF(D12080=Inp_Gemeente,MAX($C$29:C12079)+1,"")</f>
        <v/>
      </c>
      <c r="D12080" s="10" t="s">
        <v>970</v>
      </c>
      <c r="E12080" s="10" t="s">
        <v>10469</v>
      </c>
      <c r="F12080" s="59" t="s">
        <v>24512</v>
      </c>
    </row>
    <row r="12081" spans="3:6" x14ac:dyDescent="0.25">
      <c r="C12081" s="12" t="str">
        <f>IF(D12081=Inp_Gemeente,MAX($C$29:C12080)+1,"")</f>
        <v/>
      </c>
      <c r="D12081" s="10" t="s">
        <v>970</v>
      </c>
      <c r="E12081" s="10" t="s">
        <v>10470</v>
      </c>
      <c r="F12081" s="59" t="s">
        <v>24502</v>
      </c>
    </row>
    <row r="12082" spans="3:6" x14ac:dyDescent="0.25">
      <c r="C12082" s="12" t="str">
        <f>IF(D12082=Inp_Gemeente,MAX($C$29:C12081)+1,"")</f>
        <v/>
      </c>
      <c r="D12082" s="10" t="s">
        <v>970</v>
      </c>
      <c r="E12082" s="10" t="s">
        <v>10471</v>
      </c>
      <c r="F12082" s="59" t="s">
        <v>24503</v>
      </c>
    </row>
    <row r="12083" spans="3:6" x14ac:dyDescent="0.25">
      <c r="C12083" s="12" t="str">
        <f>IF(D12083=Inp_Gemeente,MAX($C$29:C12082)+1,"")</f>
        <v/>
      </c>
      <c r="D12083" s="10" t="s">
        <v>971</v>
      </c>
      <c r="E12083" s="10" t="s">
        <v>10472</v>
      </c>
      <c r="F12083" s="59" t="s">
        <v>25189</v>
      </c>
    </row>
    <row r="12084" spans="3:6" x14ac:dyDescent="0.25">
      <c r="C12084" s="12" t="str">
        <f>IF(D12084=Inp_Gemeente,MAX($C$29:C12083)+1,"")</f>
        <v/>
      </c>
      <c r="D12084" s="10" t="s">
        <v>971</v>
      </c>
      <c r="E12084" s="10" t="s">
        <v>10473</v>
      </c>
      <c r="F12084" s="59" t="s">
        <v>25164</v>
      </c>
    </row>
    <row r="12085" spans="3:6" x14ac:dyDescent="0.25">
      <c r="C12085" s="12" t="str">
        <f>IF(D12085=Inp_Gemeente,MAX($C$29:C12084)+1,"")</f>
        <v/>
      </c>
      <c r="D12085" s="10" t="s">
        <v>971</v>
      </c>
      <c r="E12085" s="10" t="s">
        <v>1389</v>
      </c>
      <c r="F12085" s="59" t="s">
        <v>25194</v>
      </c>
    </row>
    <row r="12086" spans="3:6" x14ac:dyDescent="0.25">
      <c r="C12086" s="12" t="str">
        <f>IF(D12086=Inp_Gemeente,MAX($C$29:C12085)+1,"")</f>
        <v/>
      </c>
      <c r="D12086" s="10" t="s">
        <v>971</v>
      </c>
      <c r="E12086" s="10" t="s">
        <v>10474</v>
      </c>
      <c r="F12086" s="59" t="s">
        <v>25187</v>
      </c>
    </row>
    <row r="12087" spans="3:6" x14ac:dyDescent="0.25">
      <c r="C12087" s="12" t="str">
        <f>IF(D12087=Inp_Gemeente,MAX($C$29:C12086)+1,"")</f>
        <v/>
      </c>
      <c r="D12087" s="10" t="s">
        <v>971</v>
      </c>
      <c r="E12087" s="10" t="s">
        <v>10475</v>
      </c>
      <c r="F12087" s="59" t="s">
        <v>25178</v>
      </c>
    </row>
    <row r="12088" spans="3:6" x14ac:dyDescent="0.25">
      <c r="C12088" s="12" t="str">
        <f>IF(D12088=Inp_Gemeente,MAX($C$29:C12087)+1,"")</f>
        <v/>
      </c>
      <c r="D12088" s="10" t="s">
        <v>971</v>
      </c>
      <c r="E12088" s="10" t="s">
        <v>10476</v>
      </c>
      <c r="F12088" s="59" t="s">
        <v>25181</v>
      </c>
    </row>
    <row r="12089" spans="3:6" x14ac:dyDescent="0.25">
      <c r="C12089" s="12" t="str">
        <f>IF(D12089=Inp_Gemeente,MAX($C$29:C12088)+1,"")</f>
        <v/>
      </c>
      <c r="D12089" s="10" t="s">
        <v>971</v>
      </c>
      <c r="E12089" s="10" t="s">
        <v>10477</v>
      </c>
      <c r="F12089" s="59" t="s">
        <v>25168</v>
      </c>
    </row>
    <row r="12090" spans="3:6" x14ac:dyDescent="0.25">
      <c r="C12090" s="12" t="str">
        <f>IF(D12090=Inp_Gemeente,MAX($C$29:C12089)+1,"")</f>
        <v/>
      </c>
      <c r="D12090" s="10" t="s">
        <v>971</v>
      </c>
      <c r="E12090" s="10" t="s">
        <v>10478</v>
      </c>
      <c r="F12090" s="59" t="s">
        <v>25179</v>
      </c>
    </row>
    <row r="12091" spans="3:6" x14ac:dyDescent="0.25">
      <c r="C12091" s="12" t="str">
        <f>IF(D12091=Inp_Gemeente,MAX($C$29:C12090)+1,"")</f>
        <v/>
      </c>
      <c r="D12091" s="10" t="s">
        <v>971</v>
      </c>
      <c r="E12091" s="10" t="s">
        <v>7426</v>
      </c>
      <c r="F12091" s="59" t="s">
        <v>25200</v>
      </c>
    </row>
    <row r="12092" spans="3:6" x14ac:dyDescent="0.25">
      <c r="C12092" s="12" t="str">
        <f>IF(D12092=Inp_Gemeente,MAX($C$29:C12091)+1,"")</f>
        <v/>
      </c>
      <c r="D12092" s="10" t="s">
        <v>971</v>
      </c>
      <c r="E12092" s="10" t="s">
        <v>10479</v>
      </c>
      <c r="F12092" s="59" t="s">
        <v>25176</v>
      </c>
    </row>
    <row r="12093" spans="3:6" x14ac:dyDescent="0.25">
      <c r="C12093" s="12" t="str">
        <f>IF(D12093=Inp_Gemeente,MAX($C$29:C12092)+1,"")</f>
        <v/>
      </c>
      <c r="D12093" s="10" t="s">
        <v>971</v>
      </c>
      <c r="E12093" s="10" t="s">
        <v>10480</v>
      </c>
      <c r="F12093" s="59" t="s">
        <v>25174</v>
      </c>
    </row>
    <row r="12094" spans="3:6" x14ac:dyDescent="0.25">
      <c r="C12094" s="12" t="str">
        <f>IF(D12094=Inp_Gemeente,MAX($C$29:C12093)+1,"")</f>
        <v/>
      </c>
      <c r="D12094" s="10" t="s">
        <v>971</v>
      </c>
      <c r="E12094" s="10" t="s">
        <v>10481</v>
      </c>
      <c r="F12094" s="59" t="s">
        <v>25201</v>
      </c>
    </row>
    <row r="12095" spans="3:6" x14ac:dyDescent="0.25">
      <c r="C12095" s="12" t="str">
        <f>IF(D12095=Inp_Gemeente,MAX($C$29:C12094)+1,"")</f>
        <v/>
      </c>
      <c r="D12095" s="10" t="s">
        <v>971</v>
      </c>
      <c r="E12095" s="10" t="s">
        <v>25183</v>
      </c>
      <c r="F12095" s="59" t="s">
        <v>25182</v>
      </c>
    </row>
    <row r="12096" spans="3:6" x14ac:dyDescent="0.25">
      <c r="C12096" s="12" t="str">
        <f>IF(D12096=Inp_Gemeente,MAX($C$29:C12095)+1,"")</f>
        <v/>
      </c>
      <c r="D12096" s="10" t="s">
        <v>971</v>
      </c>
      <c r="E12096" s="10" t="s">
        <v>971</v>
      </c>
      <c r="F12096" s="59" t="s">
        <v>25197</v>
      </c>
    </row>
    <row r="12097" spans="3:6" x14ac:dyDescent="0.25">
      <c r="C12097" s="12" t="str">
        <f>IF(D12097=Inp_Gemeente,MAX($C$29:C12096)+1,"")</f>
        <v/>
      </c>
      <c r="D12097" s="10" t="s">
        <v>971</v>
      </c>
      <c r="E12097" s="10" t="s">
        <v>10482</v>
      </c>
      <c r="F12097" s="59" t="s">
        <v>25192</v>
      </c>
    </row>
    <row r="12098" spans="3:6" x14ac:dyDescent="0.25">
      <c r="C12098" s="12" t="str">
        <f>IF(D12098=Inp_Gemeente,MAX($C$29:C12097)+1,"")</f>
        <v/>
      </c>
      <c r="D12098" s="10" t="s">
        <v>971</v>
      </c>
      <c r="E12098" s="10" t="s">
        <v>10483</v>
      </c>
      <c r="F12098" s="59" t="s">
        <v>25165</v>
      </c>
    </row>
    <row r="12099" spans="3:6" x14ac:dyDescent="0.25">
      <c r="C12099" s="12" t="str">
        <f>IF(D12099=Inp_Gemeente,MAX($C$29:C12098)+1,"")</f>
        <v/>
      </c>
      <c r="D12099" s="10" t="s">
        <v>971</v>
      </c>
      <c r="E12099" s="10" t="s">
        <v>10484</v>
      </c>
      <c r="F12099" s="59" t="s">
        <v>25195</v>
      </c>
    </row>
    <row r="12100" spans="3:6" x14ac:dyDescent="0.25">
      <c r="C12100" s="12" t="str">
        <f>IF(D12100=Inp_Gemeente,MAX($C$29:C12099)+1,"")</f>
        <v/>
      </c>
      <c r="D12100" s="10" t="s">
        <v>971</v>
      </c>
      <c r="E12100" s="10" t="s">
        <v>10485</v>
      </c>
      <c r="F12100" s="59" t="s">
        <v>25188</v>
      </c>
    </row>
    <row r="12101" spans="3:6" x14ac:dyDescent="0.25">
      <c r="C12101" s="12" t="str">
        <f>IF(D12101=Inp_Gemeente,MAX($C$29:C12100)+1,"")</f>
        <v/>
      </c>
      <c r="D12101" s="10" t="s">
        <v>971</v>
      </c>
      <c r="E12101" s="10" t="s">
        <v>10486</v>
      </c>
      <c r="F12101" s="59" t="s">
        <v>25180</v>
      </c>
    </row>
    <row r="12102" spans="3:6" x14ac:dyDescent="0.25">
      <c r="C12102" s="12" t="str">
        <f>IF(D12102=Inp_Gemeente,MAX($C$29:C12101)+1,"")</f>
        <v/>
      </c>
      <c r="D12102" s="10" t="s">
        <v>971</v>
      </c>
      <c r="E12102" s="10" t="s">
        <v>10487</v>
      </c>
      <c r="F12102" s="59" t="s">
        <v>25184</v>
      </c>
    </row>
    <row r="12103" spans="3:6" x14ac:dyDescent="0.25">
      <c r="C12103" s="12" t="str">
        <f>IF(D12103=Inp_Gemeente,MAX($C$29:C12102)+1,"")</f>
        <v/>
      </c>
      <c r="D12103" s="10" t="s">
        <v>971</v>
      </c>
      <c r="E12103" s="10" t="s">
        <v>10488</v>
      </c>
      <c r="F12103" s="59" t="s">
        <v>25169</v>
      </c>
    </row>
    <row r="12104" spans="3:6" x14ac:dyDescent="0.25">
      <c r="C12104" s="12" t="str">
        <f>IF(D12104=Inp_Gemeente,MAX($C$29:C12103)+1,"")</f>
        <v/>
      </c>
      <c r="D12104" s="10" t="s">
        <v>971</v>
      </c>
      <c r="E12104" s="10" t="s">
        <v>10489</v>
      </c>
      <c r="F12104" s="59" t="s">
        <v>25203</v>
      </c>
    </row>
    <row r="12105" spans="3:6" x14ac:dyDescent="0.25">
      <c r="C12105" s="12" t="str">
        <f>IF(D12105=Inp_Gemeente,MAX($C$29:C12104)+1,"")</f>
        <v/>
      </c>
      <c r="D12105" s="10" t="s">
        <v>971</v>
      </c>
      <c r="E12105" s="10" t="s">
        <v>10490</v>
      </c>
      <c r="F12105" s="59" t="s">
        <v>25177</v>
      </c>
    </row>
    <row r="12106" spans="3:6" x14ac:dyDescent="0.25">
      <c r="C12106" s="12" t="str">
        <f>IF(D12106=Inp_Gemeente,MAX($C$29:C12105)+1,"")</f>
        <v/>
      </c>
      <c r="D12106" s="10" t="s">
        <v>971</v>
      </c>
      <c r="E12106" s="10" t="s">
        <v>10491</v>
      </c>
      <c r="F12106" s="59" t="s">
        <v>25175</v>
      </c>
    </row>
    <row r="12107" spans="3:6" x14ac:dyDescent="0.25">
      <c r="C12107" s="12" t="str">
        <f>IF(D12107=Inp_Gemeente,MAX($C$29:C12106)+1,"")</f>
        <v/>
      </c>
      <c r="D12107" s="10" t="s">
        <v>971</v>
      </c>
      <c r="E12107" s="10" t="s">
        <v>10492</v>
      </c>
      <c r="F12107" s="59" t="s">
        <v>25204</v>
      </c>
    </row>
    <row r="12108" spans="3:6" x14ac:dyDescent="0.25">
      <c r="C12108" s="12" t="str">
        <f>IF(D12108=Inp_Gemeente,MAX($C$29:C12107)+1,"")</f>
        <v/>
      </c>
      <c r="D12108" s="10" t="s">
        <v>971</v>
      </c>
      <c r="E12108" s="10" t="s">
        <v>10493</v>
      </c>
      <c r="F12108" s="59" t="s">
        <v>25198</v>
      </c>
    </row>
    <row r="12109" spans="3:6" x14ac:dyDescent="0.25">
      <c r="C12109" s="12" t="str">
        <f>IF(D12109=Inp_Gemeente,MAX($C$29:C12108)+1,"")</f>
        <v/>
      </c>
      <c r="D12109" s="10" t="s">
        <v>971</v>
      </c>
      <c r="E12109" s="10" t="s">
        <v>10494</v>
      </c>
      <c r="F12109" s="59" t="s">
        <v>25186</v>
      </c>
    </row>
    <row r="12110" spans="3:6" x14ac:dyDescent="0.25">
      <c r="C12110" s="12" t="str">
        <f>IF(D12110=Inp_Gemeente,MAX($C$29:C12109)+1,"")</f>
        <v/>
      </c>
      <c r="D12110" s="10" t="s">
        <v>971</v>
      </c>
      <c r="E12110" s="10" t="s">
        <v>10495</v>
      </c>
      <c r="F12110" s="59" t="s">
        <v>25172</v>
      </c>
    </row>
    <row r="12111" spans="3:6" x14ac:dyDescent="0.25">
      <c r="C12111" s="12" t="str">
        <f>IF(D12111=Inp_Gemeente,MAX($C$29:C12110)+1,"")</f>
        <v/>
      </c>
      <c r="D12111" s="10" t="s">
        <v>971</v>
      </c>
      <c r="E12111" s="10" t="s">
        <v>10496</v>
      </c>
      <c r="F12111" s="59" t="s">
        <v>25191</v>
      </c>
    </row>
    <row r="12112" spans="3:6" x14ac:dyDescent="0.25">
      <c r="C12112" s="12" t="str">
        <f>IF(D12112=Inp_Gemeente,MAX($C$29:C12111)+1,"")</f>
        <v/>
      </c>
      <c r="D12112" s="10" t="s">
        <v>971</v>
      </c>
      <c r="E12112" s="10" t="s">
        <v>10497</v>
      </c>
      <c r="F12112" s="59" t="s">
        <v>25196</v>
      </c>
    </row>
    <row r="12113" spans="3:6" x14ac:dyDescent="0.25">
      <c r="C12113" s="12" t="str">
        <f>IF(D12113=Inp_Gemeente,MAX($C$29:C12112)+1,"")</f>
        <v/>
      </c>
      <c r="D12113" s="10" t="s">
        <v>971</v>
      </c>
      <c r="E12113" s="10" t="s">
        <v>10498</v>
      </c>
      <c r="F12113" s="59" t="s">
        <v>25202</v>
      </c>
    </row>
    <row r="12114" spans="3:6" x14ac:dyDescent="0.25">
      <c r="C12114" s="12" t="str">
        <f>IF(D12114=Inp_Gemeente,MAX($C$29:C12113)+1,"")</f>
        <v/>
      </c>
      <c r="D12114" s="10" t="s">
        <v>971</v>
      </c>
      <c r="E12114" s="10" t="s">
        <v>10499</v>
      </c>
      <c r="F12114" s="59" t="s">
        <v>25206</v>
      </c>
    </row>
    <row r="12115" spans="3:6" x14ac:dyDescent="0.25">
      <c r="C12115" s="12" t="str">
        <f>IF(D12115=Inp_Gemeente,MAX($C$29:C12114)+1,"")</f>
        <v/>
      </c>
      <c r="D12115" s="10" t="s">
        <v>971</v>
      </c>
      <c r="E12115" s="10" t="s">
        <v>10500</v>
      </c>
      <c r="F12115" s="59" t="s">
        <v>25167</v>
      </c>
    </row>
    <row r="12116" spans="3:6" x14ac:dyDescent="0.25">
      <c r="C12116" s="12" t="str">
        <f>IF(D12116=Inp_Gemeente,MAX($C$29:C12115)+1,"")</f>
        <v/>
      </c>
      <c r="D12116" s="10" t="s">
        <v>971</v>
      </c>
      <c r="E12116" s="10" t="s">
        <v>10501</v>
      </c>
      <c r="F12116" s="59" t="s">
        <v>25163</v>
      </c>
    </row>
    <row r="12117" spans="3:6" x14ac:dyDescent="0.25">
      <c r="C12117" s="12" t="str">
        <f>IF(D12117=Inp_Gemeente,MAX($C$29:C12116)+1,"")</f>
        <v/>
      </c>
      <c r="D12117" s="10" t="s">
        <v>971</v>
      </c>
      <c r="E12117" s="10" t="s">
        <v>10502</v>
      </c>
      <c r="F12117" s="59" t="s">
        <v>25185</v>
      </c>
    </row>
    <row r="12118" spans="3:6" x14ac:dyDescent="0.25">
      <c r="C12118" s="12" t="str">
        <f>IF(D12118=Inp_Gemeente,MAX($C$29:C12117)+1,"")</f>
        <v/>
      </c>
      <c r="D12118" s="10" t="s">
        <v>971</v>
      </c>
      <c r="E12118" s="10" t="s">
        <v>10503</v>
      </c>
      <c r="F12118" s="59" t="s">
        <v>25170</v>
      </c>
    </row>
    <row r="12119" spans="3:6" x14ac:dyDescent="0.25">
      <c r="C12119" s="12" t="str">
        <f>IF(D12119=Inp_Gemeente,MAX($C$29:C12118)+1,"")</f>
        <v/>
      </c>
      <c r="D12119" s="10" t="s">
        <v>971</v>
      </c>
      <c r="E12119" s="10" t="s">
        <v>10504</v>
      </c>
      <c r="F12119" s="59" t="s">
        <v>25171</v>
      </c>
    </row>
    <row r="12120" spans="3:6" x14ac:dyDescent="0.25">
      <c r="C12120" s="12" t="str">
        <f>IF(D12120=Inp_Gemeente,MAX($C$29:C12119)+1,"")</f>
        <v/>
      </c>
      <c r="D12120" s="10" t="s">
        <v>971</v>
      </c>
      <c r="E12120" s="10" t="s">
        <v>10505</v>
      </c>
      <c r="F12120" s="59" t="s">
        <v>25173</v>
      </c>
    </row>
    <row r="12121" spans="3:6" x14ac:dyDescent="0.25">
      <c r="C12121" s="12" t="str">
        <f>IF(D12121=Inp_Gemeente,MAX($C$29:C12120)+1,"")</f>
        <v/>
      </c>
      <c r="D12121" s="10" t="s">
        <v>971</v>
      </c>
      <c r="E12121" s="10" t="s">
        <v>10506</v>
      </c>
      <c r="F12121" s="59" t="s">
        <v>25190</v>
      </c>
    </row>
    <row r="12122" spans="3:6" x14ac:dyDescent="0.25">
      <c r="C12122" s="12" t="str">
        <f>IF(D12122=Inp_Gemeente,MAX($C$29:C12121)+1,"")</f>
        <v/>
      </c>
      <c r="D12122" s="10" t="s">
        <v>971</v>
      </c>
      <c r="E12122" s="10" t="s">
        <v>10507</v>
      </c>
      <c r="F12122" s="59" t="s">
        <v>25193</v>
      </c>
    </row>
    <row r="12123" spans="3:6" x14ac:dyDescent="0.25">
      <c r="C12123" s="12" t="str">
        <f>IF(D12123=Inp_Gemeente,MAX($C$29:C12122)+1,"")</f>
        <v/>
      </c>
      <c r="D12123" s="10" t="s">
        <v>971</v>
      </c>
      <c r="E12123" s="10" t="s">
        <v>10508</v>
      </c>
      <c r="F12123" s="59" t="s">
        <v>25199</v>
      </c>
    </row>
    <row r="12124" spans="3:6" x14ac:dyDescent="0.25">
      <c r="C12124" s="12" t="str">
        <f>IF(D12124=Inp_Gemeente,MAX($C$29:C12123)+1,"")</f>
        <v/>
      </c>
      <c r="D12124" s="10" t="s">
        <v>971</v>
      </c>
      <c r="E12124" s="10" t="s">
        <v>10509</v>
      </c>
      <c r="F12124" s="59" t="s">
        <v>25205</v>
      </c>
    </row>
    <row r="12125" spans="3:6" x14ac:dyDescent="0.25">
      <c r="C12125" s="12" t="str">
        <f>IF(D12125=Inp_Gemeente,MAX($C$29:C12124)+1,"")</f>
        <v/>
      </c>
      <c r="D12125" s="10" t="s">
        <v>971</v>
      </c>
      <c r="E12125" s="10" t="s">
        <v>10510</v>
      </c>
      <c r="F12125" s="59" t="s">
        <v>25162</v>
      </c>
    </row>
    <row r="12126" spans="3:6" x14ac:dyDescent="0.25">
      <c r="C12126" s="12" t="str">
        <f>IF(D12126=Inp_Gemeente,MAX($C$29:C12125)+1,"")</f>
        <v/>
      </c>
      <c r="D12126" s="10" t="s">
        <v>971</v>
      </c>
      <c r="E12126" s="10" t="s">
        <v>10511</v>
      </c>
      <c r="F12126" s="59" t="s">
        <v>25166</v>
      </c>
    </row>
    <row r="12127" spans="3:6" x14ac:dyDescent="0.25">
      <c r="C12127" s="12" t="str">
        <f>IF(D12127=Inp_Gemeente,MAX($C$29:C12126)+1,"")</f>
        <v/>
      </c>
      <c r="D12127" s="10" t="s">
        <v>971</v>
      </c>
      <c r="E12127" s="10" t="s">
        <v>10512</v>
      </c>
      <c r="F12127" s="59" t="s">
        <v>25161</v>
      </c>
    </row>
    <row r="12128" spans="3:6" x14ac:dyDescent="0.25">
      <c r="C12128" s="12" t="str">
        <f>IF(D12128=Inp_Gemeente,MAX($C$29:C12127)+1,"")</f>
        <v/>
      </c>
      <c r="D12128" s="10" t="s">
        <v>973</v>
      </c>
      <c r="E12128" s="10" t="s">
        <v>10513</v>
      </c>
      <c r="F12128" s="59" t="s">
        <v>21394</v>
      </c>
    </row>
    <row r="12129" spans="3:6" x14ac:dyDescent="0.25">
      <c r="C12129" s="12" t="str">
        <f>IF(D12129=Inp_Gemeente,MAX($C$29:C12128)+1,"")</f>
        <v/>
      </c>
      <c r="D12129" s="10" t="s">
        <v>973</v>
      </c>
      <c r="E12129" s="10" t="s">
        <v>10514</v>
      </c>
      <c r="F12129" s="59" t="s">
        <v>21392</v>
      </c>
    </row>
    <row r="12130" spans="3:6" x14ac:dyDescent="0.25">
      <c r="C12130" s="12" t="str">
        <f>IF(D12130=Inp_Gemeente,MAX($C$29:C12129)+1,"")</f>
        <v/>
      </c>
      <c r="D12130" s="10" t="s">
        <v>973</v>
      </c>
      <c r="E12130" s="10" t="s">
        <v>10515</v>
      </c>
      <c r="F12130" s="59" t="s">
        <v>21411</v>
      </c>
    </row>
    <row r="12131" spans="3:6" x14ac:dyDescent="0.25">
      <c r="C12131" s="12" t="str">
        <f>IF(D12131=Inp_Gemeente,MAX($C$29:C12130)+1,"")</f>
        <v/>
      </c>
      <c r="D12131" s="10" t="s">
        <v>973</v>
      </c>
      <c r="E12131" s="10" t="s">
        <v>10516</v>
      </c>
      <c r="F12131" s="59" t="s">
        <v>21417</v>
      </c>
    </row>
    <row r="12132" spans="3:6" x14ac:dyDescent="0.25">
      <c r="C12132" s="12" t="str">
        <f>IF(D12132=Inp_Gemeente,MAX($C$29:C12131)+1,"")</f>
        <v/>
      </c>
      <c r="D12132" s="10" t="s">
        <v>973</v>
      </c>
      <c r="E12132" s="10" t="s">
        <v>10517</v>
      </c>
      <c r="F12132" s="59" t="s">
        <v>21412</v>
      </c>
    </row>
    <row r="12133" spans="3:6" x14ac:dyDescent="0.25">
      <c r="C12133" s="12" t="str">
        <f>IF(D12133=Inp_Gemeente,MAX($C$29:C12132)+1,"")</f>
        <v/>
      </c>
      <c r="D12133" s="10" t="s">
        <v>973</v>
      </c>
      <c r="E12133" s="10" t="s">
        <v>10518</v>
      </c>
      <c r="F12133" s="59" t="s">
        <v>21401</v>
      </c>
    </row>
    <row r="12134" spans="3:6" x14ac:dyDescent="0.25">
      <c r="C12134" s="12" t="str">
        <f>IF(D12134=Inp_Gemeente,MAX($C$29:C12133)+1,"")</f>
        <v/>
      </c>
      <c r="D12134" s="10" t="s">
        <v>973</v>
      </c>
      <c r="E12134" s="10" t="s">
        <v>10519</v>
      </c>
      <c r="F12134" s="59" t="s">
        <v>21423</v>
      </c>
    </row>
    <row r="12135" spans="3:6" x14ac:dyDescent="0.25">
      <c r="C12135" s="12" t="str">
        <f>IF(D12135=Inp_Gemeente,MAX($C$29:C12134)+1,"")</f>
        <v/>
      </c>
      <c r="D12135" s="10" t="s">
        <v>973</v>
      </c>
      <c r="E12135" s="10" t="s">
        <v>10520</v>
      </c>
      <c r="F12135" s="59" t="s">
        <v>21418</v>
      </c>
    </row>
    <row r="12136" spans="3:6" x14ac:dyDescent="0.25">
      <c r="C12136" s="12" t="str">
        <f>IF(D12136=Inp_Gemeente,MAX($C$29:C12135)+1,"")</f>
        <v/>
      </c>
      <c r="D12136" s="10" t="s">
        <v>973</v>
      </c>
      <c r="E12136" s="10" t="s">
        <v>21400</v>
      </c>
      <c r="F12136" s="59" t="s">
        <v>21399</v>
      </c>
    </row>
    <row r="12137" spans="3:6" x14ac:dyDescent="0.25">
      <c r="C12137" s="12" t="str">
        <f>IF(D12137=Inp_Gemeente,MAX($C$29:C12136)+1,"")</f>
        <v/>
      </c>
      <c r="D12137" s="10" t="s">
        <v>973</v>
      </c>
      <c r="E12137" s="10" t="s">
        <v>10521</v>
      </c>
      <c r="F12137" s="59" t="s">
        <v>21421</v>
      </c>
    </row>
    <row r="12138" spans="3:6" x14ac:dyDescent="0.25">
      <c r="C12138" s="12" t="str">
        <f>IF(D12138=Inp_Gemeente,MAX($C$29:C12137)+1,"")</f>
        <v/>
      </c>
      <c r="D12138" s="10" t="s">
        <v>973</v>
      </c>
      <c r="E12138" s="10" t="s">
        <v>10522</v>
      </c>
      <c r="F12138" s="59" t="s">
        <v>21395</v>
      </c>
    </row>
    <row r="12139" spans="3:6" x14ac:dyDescent="0.25">
      <c r="C12139" s="12" t="str">
        <f>IF(D12139=Inp_Gemeente,MAX($C$29:C12138)+1,"")</f>
        <v/>
      </c>
      <c r="D12139" s="10" t="s">
        <v>973</v>
      </c>
      <c r="E12139" s="10" t="s">
        <v>10523</v>
      </c>
      <c r="F12139" s="59" t="s">
        <v>21405</v>
      </c>
    </row>
    <row r="12140" spans="3:6" x14ac:dyDescent="0.25">
      <c r="C12140" s="12" t="str">
        <f>IF(D12140=Inp_Gemeente,MAX($C$29:C12139)+1,"")</f>
        <v/>
      </c>
      <c r="D12140" s="10" t="s">
        <v>973</v>
      </c>
      <c r="E12140" s="10" t="s">
        <v>10524</v>
      </c>
      <c r="F12140" s="59" t="s">
        <v>21415</v>
      </c>
    </row>
    <row r="12141" spans="3:6" x14ac:dyDescent="0.25">
      <c r="C12141" s="12" t="str">
        <f>IF(D12141=Inp_Gemeente,MAX($C$29:C12140)+1,"")</f>
        <v/>
      </c>
      <c r="D12141" s="10" t="s">
        <v>973</v>
      </c>
      <c r="E12141" s="10" t="s">
        <v>10525</v>
      </c>
      <c r="F12141" s="59" t="s">
        <v>21408</v>
      </c>
    </row>
    <row r="12142" spans="3:6" x14ac:dyDescent="0.25">
      <c r="C12142" s="12" t="str">
        <f>IF(D12142=Inp_Gemeente,MAX($C$29:C12141)+1,"")</f>
        <v/>
      </c>
      <c r="D12142" s="10" t="s">
        <v>973</v>
      </c>
      <c r="E12142" s="10" t="s">
        <v>10526</v>
      </c>
      <c r="F12142" s="59" t="s">
        <v>21407</v>
      </c>
    </row>
    <row r="12143" spans="3:6" x14ac:dyDescent="0.25">
      <c r="C12143" s="12" t="str">
        <f>IF(D12143=Inp_Gemeente,MAX($C$29:C12142)+1,"")</f>
        <v/>
      </c>
      <c r="D12143" s="10" t="s">
        <v>973</v>
      </c>
      <c r="E12143" s="10" t="s">
        <v>10527</v>
      </c>
      <c r="F12143" s="59" t="s">
        <v>21397</v>
      </c>
    </row>
    <row r="12144" spans="3:6" x14ac:dyDescent="0.25">
      <c r="C12144" s="12" t="str">
        <f>IF(D12144=Inp_Gemeente,MAX($C$29:C12143)+1,"")</f>
        <v/>
      </c>
      <c r="D12144" s="10" t="s">
        <v>973</v>
      </c>
      <c r="E12144" s="10" t="s">
        <v>10528</v>
      </c>
      <c r="F12144" s="59" t="s">
        <v>21393</v>
      </c>
    </row>
    <row r="12145" spans="3:6" x14ac:dyDescent="0.25">
      <c r="C12145" s="12" t="str">
        <f>IF(D12145=Inp_Gemeente,MAX($C$29:C12144)+1,"")</f>
        <v/>
      </c>
      <c r="D12145" s="10" t="s">
        <v>973</v>
      </c>
      <c r="E12145" s="10" t="s">
        <v>10529</v>
      </c>
      <c r="F12145" s="59" t="s">
        <v>21413</v>
      </c>
    </row>
    <row r="12146" spans="3:6" x14ac:dyDescent="0.25">
      <c r="C12146" s="12" t="str">
        <f>IF(D12146=Inp_Gemeente,MAX($C$29:C12145)+1,"")</f>
        <v/>
      </c>
      <c r="D12146" s="10" t="s">
        <v>973</v>
      </c>
      <c r="E12146" s="10" t="s">
        <v>10530</v>
      </c>
      <c r="F12146" s="59" t="s">
        <v>21419</v>
      </c>
    </row>
    <row r="12147" spans="3:6" x14ac:dyDescent="0.25">
      <c r="C12147" s="12" t="str">
        <f>IF(D12147=Inp_Gemeente,MAX($C$29:C12146)+1,"")</f>
        <v/>
      </c>
      <c r="D12147" s="10" t="s">
        <v>973</v>
      </c>
      <c r="E12147" s="10" t="s">
        <v>10531</v>
      </c>
      <c r="F12147" s="59" t="s">
        <v>21414</v>
      </c>
    </row>
    <row r="12148" spans="3:6" x14ac:dyDescent="0.25">
      <c r="C12148" s="12" t="str">
        <f>IF(D12148=Inp_Gemeente,MAX($C$29:C12147)+1,"")</f>
        <v/>
      </c>
      <c r="D12148" s="10" t="s">
        <v>973</v>
      </c>
      <c r="E12148" s="10" t="s">
        <v>10532</v>
      </c>
      <c r="F12148" s="59" t="s">
        <v>21404</v>
      </c>
    </row>
    <row r="12149" spans="3:6" x14ac:dyDescent="0.25">
      <c r="C12149" s="12" t="str">
        <f>IF(D12149=Inp_Gemeente,MAX($C$29:C12148)+1,"")</f>
        <v/>
      </c>
      <c r="D12149" s="10" t="s">
        <v>973</v>
      </c>
      <c r="E12149" s="10" t="s">
        <v>10533</v>
      </c>
      <c r="F12149" s="59" t="s">
        <v>21424</v>
      </c>
    </row>
    <row r="12150" spans="3:6" x14ac:dyDescent="0.25">
      <c r="C12150" s="12" t="str">
        <f>IF(D12150=Inp_Gemeente,MAX($C$29:C12149)+1,"")</f>
        <v/>
      </c>
      <c r="D12150" s="10" t="s">
        <v>973</v>
      </c>
      <c r="E12150" s="10" t="s">
        <v>10534</v>
      </c>
      <c r="F12150" s="59" t="s">
        <v>21420</v>
      </c>
    </row>
    <row r="12151" spans="3:6" x14ac:dyDescent="0.25">
      <c r="C12151" s="12" t="str">
        <f>IF(D12151=Inp_Gemeente,MAX($C$29:C12150)+1,"")</f>
        <v/>
      </c>
      <c r="D12151" s="10" t="s">
        <v>973</v>
      </c>
      <c r="E12151" s="10" t="s">
        <v>21403</v>
      </c>
      <c r="F12151" s="59" t="s">
        <v>21402</v>
      </c>
    </row>
    <row r="12152" spans="3:6" x14ac:dyDescent="0.25">
      <c r="C12152" s="12" t="str">
        <f>IF(D12152=Inp_Gemeente,MAX($C$29:C12151)+1,"")</f>
        <v/>
      </c>
      <c r="D12152" s="10" t="s">
        <v>973</v>
      </c>
      <c r="E12152" s="10" t="s">
        <v>10535</v>
      </c>
      <c r="F12152" s="59" t="s">
        <v>21422</v>
      </c>
    </row>
    <row r="12153" spans="3:6" x14ac:dyDescent="0.25">
      <c r="C12153" s="12" t="str">
        <f>IF(D12153=Inp_Gemeente,MAX($C$29:C12152)+1,"")</f>
        <v/>
      </c>
      <c r="D12153" s="10" t="s">
        <v>973</v>
      </c>
      <c r="E12153" s="10" t="s">
        <v>10536</v>
      </c>
      <c r="F12153" s="59" t="s">
        <v>21398</v>
      </c>
    </row>
    <row r="12154" spans="3:6" x14ac:dyDescent="0.25">
      <c r="C12154" s="12" t="str">
        <f>IF(D12154=Inp_Gemeente,MAX($C$29:C12153)+1,"")</f>
        <v/>
      </c>
      <c r="D12154" s="10" t="s">
        <v>973</v>
      </c>
      <c r="E12154" s="10" t="s">
        <v>10537</v>
      </c>
      <c r="F12154" s="59" t="s">
        <v>21406</v>
      </c>
    </row>
    <row r="12155" spans="3:6" x14ac:dyDescent="0.25">
      <c r="C12155" s="12" t="str">
        <f>IF(D12155=Inp_Gemeente,MAX($C$29:C12154)+1,"")</f>
        <v/>
      </c>
      <c r="D12155" s="10" t="s">
        <v>973</v>
      </c>
      <c r="E12155" s="10" t="s">
        <v>10538</v>
      </c>
      <c r="F12155" s="59" t="s">
        <v>21416</v>
      </c>
    </row>
    <row r="12156" spans="3:6" x14ac:dyDescent="0.25">
      <c r="C12156" s="12" t="str">
        <f>IF(D12156=Inp_Gemeente,MAX($C$29:C12155)+1,"")</f>
        <v/>
      </c>
      <c r="D12156" s="10" t="s">
        <v>973</v>
      </c>
      <c r="E12156" s="10" t="s">
        <v>10539</v>
      </c>
      <c r="F12156" s="59" t="s">
        <v>21410</v>
      </c>
    </row>
    <row r="12157" spans="3:6" x14ac:dyDescent="0.25">
      <c r="C12157" s="12" t="str">
        <f>IF(D12157=Inp_Gemeente,MAX($C$29:C12156)+1,"")</f>
        <v/>
      </c>
      <c r="D12157" s="10" t="s">
        <v>973</v>
      </c>
      <c r="E12157" s="10" t="s">
        <v>10540</v>
      </c>
      <c r="F12157" s="59" t="s">
        <v>21409</v>
      </c>
    </row>
    <row r="12158" spans="3:6" x14ac:dyDescent="0.25">
      <c r="C12158" s="12" t="str">
        <f>IF(D12158=Inp_Gemeente,MAX($C$29:C12157)+1,"")</f>
        <v/>
      </c>
      <c r="D12158" s="10" t="s">
        <v>973</v>
      </c>
      <c r="E12158" s="10" t="s">
        <v>10541</v>
      </c>
      <c r="F12158" s="59" t="s">
        <v>21396</v>
      </c>
    </row>
    <row r="12159" spans="3:6" x14ac:dyDescent="0.25">
      <c r="C12159" s="12" t="str">
        <f>IF(D12159=Inp_Gemeente,MAX($C$29:C12158)+1,"")</f>
        <v/>
      </c>
      <c r="D12159" s="10" t="s">
        <v>975</v>
      </c>
      <c r="E12159" s="10" t="s">
        <v>3793</v>
      </c>
      <c r="F12159" s="59" t="s">
        <v>19036</v>
      </c>
    </row>
    <row r="12160" spans="3:6" x14ac:dyDescent="0.25">
      <c r="C12160" s="12" t="str">
        <f>IF(D12160=Inp_Gemeente,MAX($C$29:C12159)+1,"")</f>
        <v/>
      </c>
      <c r="D12160" s="10" t="s">
        <v>975</v>
      </c>
      <c r="E12160" s="10" t="s">
        <v>717</v>
      </c>
      <c r="F12160" s="59" t="s">
        <v>19037</v>
      </c>
    </row>
    <row r="12161" spans="3:6" x14ac:dyDescent="0.25">
      <c r="C12161" s="12" t="str">
        <f>IF(D12161=Inp_Gemeente,MAX($C$29:C12160)+1,"")</f>
        <v/>
      </c>
      <c r="D12161" s="10" t="s">
        <v>975</v>
      </c>
      <c r="E12161" s="10" t="s">
        <v>10566</v>
      </c>
      <c r="F12161" s="59" t="s">
        <v>19033</v>
      </c>
    </row>
    <row r="12162" spans="3:6" x14ac:dyDescent="0.25">
      <c r="C12162" s="12" t="str">
        <f>IF(D12162=Inp_Gemeente,MAX($C$29:C12161)+1,"")</f>
        <v/>
      </c>
      <c r="D12162" s="10" t="s">
        <v>975</v>
      </c>
      <c r="E12162" s="10" t="s">
        <v>8675</v>
      </c>
      <c r="F12162" s="59" t="s">
        <v>19032</v>
      </c>
    </row>
    <row r="12163" spans="3:6" x14ac:dyDescent="0.25">
      <c r="C12163" s="12" t="str">
        <f>IF(D12163=Inp_Gemeente,MAX($C$29:C12162)+1,"")</f>
        <v/>
      </c>
      <c r="D12163" s="10" t="s">
        <v>975</v>
      </c>
      <c r="E12163" s="10" t="s">
        <v>1321</v>
      </c>
      <c r="F12163" s="59" t="s">
        <v>19035</v>
      </c>
    </row>
    <row r="12164" spans="3:6" x14ac:dyDescent="0.25">
      <c r="C12164" s="12" t="str">
        <f>IF(D12164=Inp_Gemeente,MAX($C$29:C12163)+1,"")</f>
        <v/>
      </c>
      <c r="D12164" s="10" t="s">
        <v>975</v>
      </c>
      <c r="E12164" s="10" t="s">
        <v>10567</v>
      </c>
      <c r="F12164" s="59" t="s">
        <v>19034</v>
      </c>
    </row>
    <row r="12165" spans="3:6" x14ac:dyDescent="0.25">
      <c r="C12165" s="12" t="str">
        <f>IF(D12165=Inp_Gemeente,MAX($C$29:C12164)+1,"")</f>
        <v/>
      </c>
      <c r="D12165" s="10" t="s">
        <v>977</v>
      </c>
      <c r="E12165" s="10" t="s">
        <v>3793</v>
      </c>
      <c r="F12165" s="59" t="s">
        <v>19045</v>
      </c>
    </row>
    <row r="12166" spans="3:6" x14ac:dyDescent="0.25">
      <c r="C12166" s="12" t="str">
        <f>IF(D12166=Inp_Gemeente,MAX($C$29:C12165)+1,"")</f>
        <v/>
      </c>
      <c r="D12166" s="10" t="s">
        <v>977</v>
      </c>
      <c r="E12166" s="10" t="s">
        <v>10568</v>
      </c>
      <c r="F12166" s="59" t="s">
        <v>19038</v>
      </c>
    </row>
    <row r="12167" spans="3:6" x14ac:dyDescent="0.25">
      <c r="C12167" s="12" t="str">
        <f>IF(D12167=Inp_Gemeente,MAX($C$29:C12166)+1,"")</f>
        <v/>
      </c>
      <c r="D12167" s="10" t="s">
        <v>977</v>
      </c>
      <c r="E12167" s="10" t="s">
        <v>10569</v>
      </c>
      <c r="F12167" s="59" t="s">
        <v>19047</v>
      </c>
    </row>
    <row r="12168" spans="3:6" x14ac:dyDescent="0.25">
      <c r="C12168" s="12" t="str">
        <f>IF(D12168=Inp_Gemeente,MAX($C$29:C12167)+1,"")</f>
        <v/>
      </c>
      <c r="D12168" s="10" t="s">
        <v>977</v>
      </c>
      <c r="E12168" s="10" t="s">
        <v>10570</v>
      </c>
      <c r="F12168" s="59" t="s">
        <v>19042</v>
      </c>
    </row>
    <row r="12169" spans="3:6" x14ac:dyDescent="0.25">
      <c r="C12169" s="12" t="str">
        <f>IF(D12169=Inp_Gemeente,MAX($C$29:C12168)+1,"")</f>
        <v/>
      </c>
      <c r="D12169" s="10" t="s">
        <v>977</v>
      </c>
      <c r="E12169" s="10" t="s">
        <v>1316</v>
      </c>
      <c r="F12169" s="59" t="s">
        <v>19041</v>
      </c>
    </row>
    <row r="12170" spans="3:6" x14ac:dyDescent="0.25">
      <c r="C12170" s="12" t="str">
        <f>IF(D12170=Inp_Gemeente,MAX($C$29:C12169)+1,"")</f>
        <v/>
      </c>
      <c r="D12170" s="10" t="s">
        <v>977</v>
      </c>
      <c r="E12170" s="10" t="s">
        <v>2467</v>
      </c>
      <c r="F12170" s="59" t="s">
        <v>19044</v>
      </c>
    </row>
    <row r="12171" spans="3:6" x14ac:dyDescent="0.25">
      <c r="C12171" s="12" t="str">
        <f>IF(D12171=Inp_Gemeente,MAX($C$29:C12170)+1,"")</f>
        <v/>
      </c>
      <c r="D12171" s="10" t="s">
        <v>977</v>
      </c>
      <c r="E12171" s="10" t="s">
        <v>2467</v>
      </c>
      <c r="F12171" s="59" t="s">
        <v>19046</v>
      </c>
    </row>
    <row r="12172" spans="3:6" x14ac:dyDescent="0.25">
      <c r="C12172" s="12" t="str">
        <f>IF(D12172=Inp_Gemeente,MAX($C$29:C12171)+1,"")</f>
        <v/>
      </c>
      <c r="D12172" s="10" t="s">
        <v>977</v>
      </c>
      <c r="E12172" s="10" t="s">
        <v>10571</v>
      </c>
      <c r="F12172" s="59" t="s">
        <v>19039</v>
      </c>
    </row>
    <row r="12173" spans="3:6" x14ac:dyDescent="0.25">
      <c r="C12173" s="12" t="str">
        <f>IF(D12173=Inp_Gemeente,MAX($C$29:C12172)+1,"")</f>
        <v/>
      </c>
      <c r="D12173" s="10" t="s">
        <v>977</v>
      </c>
      <c r="E12173" s="10" t="s">
        <v>10572</v>
      </c>
      <c r="F12173" s="59" t="s">
        <v>19048</v>
      </c>
    </row>
    <row r="12174" spans="3:6" x14ac:dyDescent="0.25">
      <c r="C12174" s="12" t="str">
        <f>IF(D12174=Inp_Gemeente,MAX($C$29:C12173)+1,"")</f>
        <v/>
      </c>
      <c r="D12174" s="10" t="s">
        <v>977</v>
      </c>
      <c r="E12174" s="10" t="s">
        <v>10573</v>
      </c>
      <c r="F12174" s="59" t="s">
        <v>19043</v>
      </c>
    </row>
    <row r="12175" spans="3:6" x14ac:dyDescent="0.25">
      <c r="C12175" s="12" t="str">
        <f>IF(D12175=Inp_Gemeente,MAX($C$29:C12174)+1,"")</f>
        <v/>
      </c>
      <c r="D12175" s="10" t="s">
        <v>977</v>
      </c>
      <c r="E12175" s="10" t="s">
        <v>10574</v>
      </c>
      <c r="F12175" s="59" t="s">
        <v>19040</v>
      </c>
    </row>
    <row r="12176" spans="3:6" x14ac:dyDescent="0.25">
      <c r="C12176" s="12" t="str">
        <f>IF(D12176=Inp_Gemeente,MAX($C$29:C12175)+1,"")</f>
        <v/>
      </c>
      <c r="D12176" s="10" t="s">
        <v>979</v>
      </c>
      <c r="E12176" s="10" t="s">
        <v>717</v>
      </c>
      <c r="F12176" s="59" t="s">
        <v>14693</v>
      </c>
    </row>
    <row r="12177" spans="3:6" x14ac:dyDescent="0.25">
      <c r="C12177" s="12" t="str">
        <f>IF(D12177=Inp_Gemeente,MAX($C$29:C12176)+1,"")</f>
        <v/>
      </c>
      <c r="D12177" s="10" t="s">
        <v>979</v>
      </c>
      <c r="E12177" s="10" t="s">
        <v>10575</v>
      </c>
      <c r="F12177" s="59" t="s">
        <v>14690</v>
      </c>
    </row>
    <row r="12178" spans="3:6" x14ac:dyDescent="0.25">
      <c r="C12178" s="12" t="str">
        <f>IF(D12178=Inp_Gemeente,MAX($C$29:C12177)+1,"")</f>
        <v/>
      </c>
      <c r="D12178" s="10" t="s">
        <v>979</v>
      </c>
      <c r="E12178" s="10" t="s">
        <v>5916</v>
      </c>
      <c r="F12178" s="59" t="s">
        <v>14694</v>
      </c>
    </row>
    <row r="12179" spans="3:6" x14ac:dyDescent="0.25">
      <c r="C12179" s="12" t="str">
        <f>IF(D12179=Inp_Gemeente,MAX($C$29:C12178)+1,"")</f>
        <v/>
      </c>
      <c r="D12179" s="10" t="s">
        <v>979</v>
      </c>
      <c r="E12179" s="10" t="s">
        <v>10576</v>
      </c>
      <c r="F12179" s="59" t="s">
        <v>14692</v>
      </c>
    </row>
    <row r="12180" spans="3:6" x14ac:dyDescent="0.25">
      <c r="C12180" s="12" t="str">
        <f>IF(D12180=Inp_Gemeente,MAX($C$29:C12179)+1,"")</f>
        <v/>
      </c>
      <c r="D12180" s="10" t="s">
        <v>979</v>
      </c>
      <c r="E12180" s="10" t="s">
        <v>10577</v>
      </c>
      <c r="F12180" s="59" t="s">
        <v>14689</v>
      </c>
    </row>
    <row r="12181" spans="3:6" x14ac:dyDescent="0.25">
      <c r="C12181" s="12" t="str">
        <f>IF(D12181=Inp_Gemeente,MAX($C$29:C12180)+1,"")</f>
        <v/>
      </c>
      <c r="D12181" s="10" t="s">
        <v>979</v>
      </c>
      <c r="E12181" s="10" t="s">
        <v>10578</v>
      </c>
      <c r="F12181" s="59" t="s">
        <v>14696</v>
      </c>
    </row>
    <row r="12182" spans="3:6" x14ac:dyDescent="0.25">
      <c r="C12182" s="12" t="str">
        <f>IF(D12182=Inp_Gemeente,MAX($C$29:C12181)+1,"")</f>
        <v/>
      </c>
      <c r="D12182" s="10" t="s">
        <v>979</v>
      </c>
      <c r="E12182" s="10" t="s">
        <v>10579</v>
      </c>
      <c r="F12182" s="59" t="s">
        <v>14687</v>
      </c>
    </row>
    <row r="12183" spans="3:6" x14ac:dyDescent="0.25">
      <c r="C12183" s="12" t="str">
        <f>IF(D12183=Inp_Gemeente,MAX($C$29:C12182)+1,"")</f>
        <v/>
      </c>
      <c r="D12183" s="10" t="s">
        <v>979</v>
      </c>
      <c r="E12183" s="10" t="s">
        <v>10580</v>
      </c>
      <c r="F12183" s="59" t="s">
        <v>14691</v>
      </c>
    </row>
    <row r="12184" spans="3:6" x14ac:dyDescent="0.25">
      <c r="C12184" s="12" t="str">
        <f>IF(D12184=Inp_Gemeente,MAX($C$29:C12183)+1,"")</f>
        <v/>
      </c>
      <c r="D12184" s="10" t="s">
        <v>979</v>
      </c>
      <c r="E12184" s="10" t="s">
        <v>10581</v>
      </c>
      <c r="F12184" s="59" t="s">
        <v>14695</v>
      </c>
    </row>
    <row r="12185" spans="3:6" x14ac:dyDescent="0.25">
      <c r="C12185" s="12" t="str">
        <f>IF(D12185=Inp_Gemeente,MAX($C$29:C12184)+1,"")</f>
        <v/>
      </c>
      <c r="D12185" s="10" t="s">
        <v>979</v>
      </c>
      <c r="E12185" s="10" t="s">
        <v>10582</v>
      </c>
      <c r="F12185" s="59" t="s">
        <v>14686</v>
      </c>
    </row>
    <row r="12186" spans="3:6" x14ac:dyDescent="0.25">
      <c r="C12186" s="12" t="str">
        <f>IF(D12186=Inp_Gemeente,MAX($C$29:C12185)+1,"")</f>
        <v/>
      </c>
      <c r="D12186" s="10" t="s">
        <v>979</v>
      </c>
      <c r="E12186" s="10" t="s">
        <v>10583</v>
      </c>
      <c r="F12186" s="59" t="s">
        <v>14688</v>
      </c>
    </row>
    <row r="12187" spans="3:6" x14ac:dyDescent="0.25">
      <c r="C12187" s="12" t="str">
        <f>IF(D12187=Inp_Gemeente,MAX($C$29:C12186)+1,"")</f>
        <v/>
      </c>
      <c r="D12187" s="10" t="s">
        <v>981</v>
      </c>
      <c r="E12187" s="10" t="s">
        <v>10584</v>
      </c>
      <c r="F12187" s="59" t="s">
        <v>16786</v>
      </c>
    </row>
    <row r="12188" spans="3:6" x14ac:dyDescent="0.25">
      <c r="C12188" s="12" t="str">
        <f>IF(D12188=Inp_Gemeente,MAX($C$29:C12187)+1,"")</f>
        <v/>
      </c>
      <c r="D12188" s="10" t="s">
        <v>981</v>
      </c>
      <c r="E12188" s="10" t="s">
        <v>10585</v>
      </c>
      <c r="F12188" s="59" t="s">
        <v>16818</v>
      </c>
    </row>
    <row r="12189" spans="3:6" x14ac:dyDescent="0.25">
      <c r="C12189" s="12" t="str">
        <f>IF(D12189=Inp_Gemeente,MAX($C$29:C12188)+1,"")</f>
        <v/>
      </c>
      <c r="D12189" s="10" t="s">
        <v>981</v>
      </c>
      <c r="E12189" s="10" t="s">
        <v>10586</v>
      </c>
      <c r="F12189" s="59" t="s">
        <v>16850</v>
      </c>
    </row>
    <row r="12190" spans="3:6" x14ac:dyDescent="0.25">
      <c r="C12190" s="12" t="str">
        <f>IF(D12190=Inp_Gemeente,MAX($C$29:C12189)+1,"")</f>
        <v/>
      </c>
      <c r="D12190" s="10" t="s">
        <v>981</v>
      </c>
      <c r="E12190" s="10" t="s">
        <v>10587</v>
      </c>
      <c r="F12190" s="59" t="s">
        <v>16881</v>
      </c>
    </row>
    <row r="12191" spans="3:6" x14ac:dyDescent="0.25">
      <c r="C12191" s="12" t="str">
        <f>IF(D12191=Inp_Gemeente,MAX($C$29:C12190)+1,"")</f>
        <v/>
      </c>
      <c r="D12191" s="10" t="s">
        <v>981</v>
      </c>
      <c r="E12191" s="10" t="s">
        <v>10588</v>
      </c>
      <c r="F12191" s="59" t="s">
        <v>16869</v>
      </c>
    </row>
    <row r="12192" spans="3:6" x14ac:dyDescent="0.25">
      <c r="C12192" s="12" t="str">
        <f>IF(D12192=Inp_Gemeente,MAX($C$29:C12191)+1,"")</f>
        <v/>
      </c>
      <c r="D12192" s="10" t="s">
        <v>981</v>
      </c>
      <c r="E12192" s="10" t="s">
        <v>10589</v>
      </c>
      <c r="F12192" s="59" t="s">
        <v>16868</v>
      </c>
    </row>
    <row r="12193" spans="3:6" x14ac:dyDescent="0.25">
      <c r="C12193" s="12" t="str">
        <f>IF(D12193=Inp_Gemeente,MAX($C$29:C12192)+1,"")</f>
        <v/>
      </c>
      <c r="D12193" s="10" t="s">
        <v>981</v>
      </c>
      <c r="E12193" s="10" t="s">
        <v>10590</v>
      </c>
      <c r="F12193" s="59" t="s">
        <v>16855</v>
      </c>
    </row>
    <row r="12194" spans="3:6" x14ac:dyDescent="0.25">
      <c r="C12194" s="12" t="str">
        <f>IF(D12194=Inp_Gemeente,MAX($C$29:C12193)+1,"")</f>
        <v/>
      </c>
      <c r="D12194" s="10" t="s">
        <v>981</v>
      </c>
      <c r="E12194" s="10" t="s">
        <v>10591</v>
      </c>
      <c r="F12194" s="59" t="s">
        <v>16801</v>
      </c>
    </row>
    <row r="12195" spans="3:6" x14ac:dyDescent="0.25">
      <c r="C12195" s="12" t="str">
        <f>IF(D12195=Inp_Gemeente,MAX($C$29:C12194)+1,"")</f>
        <v/>
      </c>
      <c r="D12195" s="10" t="s">
        <v>981</v>
      </c>
      <c r="E12195" s="10" t="s">
        <v>10592</v>
      </c>
      <c r="F12195" s="59" t="s">
        <v>16781</v>
      </c>
    </row>
    <row r="12196" spans="3:6" x14ac:dyDescent="0.25">
      <c r="C12196" s="12" t="str">
        <f>IF(D12196=Inp_Gemeente,MAX($C$29:C12195)+1,"")</f>
        <v/>
      </c>
      <c r="D12196" s="10" t="s">
        <v>981</v>
      </c>
      <c r="E12196" s="10" t="s">
        <v>10593</v>
      </c>
      <c r="F12196" s="59" t="s">
        <v>16838</v>
      </c>
    </row>
    <row r="12197" spans="3:6" x14ac:dyDescent="0.25">
      <c r="C12197" s="12" t="str">
        <f>IF(D12197=Inp_Gemeente,MAX($C$29:C12196)+1,"")</f>
        <v/>
      </c>
      <c r="D12197" s="10" t="s">
        <v>981</v>
      </c>
      <c r="E12197" s="10" t="s">
        <v>10594</v>
      </c>
      <c r="F12197" s="59" t="s">
        <v>16845</v>
      </c>
    </row>
    <row r="12198" spans="3:6" x14ac:dyDescent="0.25">
      <c r="C12198" s="12" t="str">
        <f>IF(D12198=Inp_Gemeente,MAX($C$29:C12197)+1,"")</f>
        <v/>
      </c>
      <c r="D12198" s="10" t="s">
        <v>981</v>
      </c>
      <c r="E12198" s="10" t="s">
        <v>10595</v>
      </c>
      <c r="F12198" s="59" t="s">
        <v>16833</v>
      </c>
    </row>
    <row r="12199" spans="3:6" x14ac:dyDescent="0.25">
      <c r="C12199" s="12" t="str">
        <f>IF(D12199=Inp_Gemeente,MAX($C$29:C12198)+1,"")</f>
        <v/>
      </c>
      <c r="D12199" s="10" t="s">
        <v>981</v>
      </c>
      <c r="E12199" s="10" t="s">
        <v>10596</v>
      </c>
      <c r="F12199" s="59" t="s">
        <v>16816</v>
      </c>
    </row>
    <row r="12200" spans="3:6" x14ac:dyDescent="0.25">
      <c r="C12200" s="12" t="str">
        <f>IF(D12200=Inp_Gemeente,MAX($C$29:C12199)+1,"")</f>
        <v/>
      </c>
      <c r="D12200" s="10" t="s">
        <v>981</v>
      </c>
      <c r="E12200" s="10" t="s">
        <v>10597</v>
      </c>
      <c r="F12200" s="59" t="s">
        <v>16879</v>
      </c>
    </row>
    <row r="12201" spans="3:6" x14ac:dyDescent="0.25">
      <c r="C12201" s="12" t="str">
        <f>IF(D12201=Inp_Gemeente,MAX($C$29:C12200)+1,"")</f>
        <v/>
      </c>
      <c r="D12201" s="10" t="s">
        <v>981</v>
      </c>
      <c r="E12201" s="10" t="s">
        <v>10598</v>
      </c>
      <c r="F12201" s="59" t="s">
        <v>16880</v>
      </c>
    </row>
    <row r="12202" spans="3:6" x14ac:dyDescent="0.25">
      <c r="C12202" s="12" t="str">
        <f>IF(D12202=Inp_Gemeente,MAX($C$29:C12201)+1,"")</f>
        <v/>
      </c>
      <c r="D12202" s="10" t="s">
        <v>981</v>
      </c>
      <c r="E12202" s="10" t="s">
        <v>10599</v>
      </c>
      <c r="F12202" s="59" t="s">
        <v>16848</v>
      </c>
    </row>
    <row r="12203" spans="3:6" x14ac:dyDescent="0.25">
      <c r="C12203" s="12" t="str">
        <f>IF(D12203=Inp_Gemeente,MAX($C$29:C12202)+1,"")</f>
        <v/>
      </c>
      <c r="D12203" s="10" t="s">
        <v>981</v>
      </c>
      <c r="E12203" s="10" t="s">
        <v>10600</v>
      </c>
      <c r="F12203" s="59" t="s">
        <v>16829</v>
      </c>
    </row>
    <row r="12204" spans="3:6" x14ac:dyDescent="0.25">
      <c r="C12204" s="12" t="str">
        <f>IF(D12204=Inp_Gemeente,MAX($C$29:C12203)+1,"")</f>
        <v/>
      </c>
      <c r="D12204" s="10" t="s">
        <v>981</v>
      </c>
      <c r="E12204" s="10" t="s">
        <v>10601</v>
      </c>
      <c r="F12204" s="59" t="s">
        <v>16787</v>
      </c>
    </row>
    <row r="12205" spans="3:6" x14ac:dyDescent="0.25">
      <c r="C12205" s="12" t="str">
        <f>IF(D12205=Inp_Gemeente,MAX($C$29:C12204)+1,"")</f>
        <v/>
      </c>
      <c r="D12205" s="10" t="s">
        <v>981</v>
      </c>
      <c r="E12205" s="10" t="s">
        <v>10602</v>
      </c>
      <c r="F12205" s="59" t="s">
        <v>16789</v>
      </c>
    </row>
    <row r="12206" spans="3:6" x14ac:dyDescent="0.25">
      <c r="C12206" s="12" t="str">
        <f>IF(D12206=Inp_Gemeente,MAX($C$29:C12205)+1,"")</f>
        <v/>
      </c>
      <c r="D12206" s="10" t="s">
        <v>981</v>
      </c>
      <c r="E12206" s="10" t="s">
        <v>10603</v>
      </c>
      <c r="F12206" s="59" t="s">
        <v>16828</v>
      </c>
    </row>
    <row r="12207" spans="3:6" x14ac:dyDescent="0.25">
      <c r="C12207" s="12" t="str">
        <f>IF(D12207=Inp_Gemeente,MAX($C$29:C12206)+1,"")</f>
        <v/>
      </c>
      <c r="D12207" s="10" t="s">
        <v>981</v>
      </c>
      <c r="E12207" s="10" t="s">
        <v>10604</v>
      </c>
      <c r="F12207" s="59" t="s">
        <v>16791</v>
      </c>
    </row>
    <row r="12208" spans="3:6" x14ac:dyDescent="0.25">
      <c r="C12208" s="12" t="str">
        <f>IF(D12208=Inp_Gemeente,MAX($C$29:C12207)+1,"")</f>
        <v/>
      </c>
      <c r="D12208" s="10" t="s">
        <v>981</v>
      </c>
      <c r="E12208" s="10" t="s">
        <v>10605</v>
      </c>
      <c r="F12208" s="59" t="s">
        <v>16861</v>
      </c>
    </row>
    <row r="12209" spans="3:6" x14ac:dyDescent="0.25">
      <c r="C12209" s="12" t="str">
        <f>IF(D12209=Inp_Gemeente,MAX($C$29:C12208)+1,"")</f>
        <v/>
      </c>
      <c r="D12209" s="10" t="s">
        <v>981</v>
      </c>
      <c r="E12209" s="10" t="s">
        <v>10606</v>
      </c>
      <c r="F12209" s="59" t="s">
        <v>16870</v>
      </c>
    </row>
    <row r="12210" spans="3:6" x14ac:dyDescent="0.25">
      <c r="C12210" s="12" t="str">
        <f>IF(D12210=Inp_Gemeente,MAX($C$29:C12209)+1,"")</f>
        <v/>
      </c>
      <c r="D12210" s="10" t="s">
        <v>981</v>
      </c>
      <c r="E12210" s="10" t="s">
        <v>10607</v>
      </c>
      <c r="F12210" s="59" t="s">
        <v>16871</v>
      </c>
    </row>
    <row r="12211" spans="3:6" x14ac:dyDescent="0.25">
      <c r="C12211" s="12" t="str">
        <f>IF(D12211=Inp_Gemeente,MAX($C$29:C12210)+1,"")</f>
        <v/>
      </c>
      <c r="D12211" s="10" t="s">
        <v>981</v>
      </c>
      <c r="E12211" s="10" t="s">
        <v>10608</v>
      </c>
      <c r="F12211" s="59" t="s">
        <v>16774</v>
      </c>
    </row>
    <row r="12212" spans="3:6" x14ac:dyDescent="0.25">
      <c r="C12212" s="12" t="str">
        <f>IF(D12212=Inp_Gemeente,MAX($C$29:C12211)+1,"")</f>
        <v/>
      </c>
      <c r="D12212" s="10" t="s">
        <v>981</v>
      </c>
      <c r="E12212" s="10" t="s">
        <v>10609</v>
      </c>
      <c r="F12212" s="59" t="s">
        <v>16773</v>
      </c>
    </row>
    <row r="12213" spans="3:6" x14ac:dyDescent="0.25">
      <c r="C12213" s="12" t="str">
        <f>IF(D12213=Inp_Gemeente,MAX($C$29:C12212)+1,"")</f>
        <v/>
      </c>
      <c r="D12213" s="10" t="s">
        <v>981</v>
      </c>
      <c r="E12213" s="10" t="s">
        <v>10610</v>
      </c>
      <c r="F12213" s="59" t="s">
        <v>16859</v>
      </c>
    </row>
    <row r="12214" spans="3:6" x14ac:dyDescent="0.25">
      <c r="C12214" s="12" t="str">
        <f>IF(D12214=Inp_Gemeente,MAX($C$29:C12213)+1,"")</f>
        <v/>
      </c>
      <c r="D12214" s="10" t="s">
        <v>981</v>
      </c>
      <c r="E12214" s="10" t="s">
        <v>10611</v>
      </c>
      <c r="F12214" s="59" t="s">
        <v>16858</v>
      </c>
    </row>
    <row r="12215" spans="3:6" x14ac:dyDescent="0.25">
      <c r="C12215" s="12" t="str">
        <f>IF(D12215=Inp_Gemeente,MAX($C$29:C12214)+1,"")</f>
        <v/>
      </c>
      <c r="D12215" s="10" t="s">
        <v>981</v>
      </c>
      <c r="E12215" s="10" t="s">
        <v>10612</v>
      </c>
      <c r="F12215" s="59" t="s">
        <v>16862</v>
      </c>
    </row>
    <row r="12216" spans="3:6" x14ac:dyDescent="0.25">
      <c r="C12216" s="12" t="str">
        <f>IF(D12216=Inp_Gemeente,MAX($C$29:C12215)+1,"")</f>
        <v/>
      </c>
      <c r="D12216" s="10" t="s">
        <v>981</v>
      </c>
      <c r="E12216" s="10" t="s">
        <v>10613</v>
      </c>
      <c r="F12216" s="59" t="s">
        <v>16839</v>
      </c>
    </row>
    <row r="12217" spans="3:6" x14ac:dyDescent="0.25">
      <c r="C12217" s="12" t="str">
        <f>IF(D12217=Inp_Gemeente,MAX($C$29:C12216)+1,"")</f>
        <v/>
      </c>
      <c r="D12217" s="10" t="s">
        <v>981</v>
      </c>
      <c r="E12217" s="10" t="s">
        <v>10614</v>
      </c>
      <c r="F12217" s="59" t="s">
        <v>16831</v>
      </c>
    </row>
    <row r="12218" spans="3:6" x14ac:dyDescent="0.25">
      <c r="C12218" s="12" t="str">
        <f>IF(D12218=Inp_Gemeente,MAX($C$29:C12217)+1,"")</f>
        <v/>
      </c>
      <c r="D12218" s="10" t="s">
        <v>981</v>
      </c>
      <c r="E12218" s="10" t="s">
        <v>10615</v>
      </c>
      <c r="F12218" s="59" t="s">
        <v>16813</v>
      </c>
    </row>
    <row r="12219" spans="3:6" x14ac:dyDescent="0.25">
      <c r="C12219" s="12" t="str">
        <f>IF(D12219=Inp_Gemeente,MAX($C$29:C12218)+1,"")</f>
        <v/>
      </c>
      <c r="D12219" s="10" t="s">
        <v>981</v>
      </c>
      <c r="E12219" s="10" t="s">
        <v>10616</v>
      </c>
      <c r="F12219" s="59" t="s">
        <v>16788</v>
      </c>
    </row>
    <row r="12220" spans="3:6" x14ac:dyDescent="0.25">
      <c r="C12220" s="12" t="str">
        <f>IF(D12220=Inp_Gemeente,MAX($C$29:C12219)+1,"")</f>
        <v/>
      </c>
      <c r="D12220" s="10" t="s">
        <v>981</v>
      </c>
      <c r="E12220" s="10" t="s">
        <v>10617</v>
      </c>
      <c r="F12220" s="59" t="s">
        <v>16854</v>
      </c>
    </row>
    <row r="12221" spans="3:6" x14ac:dyDescent="0.25">
      <c r="C12221" s="12" t="str">
        <f>IF(D12221=Inp_Gemeente,MAX($C$29:C12220)+1,"")</f>
        <v/>
      </c>
      <c r="D12221" s="10" t="s">
        <v>981</v>
      </c>
      <c r="E12221" s="10" t="s">
        <v>10618</v>
      </c>
      <c r="F12221" s="59" t="s">
        <v>16853</v>
      </c>
    </row>
    <row r="12222" spans="3:6" x14ac:dyDescent="0.25">
      <c r="C12222" s="12" t="str">
        <f>IF(D12222=Inp_Gemeente,MAX($C$29:C12221)+1,"")</f>
        <v/>
      </c>
      <c r="D12222" s="10" t="s">
        <v>981</v>
      </c>
      <c r="E12222" s="10" t="s">
        <v>10619</v>
      </c>
      <c r="F12222" s="59" t="s">
        <v>16822</v>
      </c>
    </row>
    <row r="12223" spans="3:6" x14ac:dyDescent="0.25">
      <c r="C12223" s="12" t="str">
        <f>IF(D12223=Inp_Gemeente,MAX($C$29:C12222)+1,"")</f>
        <v/>
      </c>
      <c r="D12223" s="10" t="s">
        <v>981</v>
      </c>
      <c r="E12223" s="10" t="s">
        <v>10620</v>
      </c>
      <c r="F12223" s="59" t="s">
        <v>16778</v>
      </c>
    </row>
    <row r="12224" spans="3:6" x14ac:dyDescent="0.25">
      <c r="C12224" s="12" t="str">
        <f>IF(D12224=Inp_Gemeente,MAX($C$29:C12223)+1,"")</f>
        <v/>
      </c>
      <c r="D12224" s="10" t="s">
        <v>981</v>
      </c>
      <c r="E12224" s="10" t="s">
        <v>10621</v>
      </c>
      <c r="F12224" s="59" t="s">
        <v>16830</v>
      </c>
    </row>
    <row r="12225" spans="3:6" x14ac:dyDescent="0.25">
      <c r="C12225" s="12" t="str">
        <f>IF(D12225=Inp_Gemeente,MAX($C$29:C12224)+1,"")</f>
        <v/>
      </c>
      <c r="D12225" s="10" t="s">
        <v>981</v>
      </c>
      <c r="E12225" s="10" t="s">
        <v>10622</v>
      </c>
      <c r="F12225" s="59" t="s">
        <v>16836</v>
      </c>
    </row>
    <row r="12226" spans="3:6" x14ac:dyDescent="0.25">
      <c r="C12226" s="12" t="str">
        <f>IF(D12226=Inp_Gemeente,MAX($C$29:C12225)+1,"")</f>
        <v/>
      </c>
      <c r="D12226" s="10" t="s">
        <v>981</v>
      </c>
      <c r="E12226" s="10" t="s">
        <v>10623</v>
      </c>
      <c r="F12226" s="59" t="s">
        <v>16866</v>
      </c>
    </row>
    <row r="12227" spans="3:6" x14ac:dyDescent="0.25">
      <c r="C12227" s="12" t="str">
        <f>IF(D12227=Inp_Gemeente,MAX($C$29:C12226)+1,"")</f>
        <v/>
      </c>
      <c r="D12227" s="10" t="s">
        <v>981</v>
      </c>
      <c r="E12227" s="10" t="s">
        <v>10624</v>
      </c>
      <c r="F12227" s="59" t="s">
        <v>16806</v>
      </c>
    </row>
    <row r="12228" spans="3:6" x14ac:dyDescent="0.25">
      <c r="C12228" s="12" t="str">
        <f>IF(D12228=Inp_Gemeente,MAX($C$29:C12227)+1,"")</f>
        <v/>
      </c>
      <c r="D12228" s="10" t="s">
        <v>981</v>
      </c>
      <c r="E12228" s="10" t="s">
        <v>10625</v>
      </c>
      <c r="F12228" s="59" t="s">
        <v>16863</v>
      </c>
    </row>
    <row r="12229" spans="3:6" x14ac:dyDescent="0.25">
      <c r="C12229" s="12" t="str">
        <f>IF(D12229=Inp_Gemeente,MAX($C$29:C12228)+1,"")</f>
        <v/>
      </c>
      <c r="D12229" s="10" t="s">
        <v>981</v>
      </c>
      <c r="E12229" s="10" t="s">
        <v>10626</v>
      </c>
      <c r="F12229" s="59" t="s">
        <v>16860</v>
      </c>
    </row>
    <row r="12230" spans="3:6" x14ac:dyDescent="0.25">
      <c r="C12230" s="12" t="str">
        <f>IF(D12230=Inp_Gemeente,MAX($C$29:C12229)+1,"")</f>
        <v/>
      </c>
      <c r="D12230" s="10" t="s">
        <v>981</v>
      </c>
      <c r="E12230" s="10" t="s">
        <v>10627</v>
      </c>
      <c r="F12230" s="59" t="s">
        <v>16776</v>
      </c>
    </row>
    <row r="12231" spans="3:6" x14ac:dyDescent="0.25">
      <c r="C12231" s="12" t="str">
        <f>IF(D12231=Inp_Gemeente,MAX($C$29:C12230)+1,"")</f>
        <v/>
      </c>
      <c r="D12231" s="10" t="s">
        <v>981</v>
      </c>
      <c r="E12231" s="10" t="s">
        <v>10628</v>
      </c>
      <c r="F12231" s="59" t="s">
        <v>16775</v>
      </c>
    </row>
    <row r="12232" spans="3:6" x14ac:dyDescent="0.25">
      <c r="C12232" s="12" t="str">
        <f>IF(D12232=Inp_Gemeente,MAX($C$29:C12231)+1,"")</f>
        <v/>
      </c>
      <c r="D12232" s="10" t="s">
        <v>981</v>
      </c>
      <c r="E12232" s="10" t="s">
        <v>10629</v>
      </c>
      <c r="F12232" s="59" t="s">
        <v>16777</v>
      </c>
    </row>
    <row r="12233" spans="3:6" x14ac:dyDescent="0.25">
      <c r="C12233" s="12" t="str">
        <f>IF(D12233=Inp_Gemeente,MAX($C$29:C12232)+1,"")</f>
        <v/>
      </c>
      <c r="D12233" s="10" t="s">
        <v>981</v>
      </c>
      <c r="E12233" s="10" t="s">
        <v>10630</v>
      </c>
      <c r="F12233" s="59" t="s">
        <v>16840</v>
      </c>
    </row>
    <row r="12234" spans="3:6" x14ac:dyDescent="0.25">
      <c r="C12234" s="12" t="str">
        <f>IF(D12234=Inp_Gemeente,MAX($C$29:C12233)+1,"")</f>
        <v/>
      </c>
      <c r="D12234" s="10" t="s">
        <v>981</v>
      </c>
      <c r="E12234" s="10" t="s">
        <v>10631</v>
      </c>
      <c r="F12234" s="59" t="s">
        <v>16841</v>
      </c>
    </row>
    <row r="12235" spans="3:6" x14ac:dyDescent="0.25">
      <c r="C12235" s="12" t="str">
        <f>IF(D12235=Inp_Gemeente,MAX($C$29:C12234)+1,"")</f>
        <v/>
      </c>
      <c r="D12235" s="10" t="s">
        <v>981</v>
      </c>
      <c r="E12235" s="10" t="s">
        <v>10632</v>
      </c>
      <c r="F12235" s="59" t="s">
        <v>16823</v>
      </c>
    </row>
    <row r="12236" spans="3:6" x14ac:dyDescent="0.25">
      <c r="C12236" s="12" t="str">
        <f>IF(D12236=Inp_Gemeente,MAX($C$29:C12235)+1,"")</f>
        <v/>
      </c>
      <c r="D12236" s="10" t="s">
        <v>981</v>
      </c>
      <c r="E12236" s="10" t="s">
        <v>16874</v>
      </c>
      <c r="F12236" s="59" t="s">
        <v>16873</v>
      </c>
    </row>
    <row r="12237" spans="3:6" x14ac:dyDescent="0.25">
      <c r="C12237" s="12" t="str">
        <f>IF(D12237=Inp_Gemeente,MAX($C$29:C12236)+1,"")</f>
        <v/>
      </c>
      <c r="D12237" s="10" t="s">
        <v>981</v>
      </c>
      <c r="E12237" s="10" t="s">
        <v>10633</v>
      </c>
      <c r="F12237" s="59" t="s">
        <v>16798</v>
      </c>
    </row>
    <row r="12238" spans="3:6" x14ac:dyDescent="0.25">
      <c r="C12238" s="12" t="str">
        <f>IF(D12238=Inp_Gemeente,MAX($C$29:C12237)+1,"")</f>
        <v/>
      </c>
      <c r="D12238" s="10" t="s">
        <v>981</v>
      </c>
      <c r="E12238" s="10" t="s">
        <v>10634</v>
      </c>
      <c r="F12238" s="59" t="s">
        <v>16779</v>
      </c>
    </row>
    <row r="12239" spans="3:6" x14ac:dyDescent="0.25">
      <c r="C12239" s="12" t="str">
        <f>IF(D12239=Inp_Gemeente,MAX($C$29:C12238)+1,"")</f>
        <v/>
      </c>
      <c r="D12239" s="10" t="s">
        <v>981</v>
      </c>
      <c r="E12239" s="10" t="s">
        <v>10635</v>
      </c>
      <c r="F12239" s="59" t="s">
        <v>16846</v>
      </c>
    </row>
    <row r="12240" spans="3:6" x14ac:dyDescent="0.25">
      <c r="C12240" s="12" t="str">
        <f>IF(D12240=Inp_Gemeente,MAX($C$29:C12239)+1,"")</f>
        <v/>
      </c>
      <c r="D12240" s="10" t="s">
        <v>981</v>
      </c>
      <c r="E12240" s="10" t="s">
        <v>10636</v>
      </c>
      <c r="F12240" s="59" t="s">
        <v>16847</v>
      </c>
    </row>
    <row r="12241" spans="3:6" x14ac:dyDescent="0.25">
      <c r="C12241" s="12" t="str">
        <f>IF(D12241=Inp_Gemeente,MAX($C$29:C12240)+1,"")</f>
        <v/>
      </c>
      <c r="D12241" s="10" t="s">
        <v>981</v>
      </c>
      <c r="E12241" s="10" t="s">
        <v>10637</v>
      </c>
      <c r="F12241" s="59" t="s">
        <v>16837</v>
      </c>
    </row>
    <row r="12242" spans="3:6" x14ac:dyDescent="0.25">
      <c r="C12242" s="12" t="str">
        <f>IF(D12242=Inp_Gemeente,MAX($C$29:C12241)+1,"")</f>
        <v/>
      </c>
      <c r="D12242" s="10" t="s">
        <v>981</v>
      </c>
      <c r="E12242" s="10" t="s">
        <v>10638</v>
      </c>
      <c r="F12242" s="59" t="s">
        <v>16784</v>
      </c>
    </row>
    <row r="12243" spans="3:6" x14ac:dyDescent="0.25">
      <c r="C12243" s="12" t="str">
        <f>IF(D12243=Inp_Gemeente,MAX($C$29:C12242)+1,"")</f>
        <v/>
      </c>
      <c r="D12243" s="10" t="s">
        <v>981</v>
      </c>
      <c r="E12243" s="10" t="s">
        <v>10639</v>
      </c>
      <c r="F12243" s="59" t="s">
        <v>16834</v>
      </c>
    </row>
    <row r="12244" spans="3:6" x14ac:dyDescent="0.25">
      <c r="C12244" s="12" t="str">
        <f>IF(D12244=Inp_Gemeente,MAX($C$29:C12243)+1,"")</f>
        <v/>
      </c>
      <c r="D12244" s="10" t="s">
        <v>981</v>
      </c>
      <c r="E12244" s="10" t="s">
        <v>10640</v>
      </c>
      <c r="F12244" s="59" t="s">
        <v>16785</v>
      </c>
    </row>
    <row r="12245" spans="3:6" x14ac:dyDescent="0.25">
      <c r="C12245" s="12" t="str">
        <f>IF(D12245=Inp_Gemeente,MAX($C$29:C12244)+1,"")</f>
        <v/>
      </c>
      <c r="D12245" s="10" t="s">
        <v>981</v>
      </c>
      <c r="E12245" s="10" t="s">
        <v>10641</v>
      </c>
      <c r="F12245" s="59" t="s">
        <v>16772</v>
      </c>
    </row>
    <row r="12246" spans="3:6" x14ac:dyDescent="0.25">
      <c r="C12246" s="12" t="str">
        <f>IF(D12246=Inp_Gemeente,MAX($C$29:C12245)+1,"")</f>
        <v/>
      </c>
      <c r="D12246" s="10" t="s">
        <v>981</v>
      </c>
      <c r="E12246" s="10" t="s">
        <v>10642</v>
      </c>
      <c r="F12246" s="59" t="s">
        <v>16843</v>
      </c>
    </row>
    <row r="12247" spans="3:6" x14ac:dyDescent="0.25">
      <c r="C12247" s="12" t="str">
        <f>IF(D12247=Inp_Gemeente,MAX($C$29:C12246)+1,"")</f>
        <v/>
      </c>
      <c r="D12247" s="10" t="s">
        <v>981</v>
      </c>
      <c r="E12247" s="10" t="s">
        <v>10643</v>
      </c>
      <c r="F12247" s="59" t="s">
        <v>16844</v>
      </c>
    </row>
    <row r="12248" spans="3:6" x14ac:dyDescent="0.25">
      <c r="C12248" s="12" t="str">
        <f>IF(D12248=Inp_Gemeente,MAX($C$29:C12247)+1,"")</f>
        <v/>
      </c>
      <c r="D12248" s="10" t="s">
        <v>981</v>
      </c>
      <c r="E12248" s="10" t="s">
        <v>10644</v>
      </c>
      <c r="F12248" s="59" t="s">
        <v>16817</v>
      </c>
    </row>
    <row r="12249" spans="3:6" x14ac:dyDescent="0.25">
      <c r="C12249" s="12" t="str">
        <f>IF(D12249=Inp_Gemeente,MAX($C$29:C12248)+1,"")</f>
        <v/>
      </c>
      <c r="D12249" s="10" t="s">
        <v>981</v>
      </c>
      <c r="E12249" s="10" t="s">
        <v>10645</v>
      </c>
      <c r="F12249" s="59" t="s">
        <v>16864</v>
      </c>
    </row>
    <row r="12250" spans="3:6" x14ac:dyDescent="0.25">
      <c r="C12250" s="12" t="str">
        <f>IF(D12250=Inp_Gemeente,MAX($C$29:C12249)+1,"")</f>
        <v/>
      </c>
      <c r="D12250" s="10" t="s">
        <v>981</v>
      </c>
      <c r="E12250" s="10" t="s">
        <v>10646</v>
      </c>
      <c r="F12250" s="59" t="s">
        <v>16865</v>
      </c>
    </row>
    <row r="12251" spans="3:6" x14ac:dyDescent="0.25">
      <c r="C12251" s="12" t="str">
        <f>IF(D12251=Inp_Gemeente,MAX($C$29:C12250)+1,"")</f>
        <v/>
      </c>
      <c r="D12251" s="10" t="s">
        <v>981</v>
      </c>
      <c r="E12251" s="10" t="s">
        <v>10647</v>
      </c>
      <c r="F12251" s="59" t="s">
        <v>16783</v>
      </c>
    </row>
    <row r="12252" spans="3:6" x14ac:dyDescent="0.25">
      <c r="C12252" s="12" t="str">
        <f>IF(D12252=Inp_Gemeente,MAX($C$29:C12251)+1,"")</f>
        <v/>
      </c>
      <c r="D12252" s="10" t="s">
        <v>981</v>
      </c>
      <c r="E12252" s="10" t="s">
        <v>10648</v>
      </c>
      <c r="F12252" s="59" t="s">
        <v>16782</v>
      </c>
    </row>
    <row r="12253" spans="3:6" x14ac:dyDescent="0.25">
      <c r="C12253" s="12" t="str">
        <f>IF(D12253=Inp_Gemeente,MAX($C$29:C12252)+1,"")</f>
        <v/>
      </c>
      <c r="D12253" s="10" t="s">
        <v>981</v>
      </c>
      <c r="E12253" s="10" t="s">
        <v>10649</v>
      </c>
      <c r="F12253" s="59" t="s">
        <v>16804</v>
      </c>
    </row>
    <row r="12254" spans="3:6" x14ac:dyDescent="0.25">
      <c r="C12254" s="12" t="str">
        <f>IF(D12254=Inp_Gemeente,MAX($C$29:C12253)+1,"")</f>
        <v/>
      </c>
      <c r="D12254" s="10" t="s">
        <v>981</v>
      </c>
      <c r="E12254" s="10" t="s">
        <v>10650</v>
      </c>
      <c r="F12254" s="59" t="s">
        <v>16790</v>
      </c>
    </row>
    <row r="12255" spans="3:6" x14ac:dyDescent="0.25">
      <c r="C12255" s="12" t="str">
        <f>IF(D12255=Inp_Gemeente,MAX($C$29:C12254)+1,"")</f>
        <v/>
      </c>
      <c r="D12255" s="10" t="s">
        <v>981</v>
      </c>
      <c r="E12255" s="10" t="s">
        <v>10651</v>
      </c>
      <c r="F12255" s="59" t="s">
        <v>16793</v>
      </c>
    </row>
    <row r="12256" spans="3:6" x14ac:dyDescent="0.25">
      <c r="C12256" s="12" t="str">
        <f>IF(D12256=Inp_Gemeente,MAX($C$29:C12255)+1,"")</f>
        <v/>
      </c>
      <c r="D12256" s="10" t="s">
        <v>981</v>
      </c>
      <c r="E12256" s="10" t="s">
        <v>10652</v>
      </c>
      <c r="F12256" s="59" t="s">
        <v>16882</v>
      </c>
    </row>
    <row r="12257" spans="3:6" x14ac:dyDescent="0.25">
      <c r="C12257" s="12" t="str">
        <f>IF(D12257=Inp_Gemeente,MAX($C$29:C12256)+1,"")</f>
        <v/>
      </c>
      <c r="D12257" s="10" t="s">
        <v>981</v>
      </c>
      <c r="E12257" s="10" t="s">
        <v>10653</v>
      </c>
      <c r="F12257" s="59" t="s">
        <v>16827</v>
      </c>
    </row>
    <row r="12258" spans="3:6" x14ac:dyDescent="0.25">
      <c r="C12258" s="12" t="str">
        <f>IF(D12258=Inp_Gemeente,MAX($C$29:C12257)+1,"")</f>
        <v/>
      </c>
      <c r="D12258" s="10" t="s">
        <v>981</v>
      </c>
      <c r="E12258" s="10" t="s">
        <v>10654</v>
      </c>
      <c r="F12258" s="59" t="s">
        <v>16867</v>
      </c>
    </row>
    <row r="12259" spans="3:6" x14ac:dyDescent="0.25">
      <c r="C12259" s="12" t="str">
        <f>IF(D12259=Inp_Gemeente,MAX($C$29:C12258)+1,"")</f>
        <v/>
      </c>
      <c r="D12259" s="10" t="s">
        <v>981</v>
      </c>
      <c r="E12259" s="10" t="s">
        <v>5250</v>
      </c>
      <c r="F12259" s="59" t="s">
        <v>16849</v>
      </c>
    </row>
    <row r="12260" spans="3:6" x14ac:dyDescent="0.25">
      <c r="C12260" s="12" t="str">
        <f>IF(D12260=Inp_Gemeente,MAX($C$29:C12259)+1,"")</f>
        <v/>
      </c>
      <c r="D12260" s="10" t="s">
        <v>981</v>
      </c>
      <c r="E12260" s="10" t="s">
        <v>10655</v>
      </c>
      <c r="F12260" s="59" t="s">
        <v>16820</v>
      </c>
    </row>
    <row r="12261" spans="3:6" x14ac:dyDescent="0.25">
      <c r="C12261" s="12" t="str">
        <f>IF(D12261=Inp_Gemeente,MAX($C$29:C12260)+1,"")</f>
        <v/>
      </c>
      <c r="D12261" s="10" t="s">
        <v>981</v>
      </c>
      <c r="E12261" s="10" t="s">
        <v>10656</v>
      </c>
      <c r="F12261" s="59" t="s">
        <v>16792</v>
      </c>
    </row>
    <row r="12262" spans="3:6" x14ac:dyDescent="0.25">
      <c r="C12262" s="12" t="str">
        <f>IF(D12262=Inp_Gemeente,MAX($C$29:C12261)+1,"")</f>
        <v/>
      </c>
      <c r="D12262" s="10" t="s">
        <v>981</v>
      </c>
      <c r="E12262" s="10" t="s">
        <v>10657</v>
      </c>
      <c r="F12262" s="59" t="s">
        <v>16780</v>
      </c>
    </row>
    <row r="12263" spans="3:6" x14ac:dyDescent="0.25">
      <c r="C12263" s="12" t="str">
        <f>IF(D12263=Inp_Gemeente,MAX($C$29:C12262)+1,"")</f>
        <v/>
      </c>
      <c r="D12263" s="10" t="s">
        <v>981</v>
      </c>
      <c r="E12263" s="10" t="s">
        <v>701</v>
      </c>
      <c r="F12263" s="59" t="s">
        <v>16824</v>
      </c>
    </row>
    <row r="12264" spans="3:6" x14ac:dyDescent="0.25">
      <c r="C12264" s="12" t="str">
        <f>IF(D12264=Inp_Gemeente,MAX($C$29:C12263)+1,"")</f>
        <v/>
      </c>
      <c r="D12264" s="10" t="s">
        <v>981</v>
      </c>
      <c r="E12264" s="10" t="s">
        <v>10658</v>
      </c>
      <c r="F12264" s="59" t="s">
        <v>16835</v>
      </c>
    </row>
    <row r="12265" spans="3:6" x14ac:dyDescent="0.25">
      <c r="C12265" s="12" t="str">
        <f>IF(D12265=Inp_Gemeente,MAX($C$29:C12264)+1,"")</f>
        <v/>
      </c>
      <c r="D12265" s="10" t="s">
        <v>981</v>
      </c>
      <c r="E12265" s="10" t="s">
        <v>705</v>
      </c>
      <c r="F12265" s="59" t="s">
        <v>16807</v>
      </c>
    </row>
    <row r="12266" spans="3:6" x14ac:dyDescent="0.25">
      <c r="C12266" s="12" t="str">
        <f>IF(D12266=Inp_Gemeente,MAX($C$29:C12265)+1,"")</f>
        <v/>
      </c>
      <c r="D12266" s="10" t="s">
        <v>981</v>
      </c>
      <c r="E12266" s="10" t="s">
        <v>10659</v>
      </c>
      <c r="F12266" s="59" t="s">
        <v>16819</v>
      </c>
    </row>
    <row r="12267" spans="3:6" x14ac:dyDescent="0.25">
      <c r="C12267" s="12" t="str">
        <f>IF(D12267=Inp_Gemeente,MAX($C$29:C12266)+1,"")</f>
        <v/>
      </c>
      <c r="D12267" s="10" t="s">
        <v>981</v>
      </c>
      <c r="E12267" s="10" t="s">
        <v>10660</v>
      </c>
      <c r="F12267" s="59" t="s">
        <v>16795</v>
      </c>
    </row>
    <row r="12268" spans="3:6" x14ac:dyDescent="0.25">
      <c r="C12268" s="12" t="str">
        <f>IF(D12268=Inp_Gemeente,MAX($C$29:C12267)+1,"")</f>
        <v/>
      </c>
      <c r="D12268" s="10" t="s">
        <v>981</v>
      </c>
      <c r="E12268" s="10" t="s">
        <v>10661</v>
      </c>
      <c r="F12268" s="59" t="s">
        <v>16857</v>
      </c>
    </row>
    <row r="12269" spans="3:6" x14ac:dyDescent="0.25">
      <c r="C12269" s="12" t="str">
        <f>IF(D12269=Inp_Gemeente,MAX($C$29:C12268)+1,"")</f>
        <v/>
      </c>
      <c r="D12269" s="10" t="s">
        <v>981</v>
      </c>
      <c r="E12269" s="10" t="s">
        <v>10662</v>
      </c>
      <c r="F12269" s="59" t="s">
        <v>16856</v>
      </c>
    </row>
    <row r="12270" spans="3:6" x14ac:dyDescent="0.25">
      <c r="C12270" s="12" t="str">
        <f>IF(D12270=Inp_Gemeente,MAX($C$29:C12269)+1,"")</f>
        <v/>
      </c>
      <c r="D12270" s="10" t="s">
        <v>981</v>
      </c>
      <c r="E12270" s="10" t="s">
        <v>10663</v>
      </c>
      <c r="F12270" s="59" t="s">
        <v>16803</v>
      </c>
    </row>
    <row r="12271" spans="3:6" x14ac:dyDescent="0.25">
      <c r="C12271" s="12" t="str">
        <f>IF(D12271=Inp_Gemeente,MAX($C$29:C12270)+1,"")</f>
        <v/>
      </c>
      <c r="D12271" s="10" t="s">
        <v>981</v>
      </c>
      <c r="E12271" s="10" t="s">
        <v>10664</v>
      </c>
      <c r="F12271" s="59" t="s">
        <v>16842</v>
      </c>
    </row>
    <row r="12272" spans="3:6" x14ac:dyDescent="0.25">
      <c r="C12272" s="12" t="str">
        <f>IF(D12272=Inp_Gemeente,MAX($C$29:C12271)+1,"")</f>
        <v/>
      </c>
      <c r="D12272" s="10" t="s">
        <v>981</v>
      </c>
      <c r="E12272" s="10" t="s">
        <v>10665</v>
      </c>
      <c r="F12272" s="59" t="s">
        <v>16852</v>
      </c>
    </row>
    <row r="12273" spans="3:6" x14ac:dyDescent="0.25">
      <c r="C12273" s="12" t="str">
        <f>IF(D12273=Inp_Gemeente,MAX($C$29:C12272)+1,"")</f>
        <v/>
      </c>
      <c r="D12273" s="10" t="s">
        <v>981</v>
      </c>
      <c r="E12273" s="10" t="s">
        <v>10666</v>
      </c>
      <c r="F12273" s="59" t="s">
        <v>16851</v>
      </c>
    </row>
    <row r="12274" spans="3:6" x14ac:dyDescent="0.25">
      <c r="C12274" s="12" t="str">
        <f>IF(D12274=Inp_Gemeente,MAX($C$29:C12273)+1,"")</f>
        <v/>
      </c>
      <c r="D12274" s="10" t="s">
        <v>981</v>
      </c>
      <c r="E12274" s="10" t="s">
        <v>10667</v>
      </c>
      <c r="F12274" s="59" t="s">
        <v>16810</v>
      </c>
    </row>
    <row r="12275" spans="3:6" x14ac:dyDescent="0.25">
      <c r="C12275" s="12" t="str">
        <f>IF(D12275=Inp_Gemeente,MAX($C$29:C12274)+1,"")</f>
        <v/>
      </c>
      <c r="D12275" s="10" t="s">
        <v>981</v>
      </c>
      <c r="E12275" s="10" t="s">
        <v>3386</v>
      </c>
      <c r="F12275" s="59" t="s">
        <v>16811</v>
      </c>
    </row>
    <row r="12276" spans="3:6" x14ac:dyDescent="0.25">
      <c r="C12276" s="12" t="str">
        <f>IF(D12276=Inp_Gemeente,MAX($C$29:C12275)+1,"")</f>
        <v/>
      </c>
      <c r="D12276" s="10" t="s">
        <v>981</v>
      </c>
      <c r="E12276" s="10" t="s">
        <v>10668</v>
      </c>
      <c r="F12276" s="59" t="s">
        <v>16809</v>
      </c>
    </row>
    <row r="12277" spans="3:6" x14ac:dyDescent="0.25">
      <c r="C12277" s="12" t="str">
        <f>IF(D12277=Inp_Gemeente,MAX($C$29:C12276)+1,"")</f>
        <v/>
      </c>
      <c r="D12277" s="10" t="s">
        <v>981</v>
      </c>
      <c r="E12277" s="10" t="s">
        <v>10669</v>
      </c>
      <c r="F12277" s="59" t="s">
        <v>16808</v>
      </c>
    </row>
    <row r="12278" spans="3:6" x14ac:dyDescent="0.25">
      <c r="C12278" s="12" t="str">
        <f>IF(D12278=Inp_Gemeente,MAX($C$29:C12277)+1,"")</f>
        <v/>
      </c>
      <c r="D12278" s="10" t="s">
        <v>981</v>
      </c>
      <c r="E12278" s="10" t="s">
        <v>10670</v>
      </c>
      <c r="F12278" s="59" t="s">
        <v>16826</v>
      </c>
    </row>
    <row r="12279" spans="3:6" x14ac:dyDescent="0.25">
      <c r="C12279" s="12" t="str">
        <f>IF(D12279=Inp_Gemeente,MAX($C$29:C12278)+1,"")</f>
        <v/>
      </c>
      <c r="D12279" s="10" t="s">
        <v>981</v>
      </c>
      <c r="E12279" s="10" t="s">
        <v>10671</v>
      </c>
      <c r="F12279" s="59" t="s">
        <v>16800</v>
      </c>
    </row>
    <row r="12280" spans="3:6" x14ac:dyDescent="0.25">
      <c r="C12280" s="12" t="str">
        <f>IF(D12280=Inp_Gemeente,MAX($C$29:C12279)+1,"")</f>
        <v/>
      </c>
      <c r="D12280" s="10" t="s">
        <v>981</v>
      </c>
      <c r="E12280" s="10" t="s">
        <v>10672</v>
      </c>
      <c r="F12280" s="59" t="s">
        <v>16799</v>
      </c>
    </row>
    <row r="12281" spans="3:6" x14ac:dyDescent="0.25">
      <c r="C12281" s="12" t="str">
        <f>IF(D12281=Inp_Gemeente,MAX($C$29:C12280)+1,"")</f>
        <v/>
      </c>
      <c r="D12281" s="10" t="s">
        <v>981</v>
      </c>
      <c r="E12281" s="10" t="s">
        <v>10673</v>
      </c>
      <c r="F12281" s="59" t="s">
        <v>16878</v>
      </c>
    </row>
    <row r="12282" spans="3:6" x14ac:dyDescent="0.25">
      <c r="C12282" s="12" t="str">
        <f>IF(D12282=Inp_Gemeente,MAX($C$29:C12281)+1,"")</f>
        <v/>
      </c>
      <c r="D12282" s="10" t="s">
        <v>981</v>
      </c>
      <c r="E12282" s="10" t="s">
        <v>10674</v>
      </c>
      <c r="F12282" s="59" t="s">
        <v>16872</v>
      </c>
    </row>
    <row r="12283" spans="3:6" x14ac:dyDescent="0.25">
      <c r="C12283" s="12" t="str">
        <f>IF(D12283=Inp_Gemeente,MAX($C$29:C12282)+1,"")</f>
        <v/>
      </c>
      <c r="D12283" s="10" t="s">
        <v>981</v>
      </c>
      <c r="E12283" s="10" t="s">
        <v>10675</v>
      </c>
      <c r="F12283" s="59" t="s">
        <v>16876</v>
      </c>
    </row>
    <row r="12284" spans="3:6" x14ac:dyDescent="0.25">
      <c r="C12284" s="12" t="str">
        <f>IF(D12284=Inp_Gemeente,MAX($C$29:C12283)+1,"")</f>
        <v/>
      </c>
      <c r="D12284" s="10" t="s">
        <v>981</v>
      </c>
      <c r="E12284" s="10" t="s">
        <v>10676</v>
      </c>
      <c r="F12284" s="59" t="s">
        <v>16875</v>
      </c>
    </row>
    <row r="12285" spans="3:6" x14ac:dyDescent="0.25">
      <c r="C12285" s="12" t="str">
        <f>IF(D12285=Inp_Gemeente,MAX($C$29:C12284)+1,"")</f>
        <v/>
      </c>
      <c r="D12285" s="10" t="s">
        <v>981</v>
      </c>
      <c r="E12285" s="10" t="s">
        <v>10677</v>
      </c>
      <c r="F12285" s="59" t="s">
        <v>16877</v>
      </c>
    </row>
    <row r="12286" spans="3:6" x14ac:dyDescent="0.25">
      <c r="C12286" s="12" t="str">
        <f>IF(D12286=Inp_Gemeente,MAX($C$29:C12285)+1,"")</f>
        <v/>
      </c>
      <c r="D12286" s="10" t="s">
        <v>981</v>
      </c>
      <c r="E12286" s="10" t="s">
        <v>10678</v>
      </c>
      <c r="F12286" s="59" t="s">
        <v>16805</v>
      </c>
    </row>
    <row r="12287" spans="3:6" x14ac:dyDescent="0.25">
      <c r="C12287" s="12" t="str">
        <f>IF(D12287=Inp_Gemeente,MAX($C$29:C12286)+1,"")</f>
        <v/>
      </c>
      <c r="D12287" s="10" t="s">
        <v>981</v>
      </c>
      <c r="E12287" s="10" t="s">
        <v>10679</v>
      </c>
      <c r="F12287" s="59" t="s">
        <v>16812</v>
      </c>
    </row>
    <row r="12288" spans="3:6" x14ac:dyDescent="0.25">
      <c r="C12288" s="12" t="str">
        <f>IF(D12288=Inp_Gemeente,MAX($C$29:C12287)+1,"")</f>
        <v/>
      </c>
      <c r="D12288" s="10" t="s">
        <v>981</v>
      </c>
      <c r="E12288" s="10" t="s">
        <v>10680</v>
      </c>
      <c r="F12288" s="59" t="s">
        <v>16821</v>
      </c>
    </row>
    <row r="12289" spans="3:6" x14ac:dyDescent="0.25">
      <c r="C12289" s="12" t="str">
        <f>IF(D12289=Inp_Gemeente,MAX($C$29:C12288)+1,"")</f>
        <v/>
      </c>
      <c r="D12289" s="10" t="s">
        <v>981</v>
      </c>
      <c r="E12289" s="10" t="s">
        <v>10681</v>
      </c>
      <c r="F12289" s="59" t="s">
        <v>16771</v>
      </c>
    </row>
    <row r="12290" spans="3:6" x14ac:dyDescent="0.25">
      <c r="C12290" s="12" t="str">
        <f>IF(D12290=Inp_Gemeente,MAX($C$29:C12289)+1,"")</f>
        <v/>
      </c>
      <c r="D12290" s="10" t="s">
        <v>981</v>
      </c>
      <c r="E12290" s="10" t="s">
        <v>10682</v>
      </c>
      <c r="F12290" s="59" t="s">
        <v>16832</v>
      </c>
    </row>
    <row r="12291" spans="3:6" x14ac:dyDescent="0.25">
      <c r="C12291" s="12" t="str">
        <f>IF(D12291=Inp_Gemeente,MAX($C$29:C12290)+1,"")</f>
        <v/>
      </c>
      <c r="D12291" s="10" t="s">
        <v>981</v>
      </c>
      <c r="E12291" s="10" t="s">
        <v>10683</v>
      </c>
      <c r="F12291" s="59" t="s">
        <v>16825</v>
      </c>
    </row>
    <row r="12292" spans="3:6" x14ac:dyDescent="0.25">
      <c r="C12292" s="12" t="str">
        <f>IF(D12292=Inp_Gemeente,MAX($C$29:C12291)+1,"")</f>
        <v/>
      </c>
      <c r="D12292" s="10" t="s">
        <v>981</v>
      </c>
      <c r="E12292" s="10" t="s">
        <v>10684</v>
      </c>
      <c r="F12292" s="59" t="s">
        <v>16815</v>
      </c>
    </row>
    <row r="12293" spans="3:6" x14ac:dyDescent="0.25">
      <c r="C12293" s="12" t="str">
        <f>IF(D12293=Inp_Gemeente,MAX($C$29:C12292)+1,"")</f>
        <v/>
      </c>
      <c r="D12293" s="10" t="s">
        <v>981</v>
      </c>
      <c r="E12293" s="10" t="s">
        <v>10685</v>
      </c>
      <c r="F12293" s="59" t="s">
        <v>16796</v>
      </c>
    </row>
    <row r="12294" spans="3:6" x14ac:dyDescent="0.25">
      <c r="C12294" s="12" t="str">
        <f>IF(D12294=Inp_Gemeente,MAX($C$29:C12293)+1,"")</f>
        <v/>
      </c>
      <c r="D12294" s="10" t="s">
        <v>981</v>
      </c>
      <c r="E12294" s="10" t="s">
        <v>10686</v>
      </c>
      <c r="F12294" s="59" t="s">
        <v>16802</v>
      </c>
    </row>
    <row r="12295" spans="3:6" x14ac:dyDescent="0.25">
      <c r="C12295" s="12" t="str">
        <f>IF(D12295=Inp_Gemeente,MAX($C$29:C12294)+1,"")</f>
        <v/>
      </c>
      <c r="D12295" s="10" t="s">
        <v>981</v>
      </c>
      <c r="E12295" s="10" t="s">
        <v>10687</v>
      </c>
      <c r="F12295" s="59" t="s">
        <v>16797</v>
      </c>
    </row>
    <row r="12296" spans="3:6" x14ac:dyDescent="0.25">
      <c r="C12296" s="12" t="str">
        <f>IF(D12296=Inp_Gemeente,MAX($C$29:C12295)+1,"")</f>
        <v/>
      </c>
      <c r="D12296" s="10" t="s">
        <v>981</v>
      </c>
      <c r="E12296" s="10" t="s">
        <v>10688</v>
      </c>
      <c r="F12296" s="59" t="s">
        <v>16814</v>
      </c>
    </row>
    <row r="12297" spans="3:6" x14ac:dyDescent="0.25">
      <c r="C12297" s="12" t="str">
        <f>IF(D12297=Inp_Gemeente,MAX($C$29:C12296)+1,"")</f>
        <v/>
      </c>
      <c r="D12297" s="10" t="s">
        <v>981</v>
      </c>
      <c r="E12297" s="10" t="s">
        <v>10689</v>
      </c>
      <c r="F12297" s="59" t="s">
        <v>16794</v>
      </c>
    </row>
    <row r="12298" spans="3:6" x14ac:dyDescent="0.25">
      <c r="C12298" s="12" t="str">
        <f>IF(D12298=Inp_Gemeente,MAX($C$29:C12297)+1,"")</f>
        <v/>
      </c>
      <c r="D12298" s="10" t="s">
        <v>983</v>
      </c>
      <c r="E12298" s="10" t="s">
        <v>23787</v>
      </c>
      <c r="F12298" s="59" t="s">
        <v>23786</v>
      </c>
    </row>
    <row r="12299" spans="3:6" x14ac:dyDescent="0.25">
      <c r="C12299" s="12" t="str">
        <f>IF(D12299=Inp_Gemeente,MAX($C$29:C12298)+1,"")</f>
        <v/>
      </c>
      <c r="D12299" s="10" t="s">
        <v>983</v>
      </c>
      <c r="E12299" s="10" t="s">
        <v>23793</v>
      </c>
      <c r="F12299" s="59" t="s">
        <v>23792</v>
      </c>
    </row>
    <row r="12300" spans="3:6" x14ac:dyDescent="0.25">
      <c r="C12300" s="12" t="str">
        <f>IF(D12300=Inp_Gemeente,MAX($C$29:C12299)+1,"")</f>
        <v/>
      </c>
      <c r="D12300" s="10" t="s">
        <v>983</v>
      </c>
      <c r="E12300" s="10" t="s">
        <v>23791</v>
      </c>
      <c r="F12300" s="59" t="s">
        <v>23790</v>
      </c>
    </row>
    <row r="12301" spans="3:6" x14ac:dyDescent="0.25">
      <c r="C12301" s="12" t="str">
        <f>IF(D12301=Inp_Gemeente,MAX($C$29:C12300)+1,"")</f>
        <v/>
      </c>
      <c r="D12301" s="10" t="s">
        <v>983</v>
      </c>
      <c r="E12301" s="10" t="s">
        <v>23743</v>
      </c>
      <c r="F12301" s="59" t="s">
        <v>23742</v>
      </c>
    </row>
    <row r="12302" spans="3:6" x14ac:dyDescent="0.25">
      <c r="C12302" s="12" t="str">
        <f>IF(D12302=Inp_Gemeente,MAX($C$29:C12301)+1,"")</f>
        <v/>
      </c>
      <c r="D12302" s="10" t="s">
        <v>983</v>
      </c>
      <c r="E12302" s="10" t="s">
        <v>23752</v>
      </c>
      <c r="F12302" s="59" t="s">
        <v>23751</v>
      </c>
    </row>
    <row r="12303" spans="3:6" x14ac:dyDescent="0.25">
      <c r="C12303" s="12" t="str">
        <f>IF(D12303=Inp_Gemeente,MAX($C$29:C12302)+1,"")</f>
        <v/>
      </c>
      <c r="D12303" s="10" t="s">
        <v>983</v>
      </c>
      <c r="E12303" s="10" t="s">
        <v>23750</v>
      </c>
      <c r="F12303" s="59" t="s">
        <v>23749</v>
      </c>
    </row>
    <row r="12304" spans="3:6" x14ac:dyDescent="0.25">
      <c r="C12304" s="12" t="str">
        <f>IF(D12304=Inp_Gemeente,MAX($C$29:C12303)+1,"")</f>
        <v/>
      </c>
      <c r="D12304" s="10" t="s">
        <v>983</v>
      </c>
      <c r="E12304" s="10" t="s">
        <v>23754</v>
      </c>
      <c r="F12304" s="59" t="s">
        <v>23753</v>
      </c>
    </row>
    <row r="12305" spans="3:6" x14ac:dyDescent="0.25">
      <c r="C12305" s="12" t="str">
        <f>IF(D12305=Inp_Gemeente,MAX($C$29:C12304)+1,"")</f>
        <v/>
      </c>
      <c r="D12305" s="10" t="s">
        <v>983</v>
      </c>
      <c r="E12305" s="10" t="s">
        <v>10690</v>
      </c>
      <c r="F12305" s="59" t="s">
        <v>23741</v>
      </c>
    </row>
    <row r="12306" spans="3:6" x14ac:dyDescent="0.25">
      <c r="C12306" s="12" t="str">
        <f>IF(D12306=Inp_Gemeente,MAX($C$29:C12305)+1,"")</f>
        <v/>
      </c>
      <c r="D12306" s="10" t="s">
        <v>983</v>
      </c>
      <c r="E12306" s="10" t="s">
        <v>23745</v>
      </c>
      <c r="F12306" s="59" t="s">
        <v>23744</v>
      </c>
    </row>
    <row r="12307" spans="3:6" x14ac:dyDescent="0.25">
      <c r="C12307" s="12" t="str">
        <f>IF(D12307=Inp_Gemeente,MAX($C$29:C12306)+1,"")</f>
        <v/>
      </c>
      <c r="D12307" s="10" t="s">
        <v>983</v>
      </c>
      <c r="E12307" s="10" t="s">
        <v>10691</v>
      </c>
      <c r="F12307" s="59" t="s">
        <v>23746</v>
      </c>
    </row>
    <row r="12308" spans="3:6" x14ac:dyDescent="0.25">
      <c r="C12308" s="12" t="str">
        <f>IF(D12308=Inp_Gemeente,MAX($C$29:C12307)+1,"")</f>
        <v/>
      </c>
      <c r="D12308" s="10" t="s">
        <v>983</v>
      </c>
      <c r="E12308" s="10" t="s">
        <v>23748</v>
      </c>
      <c r="F12308" s="59" t="s">
        <v>23747</v>
      </c>
    </row>
    <row r="12309" spans="3:6" x14ac:dyDescent="0.25">
      <c r="C12309" s="12" t="str">
        <f>IF(D12309=Inp_Gemeente,MAX($C$29:C12308)+1,"")</f>
        <v/>
      </c>
      <c r="D12309" s="10" t="s">
        <v>983</v>
      </c>
      <c r="E12309" s="10" t="s">
        <v>23773</v>
      </c>
      <c r="F12309" s="59" t="s">
        <v>23772</v>
      </c>
    </row>
    <row r="12310" spans="3:6" x14ac:dyDescent="0.25">
      <c r="C12310" s="12" t="str">
        <f>IF(D12310=Inp_Gemeente,MAX($C$29:C12309)+1,"")</f>
        <v/>
      </c>
      <c r="D12310" s="10" t="s">
        <v>983</v>
      </c>
      <c r="E12310" s="10" t="s">
        <v>23756</v>
      </c>
      <c r="F12310" s="59" t="s">
        <v>23755</v>
      </c>
    </row>
    <row r="12311" spans="3:6" x14ac:dyDescent="0.25">
      <c r="C12311" s="12" t="str">
        <f>IF(D12311=Inp_Gemeente,MAX($C$29:C12310)+1,"")</f>
        <v/>
      </c>
      <c r="D12311" s="10" t="s">
        <v>983</v>
      </c>
      <c r="E12311" s="10" t="s">
        <v>23761</v>
      </c>
      <c r="F12311" s="59" t="s">
        <v>23760</v>
      </c>
    </row>
    <row r="12312" spans="3:6" x14ac:dyDescent="0.25">
      <c r="C12312" s="12" t="str">
        <f>IF(D12312=Inp_Gemeente,MAX($C$29:C12311)+1,"")</f>
        <v/>
      </c>
      <c r="D12312" s="10" t="s">
        <v>983</v>
      </c>
      <c r="E12312" s="10" t="s">
        <v>23765</v>
      </c>
      <c r="F12312" s="59" t="s">
        <v>23764</v>
      </c>
    </row>
    <row r="12313" spans="3:6" x14ac:dyDescent="0.25">
      <c r="C12313" s="12" t="str">
        <f>IF(D12313=Inp_Gemeente,MAX($C$29:C12312)+1,"")</f>
        <v/>
      </c>
      <c r="D12313" s="10" t="s">
        <v>983</v>
      </c>
      <c r="E12313" s="10" t="s">
        <v>10692</v>
      </c>
      <c r="F12313" s="59" t="s">
        <v>23759</v>
      </c>
    </row>
    <row r="12314" spans="3:6" x14ac:dyDescent="0.25">
      <c r="C12314" s="12" t="str">
        <f>IF(D12314=Inp_Gemeente,MAX($C$29:C12313)+1,"")</f>
        <v/>
      </c>
      <c r="D12314" s="10" t="s">
        <v>983</v>
      </c>
      <c r="E12314" s="10" t="s">
        <v>23763</v>
      </c>
      <c r="F12314" s="59" t="s">
        <v>23762</v>
      </c>
    </row>
    <row r="12315" spans="3:6" x14ac:dyDescent="0.25">
      <c r="C12315" s="12" t="str">
        <f>IF(D12315=Inp_Gemeente,MAX($C$29:C12314)+1,"")</f>
        <v/>
      </c>
      <c r="D12315" s="10" t="s">
        <v>983</v>
      </c>
      <c r="E12315" s="10" t="s">
        <v>23771</v>
      </c>
      <c r="F12315" s="59" t="s">
        <v>23770</v>
      </c>
    </row>
    <row r="12316" spans="3:6" x14ac:dyDescent="0.25">
      <c r="C12316" s="12" t="str">
        <f>IF(D12316=Inp_Gemeente,MAX($C$29:C12315)+1,"")</f>
        <v/>
      </c>
      <c r="D12316" s="10" t="s">
        <v>983</v>
      </c>
      <c r="E12316" s="10" t="s">
        <v>23767</v>
      </c>
      <c r="F12316" s="59" t="s">
        <v>23766</v>
      </c>
    </row>
    <row r="12317" spans="3:6" x14ac:dyDescent="0.25">
      <c r="C12317" s="12" t="str">
        <f>IF(D12317=Inp_Gemeente,MAX($C$29:C12316)+1,"")</f>
        <v/>
      </c>
      <c r="D12317" s="10" t="s">
        <v>983</v>
      </c>
      <c r="E12317" s="10" t="s">
        <v>23769</v>
      </c>
      <c r="F12317" s="59" t="s">
        <v>23768</v>
      </c>
    </row>
    <row r="12318" spans="3:6" x14ac:dyDescent="0.25">
      <c r="C12318" s="12" t="str">
        <f>IF(D12318=Inp_Gemeente,MAX($C$29:C12317)+1,"")</f>
        <v/>
      </c>
      <c r="D12318" s="10" t="s">
        <v>983</v>
      </c>
      <c r="E12318" s="10" t="s">
        <v>23758</v>
      </c>
      <c r="F12318" s="59" t="s">
        <v>23757</v>
      </c>
    </row>
    <row r="12319" spans="3:6" x14ac:dyDescent="0.25">
      <c r="C12319" s="12" t="str">
        <f>IF(D12319=Inp_Gemeente,MAX($C$29:C12318)+1,"")</f>
        <v/>
      </c>
      <c r="D12319" s="10" t="s">
        <v>983</v>
      </c>
      <c r="E12319" s="10" t="s">
        <v>23781</v>
      </c>
      <c r="F12319" s="59" t="s">
        <v>23780</v>
      </c>
    </row>
    <row r="12320" spans="3:6" x14ac:dyDescent="0.25">
      <c r="C12320" s="12" t="str">
        <f>IF(D12320=Inp_Gemeente,MAX($C$29:C12319)+1,"")</f>
        <v/>
      </c>
      <c r="D12320" s="10" t="s">
        <v>983</v>
      </c>
      <c r="E12320" s="10" t="s">
        <v>23785</v>
      </c>
      <c r="F12320" s="59" t="s">
        <v>23784</v>
      </c>
    </row>
    <row r="12321" spans="3:6" x14ac:dyDescent="0.25">
      <c r="C12321" s="12" t="str">
        <f>IF(D12321=Inp_Gemeente,MAX($C$29:C12320)+1,"")</f>
        <v/>
      </c>
      <c r="D12321" s="10" t="s">
        <v>983</v>
      </c>
      <c r="E12321" s="10" t="s">
        <v>23779</v>
      </c>
      <c r="F12321" s="59" t="s">
        <v>23778</v>
      </c>
    </row>
    <row r="12322" spans="3:6" x14ac:dyDescent="0.25">
      <c r="C12322" s="12" t="str">
        <f>IF(D12322=Inp_Gemeente,MAX($C$29:C12321)+1,"")</f>
        <v/>
      </c>
      <c r="D12322" s="10" t="s">
        <v>983</v>
      </c>
      <c r="E12322" s="10" t="s">
        <v>23777</v>
      </c>
      <c r="F12322" s="59" t="s">
        <v>23776</v>
      </c>
    </row>
    <row r="12323" spans="3:6" x14ac:dyDescent="0.25">
      <c r="C12323" s="12" t="str">
        <f>IF(D12323=Inp_Gemeente,MAX($C$29:C12322)+1,"")</f>
        <v/>
      </c>
      <c r="D12323" s="10" t="s">
        <v>983</v>
      </c>
      <c r="E12323" s="10" t="s">
        <v>23775</v>
      </c>
      <c r="F12323" s="59" t="s">
        <v>23774</v>
      </c>
    </row>
    <row r="12324" spans="3:6" x14ac:dyDescent="0.25">
      <c r="C12324" s="12" t="str">
        <f>IF(D12324=Inp_Gemeente,MAX($C$29:C12323)+1,"")</f>
        <v/>
      </c>
      <c r="D12324" s="10" t="s">
        <v>983</v>
      </c>
      <c r="E12324" s="10" t="s">
        <v>23783</v>
      </c>
      <c r="F12324" s="59" t="s">
        <v>23782</v>
      </c>
    </row>
    <row r="12325" spans="3:6" x14ac:dyDescent="0.25">
      <c r="C12325" s="12" t="str">
        <f>IF(D12325=Inp_Gemeente,MAX($C$29:C12324)+1,"")</f>
        <v/>
      </c>
      <c r="D12325" s="10" t="s">
        <v>983</v>
      </c>
      <c r="E12325" s="10" t="s">
        <v>23801</v>
      </c>
      <c r="F12325" s="59" t="s">
        <v>23800</v>
      </c>
    </row>
    <row r="12326" spans="3:6" x14ac:dyDescent="0.25">
      <c r="C12326" s="12" t="str">
        <f>IF(D12326=Inp_Gemeente,MAX($C$29:C12325)+1,"")</f>
        <v/>
      </c>
      <c r="D12326" s="10" t="s">
        <v>983</v>
      </c>
      <c r="E12326" s="10" t="s">
        <v>23795</v>
      </c>
      <c r="F12326" s="59" t="s">
        <v>23794</v>
      </c>
    </row>
    <row r="12327" spans="3:6" x14ac:dyDescent="0.25">
      <c r="C12327" s="12" t="str">
        <f>IF(D12327=Inp_Gemeente,MAX($C$29:C12326)+1,"")</f>
        <v/>
      </c>
      <c r="D12327" s="10" t="s">
        <v>983</v>
      </c>
      <c r="E12327" s="10" t="s">
        <v>23803</v>
      </c>
      <c r="F12327" s="59" t="s">
        <v>23802</v>
      </c>
    </row>
    <row r="12328" spans="3:6" x14ac:dyDescent="0.25">
      <c r="C12328" s="12" t="str">
        <f>IF(D12328=Inp_Gemeente,MAX($C$29:C12327)+1,"")</f>
        <v/>
      </c>
      <c r="D12328" s="10" t="s">
        <v>983</v>
      </c>
      <c r="E12328" s="10" t="s">
        <v>23797</v>
      </c>
      <c r="F12328" s="59" t="s">
        <v>23796</v>
      </c>
    </row>
    <row r="12329" spans="3:6" x14ac:dyDescent="0.25">
      <c r="C12329" s="12" t="str">
        <f>IF(D12329=Inp_Gemeente,MAX($C$29:C12328)+1,"")</f>
        <v/>
      </c>
      <c r="D12329" s="10" t="s">
        <v>983</v>
      </c>
      <c r="E12329" s="10" t="s">
        <v>23799</v>
      </c>
      <c r="F12329" s="59" t="s">
        <v>23798</v>
      </c>
    </row>
    <row r="12330" spans="3:6" x14ac:dyDescent="0.25">
      <c r="C12330" s="12" t="str">
        <f>IF(D12330=Inp_Gemeente,MAX($C$29:C12329)+1,"")</f>
        <v/>
      </c>
      <c r="D12330" s="10" t="s">
        <v>983</v>
      </c>
      <c r="E12330" s="10" t="s">
        <v>23789</v>
      </c>
      <c r="F12330" s="59" t="s">
        <v>23788</v>
      </c>
    </row>
    <row r="12331" spans="3:6" x14ac:dyDescent="0.25">
      <c r="C12331" s="12" t="str">
        <f>IF(D12331=Inp_Gemeente,MAX($C$29:C12330)+1,"")</f>
        <v/>
      </c>
      <c r="D12331" s="10" t="s">
        <v>985</v>
      </c>
      <c r="E12331" s="10" t="s">
        <v>10693</v>
      </c>
      <c r="F12331" s="59" t="s">
        <v>23226</v>
      </c>
    </row>
    <row r="12332" spans="3:6" x14ac:dyDescent="0.25">
      <c r="C12332" s="12" t="str">
        <f>IF(D12332=Inp_Gemeente,MAX($C$29:C12331)+1,"")</f>
        <v/>
      </c>
      <c r="D12332" s="10" t="s">
        <v>985</v>
      </c>
      <c r="E12332" s="10" t="s">
        <v>10694</v>
      </c>
      <c r="F12332" s="59" t="s">
        <v>23228</v>
      </c>
    </row>
    <row r="12333" spans="3:6" x14ac:dyDescent="0.25">
      <c r="C12333" s="12" t="str">
        <f>IF(D12333=Inp_Gemeente,MAX($C$29:C12332)+1,"")</f>
        <v/>
      </c>
      <c r="D12333" s="10" t="s">
        <v>985</v>
      </c>
      <c r="E12333" s="10" t="s">
        <v>10695</v>
      </c>
      <c r="F12333" s="59" t="s">
        <v>23227</v>
      </c>
    </row>
    <row r="12334" spans="3:6" x14ac:dyDescent="0.25">
      <c r="C12334" s="12" t="str">
        <f>IF(D12334=Inp_Gemeente,MAX($C$29:C12333)+1,"")</f>
        <v/>
      </c>
      <c r="D12334" s="10" t="s">
        <v>985</v>
      </c>
      <c r="E12334" s="10" t="s">
        <v>10696</v>
      </c>
      <c r="F12334" s="59" t="s">
        <v>23225</v>
      </c>
    </row>
    <row r="12335" spans="3:6" x14ac:dyDescent="0.25">
      <c r="C12335" s="12" t="str">
        <f>IF(D12335=Inp_Gemeente,MAX($C$29:C12334)+1,"")</f>
        <v/>
      </c>
      <c r="D12335" s="10" t="s">
        <v>985</v>
      </c>
      <c r="E12335" s="10" t="s">
        <v>10697</v>
      </c>
      <c r="F12335" s="59" t="s">
        <v>23229</v>
      </c>
    </row>
    <row r="12336" spans="3:6" x14ac:dyDescent="0.25">
      <c r="C12336" s="12" t="str">
        <f>IF(D12336=Inp_Gemeente,MAX($C$29:C12335)+1,"")</f>
        <v/>
      </c>
      <c r="D12336" s="10" t="s">
        <v>985</v>
      </c>
      <c r="E12336" s="10" t="s">
        <v>985</v>
      </c>
      <c r="F12336" s="59" t="s">
        <v>23232</v>
      </c>
    </row>
    <row r="12337" spans="3:6" x14ac:dyDescent="0.25">
      <c r="C12337" s="12" t="str">
        <f>IF(D12337=Inp_Gemeente,MAX($C$29:C12336)+1,"")</f>
        <v/>
      </c>
      <c r="D12337" s="10" t="s">
        <v>985</v>
      </c>
      <c r="E12337" s="10" t="s">
        <v>10698</v>
      </c>
      <c r="F12337" s="59" t="s">
        <v>23231</v>
      </c>
    </row>
    <row r="12338" spans="3:6" x14ac:dyDescent="0.25">
      <c r="C12338" s="12" t="str">
        <f>IF(D12338=Inp_Gemeente,MAX($C$29:C12337)+1,"")</f>
        <v/>
      </c>
      <c r="D12338" s="10" t="s">
        <v>985</v>
      </c>
      <c r="E12338" s="10" t="s">
        <v>10699</v>
      </c>
      <c r="F12338" s="59" t="s">
        <v>23224</v>
      </c>
    </row>
    <row r="12339" spans="3:6" x14ac:dyDescent="0.25">
      <c r="C12339" s="12" t="str">
        <f>IF(D12339=Inp_Gemeente,MAX($C$29:C12338)+1,"")</f>
        <v/>
      </c>
      <c r="D12339" s="10" t="s">
        <v>985</v>
      </c>
      <c r="E12339" s="10" t="s">
        <v>10700</v>
      </c>
      <c r="F12339" s="59" t="s">
        <v>23230</v>
      </c>
    </row>
    <row r="12340" spans="3:6" x14ac:dyDescent="0.25">
      <c r="C12340" s="12" t="str">
        <f>IF(D12340=Inp_Gemeente,MAX($C$29:C12339)+1,"")</f>
        <v/>
      </c>
      <c r="D12340" s="10" t="s">
        <v>986</v>
      </c>
      <c r="E12340" s="10" t="s">
        <v>3980</v>
      </c>
      <c r="F12340" s="59" t="s">
        <v>23465</v>
      </c>
    </row>
    <row r="12341" spans="3:6" x14ac:dyDescent="0.25">
      <c r="C12341" s="12" t="str">
        <f>IF(D12341=Inp_Gemeente,MAX($C$29:C12340)+1,"")</f>
        <v/>
      </c>
      <c r="D12341" s="10" t="s">
        <v>986</v>
      </c>
      <c r="E12341" s="10" t="s">
        <v>10701</v>
      </c>
      <c r="F12341" s="59" t="s">
        <v>23470</v>
      </c>
    </row>
    <row r="12342" spans="3:6" x14ac:dyDescent="0.25">
      <c r="C12342" s="12" t="str">
        <f>IF(D12342=Inp_Gemeente,MAX($C$29:C12341)+1,"")</f>
        <v/>
      </c>
      <c r="D12342" s="10" t="s">
        <v>986</v>
      </c>
      <c r="E12342" s="10" t="s">
        <v>10702</v>
      </c>
      <c r="F12342" s="59" t="s">
        <v>23443</v>
      </c>
    </row>
    <row r="12343" spans="3:6" x14ac:dyDescent="0.25">
      <c r="C12343" s="12" t="str">
        <f>IF(D12343=Inp_Gemeente,MAX($C$29:C12342)+1,"")</f>
        <v/>
      </c>
      <c r="D12343" s="10" t="s">
        <v>986</v>
      </c>
      <c r="E12343" s="10" t="s">
        <v>10703</v>
      </c>
      <c r="F12343" s="59" t="s">
        <v>23442</v>
      </c>
    </row>
    <row r="12344" spans="3:6" x14ac:dyDescent="0.25">
      <c r="C12344" s="12" t="str">
        <f>IF(D12344=Inp_Gemeente,MAX($C$29:C12343)+1,"")</f>
        <v/>
      </c>
      <c r="D12344" s="10" t="s">
        <v>986</v>
      </c>
      <c r="E12344" s="10" t="s">
        <v>10704</v>
      </c>
      <c r="F12344" s="59" t="s">
        <v>23445</v>
      </c>
    </row>
    <row r="12345" spans="3:6" x14ac:dyDescent="0.25">
      <c r="C12345" s="12" t="str">
        <f>IF(D12345=Inp_Gemeente,MAX($C$29:C12344)+1,"")</f>
        <v/>
      </c>
      <c r="D12345" s="10" t="s">
        <v>986</v>
      </c>
      <c r="E12345" s="10" t="s">
        <v>10705</v>
      </c>
      <c r="F12345" s="59" t="s">
        <v>23461</v>
      </c>
    </row>
    <row r="12346" spans="3:6" x14ac:dyDescent="0.25">
      <c r="C12346" s="12" t="str">
        <f>IF(D12346=Inp_Gemeente,MAX($C$29:C12345)+1,"")</f>
        <v/>
      </c>
      <c r="D12346" s="10" t="s">
        <v>986</v>
      </c>
      <c r="E12346" s="10" t="s">
        <v>10706</v>
      </c>
      <c r="F12346" s="59" t="s">
        <v>23446</v>
      </c>
    </row>
    <row r="12347" spans="3:6" x14ac:dyDescent="0.25">
      <c r="C12347" s="12" t="str">
        <f>IF(D12347=Inp_Gemeente,MAX($C$29:C12346)+1,"")</f>
        <v/>
      </c>
      <c r="D12347" s="10" t="s">
        <v>986</v>
      </c>
      <c r="E12347" s="10" t="s">
        <v>10707</v>
      </c>
      <c r="F12347" s="59" t="s">
        <v>23444</v>
      </c>
    </row>
    <row r="12348" spans="3:6" x14ac:dyDescent="0.25">
      <c r="C12348" s="12" t="str">
        <f>IF(D12348=Inp_Gemeente,MAX($C$29:C12347)+1,"")</f>
        <v/>
      </c>
      <c r="D12348" s="10" t="s">
        <v>986</v>
      </c>
      <c r="E12348" s="10" t="s">
        <v>10708</v>
      </c>
      <c r="F12348" s="59" t="s">
        <v>23449</v>
      </c>
    </row>
    <row r="12349" spans="3:6" x14ac:dyDescent="0.25">
      <c r="C12349" s="12" t="str">
        <f>IF(D12349=Inp_Gemeente,MAX($C$29:C12348)+1,"")</f>
        <v/>
      </c>
      <c r="D12349" s="10" t="s">
        <v>986</v>
      </c>
      <c r="E12349" s="10" t="s">
        <v>10709</v>
      </c>
      <c r="F12349" s="59" t="s">
        <v>23459</v>
      </c>
    </row>
    <row r="12350" spans="3:6" x14ac:dyDescent="0.25">
      <c r="C12350" s="12" t="str">
        <f>IF(D12350=Inp_Gemeente,MAX($C$29:C12349)+1,"")</f>
        <v/>
      </c>
      <c r="D12350" s="10" t="s">
        <v>986</v>
      </c>
      <c r="E12350" s="10" t="s">
        <v>10710</v>
      </c>
      <c r="F12350" s="59" t="s">
        <v>23468</v>
      </c>
    </row>
    <row r="12351" spans="3:6" x14ac:dyDescent="0.25">
      <c r="C12351" s="12" t="str">
        <f>IF(D12351=Inp_Gemeente,MAX($C$29:C12350)+1,"")</f>
        <v/>
      </c>
      <c r="D12351" s="10" t="s">
        <v>986</v>
      </c>
      <c r="E12351" s="10" t="s">
        <v>10711</v>
      </c>
      <c r="F12351" s="59" t="s">
        <v>23447</v>
      </c>
    </row>
    <row r="12352" spans="3:6" x14ac:dyDescent="0.25">
      <c r="C12352" s="12" t="str">
        <f>IF(D12352=Inp_Gemeente,MAX($C$29:C12351)+1,"")</f>
        <v/>
      </c>
      <c r="D12352" s="10" t="s">
        <v>986</v>
      </c>
      <c r="E12352" s="10" t="s">
        <v>10712</v>
      </c>
      <c r="F12352" s="59" t="s">
        <v>23453</v>
      </c>
    </row>
    <row r="12353" spans="3:6" x14ac:dyDescent="0.25">
      <c r="C12353" s="12" t="str">
        <f>IF(D12353=Inp_Gemeente,MAX($C$29:C12352)+1,"")</f>
        <v/>
      </c>
      <c r="D12353" s="10" t="s">
        <v>986</v>
      </c>
      <c r="E12353" s="10" t="s">
        <v>10713</v>
      </c>
      <c r="F12353" s="59" t="s">
        <v>23463</v>
      </c>
    </row>
    <row r="12354" spans="3:6" x14ac:dyDescent="0.25">
      <c r="C12354" s="12" t="str">
        <f>IF(D12354=Inp_Gemeente,MAX($C$29:C12353)+1,"")</f>
        <v/>
      </c>
      <c r="D12354" s="10" t="s">
        <v>986</v>
      </c>
      <c r="E12354" s="10" t="s">
        <v>10714</v>
      </c>
      <c r="F12354" s="59" t="s">
        <v>23460</v>
      </c>
    </row>
    <row r="12355" spans="3:6" x14ac:dyDescent="0.25">
      <c r="C12355" s="12" t="str">
        <f>IF(D12355=Inp_Gemeente,MAX($C$29:C12354)+1,"")</f>
        <v/>
      </c>
      <c r="D12355" s="10" t="s">
        <v>986</v>
      </c>
      <c r="E12355" s="10" t="s">
        <v>10715</v>
      </c>
      <c r="F12355" s="59" t="s">
        <v>23457</v>
      </c>
    </row>
    <row r="12356" spans="3:6" x14ac:dyDescent="0.25">
      <c r="C12356" s="12" t="str">
        <f>IF(D12356=Inp_Gemeente,MAX($C$29:C12355)+1,"")</f>
        <v/>
      </c>
      <c r="D12356" s="10" t="s">
        <v>986</v>
      </c>
      <c r="E12356" s="10" t="s">
        <v>10716</v>
      </c>
      <c r="F12356" s="59" t="s">
        <v>23448</v>
      </c>
    </row>
    <row r="12357" spans="3:6" x14ac:dyDescent="0.25">
      <c r="C12357" s="12" t="str">
        <f>IF(D12357=Inp_Gemeente,MAX($C$29:C12356)+1,"")</f>
        <v/>
      </c>
      <c r="D12357" s="10" t="s">
        <v>986</v>
      </c>
      <c r="E12357" s="10" t="s">
        <v>10717</v>
      </c>
      <c r="F12357" s="59" t="s">
        <v>23469</v>
      </c>
    </row>
    <row r="12358" spans="3:6" x14ac:dyDescent="0.25">
      <c r="C12358" s="12" t="str">
        <f>IF(D12358=Inp_Gemeente,MAX($C$29:C12357)+1,"")</f>
        <v/>
      </c>
      <c r="D12358" s="10" t="s">
        <v>986</v>
      </c>
      <c r="E12358" s="10" t="s">
        <v>10718</v>
      </c>
      <c r="F12358" s="59" t="s">
        <v>23454</v>
      </c>
    </row>
    <row r="12359" spans="3:6" x14ac:dyDescent="0.25">
      <c r="C12359" s="12" t="str">
        <f>IF(D12359=Inp_Gemeente,MAX($C$29:C12358)+1,"")</f>
        <v/>
      </c>
      <c r="D12359" s="10" t="s">
        <v>986</v>
      </c>
      <c r="E12359" s="10" t="s">
        <v>10719</v>
      </c>
      <c r="F12359" s="59" t="s">
        <v>23455</v>
      </c>
    </row>
    <row r="12360" spans="3:6" x14ac:dyDescent="0.25">
      <c r="C12360" s="12" t="str">
        <f>IF(D12360=Inp_Gemeente,MAX($C$29:C12359)+1,"")</f>
        <v/>
      </c>
      <c r="D12360" s="10" t="s">
        <v>986</v>
      </c>
      <c r="E12360" s="10" t="s">
        <v>10720</v>
      </c>
      <c r="F12360" s="59" t="s">
        <v>23456</v>
      </c>
    </row>
    <row r="12361" spans="3:6" x14ac:dyDescent="0.25">
      <c r="C12361" s="12" t="str">
        <f>IF(D12361=Inp_Gemeente,MAX($C$29:C12360)+1,"")</f>
        <v/>
      </c>
      <c r="D12361" s="10" t="s">
        <v>986</v>
      </c>
      <c r="E12361" s="10" t="s">
        <v>10721</v>
      </c>
      <c r="F12361" s="59" t="s">
        <v>23462</v>
      </c>
    </row>
    <row r="12362" spans="3:6" x14ac:dyDescent="0.25">
      <c r="C12362" s="12" t="str">
        <f>IF(D12362=Inp_Gemeente,MAX($C$29:C12361)+1,"")</f>
        <v/>
      </c>
      <c r="D12362" s="10" t="s">
        <v>986</v>
      </c>
      <c r="E12362" s="10" t="s">
        <v>10722</v>
      </c>
      <c r="F12362" s="59" t="s">
        <v>23450</v>
      </c>
    </row>
    <row r="12363" spans="3:6" x14ac:dyDescent="0.25">
      <c r="C12363" s="12" t="str">
        <f>IF(D12363=Inp_Gemeente,MAX($C$29:C12362)+1,"")</f>
        <v/>
      </c>
      <c r="D12363" s="10" t="s">
        <v>986</v>
      </c>
      <c r="E12363" s="10" t="s">
        <v>10723</v>
      </c>
      <c r="F12363" s="59" t="s">
        <v>23452</v>
      </c>
    </row>
    <row r="12364" spans="3:6" x14ac:dyDescent="0.25">
      <c r="C12364" s="12" t="str">
        <f>IF(D12364=Inp_Gemeente,MAX($C$29:C12363)+1,"")</f>
        <v/>
      </c>
      <c r="D12364" s="10" t="s">
        <v>986</v>
      </c>
      <c r="E12364" s="10" t="s">
        <v>10724</v>
      </c>
      <c r="F12364" s="59" t="s">
        <v>23458</v>
      </c>
    </row>
    <row r="12365" spans="3:6" x14ac:dyDescent="0.25">
      <c r="C12365" s="12" t="str">
        <f>IF(D12365=Inp_Gemeente,MAX($C$29:C12364)+1,"")</f>
        <v/>
      </c>
      <c r="D12365" s="10" t="s">
        <v>986</v>
      </c>
      <c r="E12365" s="10" t="s">
        <v>10725</v>
      </c>
      <c r="F12365" s="59" t="s">
        <v>23466</v>
      </c>
    </row>
    <row r="12366" spans="3:6" x14ac:dyDescent="0.25">
      <c r="C12366" s="12" t="str">
        <f>IF(D12366=Inp_Gemeente,MAX($C$29:C12365)+1,"")</f>
        <v/>
      </c>
      <c r="D12366" s="10" t="s">
        <v>986</v>
      </c>
      <c r="E12366" s="10" t="s">
        <v>1541</v>
      </c>
      <c r="F12366" s="59" t="s">
        <v>23441</v>
      </c>
    </row>
    <row r="12367" spans="3:6" x14ac:dyDescent="0.25">
      <c r="C12367" s="12" t="str">
        <f>IF(D12367=Inp_Gemeente,MAX($C$29:C12366)+1,"")</f>
        <v/>
      </c>
      <c r="D12367" s="10" t="s">
        <v>986</v>
      </c>
      <c r="E12367" s="10" t="s">
        <v>10726</v>
      </c>
      <c r="F12367" s="59" t="s">
        <v>23467</v>
      </c>
    </row>
    <row r="12368" spans="3:6" x14ac:dyDescent="0.25">
      <c r="C12368" s="12" t="str">
        <f>IF(D12368=Inp_Gemeente,MAX($C$29:C12367)+1,"")</f>
        <v/>
      </c>
      <c r="D12368" s="10" t="s">
        <v>986</v>
      </c>
      <c r="E12368" s="10" t="s">
        <v>10727</v>
      </c>
      <c r="F12368" s="59" t="s">
        <v>23471</v>
      </c>
    </row>
    <row r="12369" spans="3:6" x14ac:dyDescent="0.25">
      <c r="C12369" s="12" t="str">
        <f>IF(D12369=Inp_Gemeente,MAX($C$29:C12368)+1,"")</f>
        <v/>
      </c>
      <c r="D12369" s="10" t="s">
        <v>986</v>
      </c>
      <c r="E12369" s="10" t="s">
        <v>10728</v>
      </c>
      <c r="F12369" s="59" t="s">
        <v>23464</v>
      </c>
    </row>
    <row r="12370" spans="3:6" x14ac:dyDescent="0.25">
      <c r="C12370" s="12" t="str">
        <f>IF(D12370=Inp_Gemeente,MAX($C$29:C12369)+1,"")</f>
        <v/>
      </c>
      <c r="D12370" s="10" t="s">
        <v>986</v>
      </c>
      <c r="E12370" s="10" t="s">
        <v>10729</v>
      </c>
      <c r="F12370" s="59" t="s">
        <v>23451</v>
      </c>
    </row>
    <row r="12371" spans="3:6" x14ac:dyDescent="0.25">
      <c r="C12371" s="12" t="str">
        <f>IF(D12371=Inp_Gemeente,MAX($C$29:C12370)+1,"")</f>
        <v/>
      </c>
      <c r="D12371" s="10" t="s">
        <v>986</v>
      </c>
      <c r="E12371" s="10" t="s">
        <v>10730</v>
      </c>
      <c r="F12371" s="59" t="s">
        <v>23472</v>
      </c>
    </row>
    <row r="12372" spans="3:6" x14ac:dyDescent="0.25">
      <c r="C12372" s="12" t="str">
        <f>IF(D12372=Inp_Gemeente,MAX($C$29:C12371)+1,"")</f>
        <v/>
      </c>
      <c r="D12372" s="10" t="s">
        <v>988</v>
      </c>
      <c r="E12372" s="10" t="s">
        <v>10731</v>
      </c>
      <c r="F12372" s="59" t="s">
        <v>22765</v>
      </c>
    </row>
    <row r="12373" spans="3:6" x14ac:dyDescent="0.25">
      <c r="C12373" s="12" t="str">
        <f>IF(D12373=Inp_Gemeente,MAX($C$29:C12372)+1,"")</f>
        <v/>
      </c>
      <c r="D12373" s="10" t="s">
        <v>988</v>
      </c>
      <c r="E12373" s="10" t="s">
        <v>10732</v>
      </c>
      <c r="F12373" s="59" t="s">
        <v>22771</v>
      </c>
    </row>
    <row r="12374" spans="3:6" x14ac:dyDescent="0.25">
      <c r="C12374" s="12" t="str">
        <f>IF(D12374=Inp_Gemeente,MAX($C$29:C12373)+1,"")</f>
        <v/>
      </c>
      <c r="D12374" s="10" t="s">
        <v>988</v>
      </c>
      <c r="E12374" s="10" t="s">
        <v>10733</v>
      </c>
      <c r="F12374" s="59" t="s">
        <v>22767</v>
      </c>
    </row>
    <row r="12375" spans="3:6" x14ac:dyDescent="0.25">
      <c r="C12375" s="12" t="str">
        <f>IF(D12375=Inp_Gemeente,MAX($C$29:C12374)+1,"")</f>
        <v/>
      </c>
      <c r="D12375" s="10" t="s">
        <v>988</v>
      </c>
      <c r="E12375" s="10" t="s">
        <v>541</v>
      </c>
      <c r="F12375" s="59" t="s">
        <v>22755</v>
      </c>
    </row>
    <row r="12376" spans="3:6" x14ac:dyDescent="0.25">
      <c r="C12376" s="12" t="str">
        <f>IF(D12376=Inp_Gemeente,MAX($C$29:C12375)+1,"")</f>
        <v/>
      </c>
      <c r="D12376" s="10" t="s">
        <v>988</v>
      </c>
      <c r="E12376" s="10" t="s">
        <v>10734</v>
      </c>
      <c r="F12376" s="59" t="s">
        <v>22764</v>
      </c>
    </row>
    <row r="12377" spans="3:6" x14ac:dyDescent="0.25">
      <c r="C12377" s="12" t="str">
        <f>IF(D12377=Inp_Gemeente,MAX($C$29:C12376)+1,"")</f>
        <v/>
      </c>
      <c r="D12377" s="10" t="s">
        <v>988</v>
      </c>
      <c r="E12377" s="10" t="s">
        <v>10735</v>
      </c>
      <c r="F12377" s="59" t="s">
        <v>22770</v>
      </c>
    </row>
    <row r="12378" spans="3:6" x14ac:dyDescent="0.25">
      <c r="C12378" s="12" t="str">
        <f>IF(D12378=Inp_Gemeente,MAX($C$29:C12377)+1,"")</f>
        <v/>
      </c>
      <c r="D12378" s="10" t="s">
        <v>988</v>
      </c>
      <c r="E12378" s="10" t="s">
        <v>10736</v>
      </c>
      <c r="F12378" s="59" t="s">
        <v>22756</v>
      </c>
    </row>
    <row r="12379" spans="3:6" x14ac:dyDescent="0.25">
      <c r="C12379" s="12" t="str">
        <f>IF(D12379=Inp_Gemeente,MAX($C$29:C12378)+1,"")</f>
        <v/>
      </c>
      <c r="D12379" s="10" t="s">
        <v>988</v>
      </c>
      <c r="E12379" s="10" t="s">
        <v>10737</v>
      </c>
      <c r="F12379" s="59" t="s">
        <v>22761</v>
      </c>
    </row>
    <row r="12380" spans="3:6" x14ac:dyDescent="0.25">
      <c r="C12380" s="12" t="str">
        <f>IF(D12380=Inp_Gemeente,MAX($C$29:C12379)+1,"")</f>
        <v/>
      </c>
      <c r="D12380" s="10" t="s">
        <v>988</v>
      </c>
      <c r="E12380" s="10" t="s">
        <v>2308</v>
      </c>
      <c r="F12380" s="59" t="s">
        <v>22759</v>
      </c>
    </row>
    <row r="12381" spans="3:6" x14ac:dyDescent="0.25">
      <c r="C12381" s="12" t="str">
        <f>IF(D12381=Inp_Gemeente,MAX($C$29:C12380)+1,"")</f>
        <v/>
      </c>
      <c r="D12381" s="10" t="s">
        <v>988</v>
      </c>
      <c r="E12381" s="10" t="s">
        <v>10738</v>
      </c>
      <c r="F12381" s="59" t="s">
        <v>22762</v>
      </c>
    </row>
    <row r="12382" spans="3:6" x14ac:dyDescent="0.25">
      <c r="C12382" s="12" t="str">
        <f>IF(D12382=Inp_Gemeente,MAX($C$29:C12381)+1,"")</f>
        <v/>
      </c>
      <c r="D12382" s="10" t="s">
        <v>988</v>
      </c>
      <c r="E12382" s="10" t="s">
        <v>10739</v>
      </c>
      <c r="F12382" s="59" t="s">
        <v>22768</v>
      </c>
    </row>
    <row r="12383" spans="3:6" x14ac:dyDescent="0.25">
      <c r="C12383" s="12" t="str">
        <f>IF(D12383=Inp_Gemeente,MAX($C$29:C12382)+1,"")</f>
        <v/>
      </c>
      <c r="D12383" s="10" t="s">
        <v>988</v>
      </c>
      <c r="E12383" s="10" t="s">
        <v>10740</v>
      </c>
      <c r="F12383" s="59" t="s">
        <v>22769</v>
      </c>
    </row>
    <row r="12384" spans="3:6" x14ac:dyDescent="0.25">
      <c r="C12384" s="12" t="str">
        <f>IF(D12384=Inp_Gemeente,MAX($C$29:C12383)+1,"")</f>
        <v/>
      </c>
      <c r="D12384" s="10" t="s">
        <v>988</v>
      </c>
      <c r="E12384" s="10" t="s">
        <v>10741</v>
      </c>
      <c r="F12384" s="59" t="s">
        <v>22760</v>
      </c>
    </row>
    <row r="12385" spans="3:6" x14ac:dyDescent="0.25">
      <c r="C12385" s="12" t="str">
        <f>IF(D12385=Inp_Gemeente,MAX($C$29:C12384)+1,"")</f>
        <v/>
      </c>
      <c r="D12385" s="10" t="s">
        <v>988</v>
      </c>
      <c r="E12385" s="10" t="s">
        <v>10742</v>
      </c>
      <c r="F12385" s="59" t="s">
        <v>22772</v>
      </c>
    </row>
    <row r="12386" spans="3:6" x14ac:dyDescent="0.25">
      <c r="C12386" s="12" t="str">
        <f>IF(D12386=Inp_Gemeente,MAX($C$29:C12385)+1,"")</f>
        <v/>
      </c>
      <c r="D12386" s="10" t="s">
        <v>988</v>
      </c>
      <c r="E12386" s="10" t="s">
        <v>10743</v>
      </c>
      <c r="F12386" s="59" t="s">
        <v>22766</v>
      </c>
    </row>
    <row r="12387" spans="3:6" x14ac:dyDescent="0.25">
      <c r="C12387" s="12" t="str">
        <f>IF(D12387=Inp_Gemeente,MAX($C$29:C12386)+1,"")</f>
        <v/>
      </c>
      <c r="D12387" s="10" t="s">
        <v>988</v>
      </c>
      <c r="E12387" s="10" t="s">
        <v>10744</v>
      </c>
      <c r="F12387" s="59" t="s">
        <v>22757</v>
      </c>
    </row>
    <row r="12388" spans="3:6" x14ac:dyDescent="0.25">
      <c r="C12388" s="12" t="str">
        <f>IF(D12388=Inp_Gemeente,MAX($C$29:C12387)+1,"")</f>
        <v/>
      </c>
      <c r="D12388" s="10" t="s">
        <v>988</v>
      </c>
      <c r="E12388" s="10" t="s">
        <v>10745</v>
      </c>
      <c r="F12388" s="59" t="s">
        <v>22758</v>
      </c>
    </row>
    <row r="12389" spans="3:6" x14ac:dyDescent="0.25">
      <c r="C12389" s="12" t="str">
        <f>IF(D12389=Inp_Gemeente,MAX($C$29:C12388)+1,"")</f>
        <v/>
      </c>
      <c r="D12389" s="10" t="s">
        <v>988</v>
      </c>
      <c r="E12389" s="10" t="s">
        <v>10746</v>
      </c>
      <c r="F12389" s="59" t="s">
        <v>22773</v>
      </c>
    </row>
    <row r="12390" spans="3:6" x14ac:dyDescent="0.25">
      <c r="C12390" s="12" t="str">
        <f>IF(D12390=Inp_Gemeente,MAX($C$29:C12389)+1,"")</f>
        <v/>
      </c>
      <c r="D12390" s="10" t="s">
        <v>988</v>
      </c>
      <c r="E12390" s="10" t="s">
        <v>10747</v>
      </c>
      <c r="F12390" s="59" t="s">
        <v>22774</v>
      </c>
    </row>
    <row r="12391" spans="3:6" x14ac:dyDescent="0.25">
      <c r="C12391" s="12" t="str">
        <f>IF(D12391=Inp_Gemeente,MAX($C$29:C12390)+1,"")</f>
        <v/>
      </c>
      <c r="D12391" s="10" t="s">
        <v>988</v>
      </c>
      <c r="E12391" s="10" t="s">
        <v>10748</v>
      </c>
      <c r="F12391" s="59" t="s">
        <v>22763</v>
      </c>
    </row>
    <row r="12392" spans="3:6" x14ac:dyDescent="0.25">
      <c r="C12392" s="12" t="str">
        <f>IF(D12392=Inp_Gemeente,MAX($C$29:C12391)+1,"")</f>
        <v/>
      </c>
      <c r="D12392" s="10" t="s">
        <v>990</v>
      </c>
      <c r="E12392" s="10" t="s">
        <v>10749</v>
      </c>
      <c r="F12392" s="59" t="s">
        <v>13118</v>
      </c>
    </row>
    <row r="12393" spans="3:6" x14ac:dyDescent="0.25">
      <c r="C12393" s="12" t="str">
        <f>IF(D12393=Inp_Gemeente,MAX($C$29:C12392)+1,"")</f>
        <v/>
      </c>
      <c r="D12393" s="10" t="s">
        <v>990</v>
      </c>
      <c r="E12393" s="10" t="s">
        <v>10750</v>
      </c>
      <c r="F12393" s="59" t="s">
        <v>13112</v>
      </c>
    </row>
    <row r="12394" spans="3:6" x14ac:dyDescent="0.25">
      <c r="C12394" s="12" t="str">
        <f>IF(D12394=Inp_Gemeente,MAX($C$29:C12393)+1,"")</f>
        <v/>
      </c>
      <c r="D12394" s="10" t="s">
        <v>990</v>
      </c>
      <c r="E12394" s="10" t="s">
        <v>10751</v>
      </c>
      <c r="F12394" s="59" t="s">
        <v>13117</v>
      </c>
    </row>
    <row r="12395" spans="3:6" x14ac:dyDescent="0.25">
      <c r="C12395" s="12" t="str">
        <f>IF(D12395=Inp_Gemeente,MAX($C$29:C12394)+1,"")</f>
        <v/>
      </c>
      <c r="D12395" s="10" t="s">
        <v>990</v>
      </c>
      <c r="E12395" s="10" t="s">
        <v>10752</v>
      </c>
      <c r="F12395" s="59" t="s">
        <v>13111</v>
      </c>
    </row>
    <row r="12396" spans="3:6" x14ac:dyDescent="0.25">
      <c r="C12396" s="12" t="str">
        <f>IF(D12396=Inp_Gemeente,MAX($C$29:C12395)+1,"")</f>
        <v/>
      </c>
      <c r="D12396" s="10" t="s">
        <v>990</v>
      </c>
      <c r="E12396" s="10" t="s">
        <v>10753</v>
      </c>
      <c r="F12396" s="59" t="s">
        <v>13113</v>
      </c>
    </row>
    <row r="12397" spans="3:6" x14ac:dyDescent="0.25">
      <c r="C12397" s="12" t="str">
        <f>IF(D12397=Inp_Gemeente,MAX($C$29:C12396)+1,"")</f>
        <v/>
      </c>
      <c r="D12397" s="10" t="s">
        <v>990</v>
      </c>
      <c r="E12397" s="10" t="s">
        <v>10754</v>
      </c>
      <c r="F12397" s="59" t="s">
        <v>13107</v>
      </c>
    </row>
    <row r="12398" spans="3:6" x14ac:dyDescent="0.25">
      <c r="C12398" s="12" t="str">
        <f>IF(D12398=Inp_Gemeente,MAX($C$29:C12397)+1,"")</f>
        <v/>
      </c>
      <c r="D12398" s="10" t="s">
        <v>990</v>
      </c>
      <c r="E12398" s="10" t="s">
        <v>10755</v>
      </c>
      <c r="F12398" s="59" t="s">
        <v>13104</v>
      </c>
    </row>
    <row r="12399" spans="3:6" x14ac:dyDescent="0.25">
      <c r="C12399" s="12" t="str">
        <f>IF(D12399=Inp_Gemeente,MAX($C$29:C12398)+1,"")</f>
        <v/>
      </c>
      <c r="D12399" s="10" t="s">
        <v>990</v>
      </c>
      <c r="E12399" s="10" t="s">
        <v>10756</v>
      </c>
      <c r="F12399" s="59" t="s">
        <v>13110</v>
      </c>
    </row>
    <row r="12400" spans="3:6" x14ac:dyDescent="0.25">
      <c r="C12400" s="12" t="str">
        <f>IF(D12400=Inp_Gemeente,MAX($C$29:C12399)+1,"")</f>
        <v/>
      </c>
      <c r="D12400" s="10" t="s">
        <v>990</v>
      </c>
      <c r="E12400" s="10" t="s">
        <v>10757</v>
      </c>
      <c r="F12400" s="59" t="s">
        <v>13106</v>
      </c>
    </row>
    <row r="12401" spans="3:6" x14ac:dyDescent="0.25">
      <c r="C12401" s="12" t="str">
        <f>IF(D12401=Inp_Gemeente,MAX($C$29:C12400)+1,"")</f>
        <v/>
      </c>
      <c r="D12401" s="10" t="s">
        <v>990</v>
      </c>
      <c r="E12401" s="10" t="s">
        <v>10758</v>
      </c>
      <c r="F12401" s="59" t="s">
        <v>13105</v>
      </c>
    </row>
    <row r="12402" spans="3:6" x14ac:dyDescent="0.25">
      <c r="C12402" s="12" t="str">
        <f>IF(D12402=Inp_Gemeente,MAX($C$29:C12401)+1,"")</f>
        <v/>
      </c>
      <c r="D12402" s="10" t="s">
        <v>990</v>
      </c>
      <c r="E12402" s="10" t="s">
        <v>10759</v>
      </c>
      <c r="F12402" s="59" t="s">
        <v>13109</v>
      </c>
    </row>
    <row r="12403" spans="3:6" x14ac:dyDescent="0.25">
      <c r="C12403" s="12" t="str">
        <f>IF(D12403=Inp_Gemeente,MAX($C$29:C12402)+1,"")</f>
        <v/>
      </c>
      <c r="D12403" s="10" t="s">
        <v>990</v>
      </c>
      <c r="E12403" s="10" t="s">
        <v>10760</v>
      </c>
      <c r="F12403" s="59" t="s">
        <v>13108</v>
      </c>
    </row>
    <row r="12404" spans="3:6" x14ac:dyDescent="0.25">
      <c r="C12404" s="12" t="str">
        <f>IF(D12404=Inp_Gemeente,MAX($C$29:C12403)+1,"")</f>
        <v/>
      </c>
      <c r="D12404" s="10" t="s">
        <v>990</v>
      </c>
      <c r="E12404" s="10" t="s">
        <v>2016</v>
      </c>
      <c r="F12404" s="59" t="s">
        <v>13115</v>
      </c>
    </row>
    <row r="12405" spans="3:6" x14ac:dyDescent="0.25">
      <c r="C12405" s="12" t="str">
        <f>IF(D12405=Inp_Gemeente,MAX($C$29:C12404)+1,"")</f>
        <v/>
      </c>
      <c r="D12405" s="10" t="s">
        <v>990</v>
      </c>
      <c r="E12405" s="10" t="s">
        <v>2016</v>
      </c>
      <c r="F12405" s="59" t="s">
        <v>13120</v>
      </c>
    </row>
    <row r="12406" spans="3:6" x14ac:dyDescent="0.25">
      <c r="C12406" s="12" t="str">
        <f>IF(D12406=Inp_Gemeente,MAX($C$29:C12405)+1,"")</f>
        <v/>
      </c>
      <c r="D12406" s="10" t="s">
        <v>990</v>
      </c>
      <c r="E12406" s="10" t="s">
        <v>10761</v>
      </c>
      <c r="F12406" s="59" t="s">
        <v>13116</v>
      </c>
    </row>
    <row r="12407" spans="3:6" x14ac:dyDescent="0.25">
      <c r="C12407" s="12" t="str">
        <f>IF(D12407=Inp_Gemeente,MAX($C$29:C12406)+1,"")</f>
        <v/>
      </c>
      <c r="D12407" s="10" t="s">
        <v>990</v>
      </c>
      <c r="E12407" s="10" t="s">
        <v>10762</v>
      </c>
      <c r="F12407" s="59" t="s">
        <v>13119</v>
      </c>
    </row>
    <row r="12408" spans="3:6" x14ac:dyDescent="0.25">
      <c r="C12408" s="12" t="str">
        <f>IF(D12408=Inp_Gemeente,MAX($C$29:C12407)+1,"")</f>
        <v/>
      </c>
      <c r="D12408" s="10" t="s">
        <v>990</v>
      </c>
      <c r="E12408" s="10" t="s">
        <v>4783</v>
      </c>
      <c r="F12408" s="59" t="s">
        <v>13114</v>
      </c>
    </row>
    <row r="12409" spans="3:6" x14ac:dyDescent="0.25">
      <c r="C12409" s="12" t="str">
        <f>IF(D12409=Inp_Gemeente,MAX($C$29:C12408)+1,"")</f>
        <v/>
      </c>
      <c r="D12409" s="10" t="s">
        <v>992</v>
      </c>
      <c r="E12409" s="10" t="s">
        <v>16887</v>
      </c>
      <c r="F12409" s="59" t="s">
        <v>16886</v>
      </c>
    </row>
    <row r="12410" spans="3:6" x14ac:dyDescent="0.25">
      <c r="C12410" s="12" t="str">
        <f>IF(D12410=Inp_Gemeente,MAX($C$29:C12409)+1,"")</f>
        <v/>
      </c>
      <c r="D12410" s="10" t="s">
        <v>992</v>
      </c>
      <c r="E12410" s="10" t="s">
        <v>16901</v>
      </c>
      <c r="F12410" s="59" t="s">
        <v>16900</v>
      </c>
    </row>
    <row r="12411" spans="3:6" x14ac:dyDescent="0.25">
      <c r="C12411" s="12" t="str">
        <f>IF(D12411=Inp_Gemeente,MAX($C$29:C12410)+1,"")</f>
        <v/>
      </c>
      <c r="D12411" s="10" t="s">
        <v>992</v>
      </c>
      <c r="E12411" s="10" t="s">
        <v>2285</v>
      </c>
      <c r="F12411" s="59" t="s">
        <v>16928</v>
      </c>
    </row>
    <row r="12412" spans="3:6" x14ac:dyDescent="0.25">
      <c r="C12412" s="12" t="str">
        <f>IF(D12412=Inp_Gemeente,MAX($C$29:C12411)+1,"")</f>
        <v/>
      </c>
      <c r="D12412" s="10" t="s">
        <v>992</v>
      </c>
      <c r="E12412" s="10" t="s">
        <v>10763</v>
      </c>
      <c r="F12412" s="59" t="s">
        <v>16925</v>
      </c>
    </row>
    <row r="12413" spans="3:6" x14ac:dyDescent="0.25">
      <c r="C12413" s="12" t="str">
        <f>IF(D12413=Inp_Gemeente,MAX($C$29:C12412)+1,"")</f>
        <v/>
      </c>
      <c r="D12413" s="10" t="s">
        <v>992</v>
      </c>
      <c r="E12413" s="10" t="s">
        <v>10764</v>
      </c>
      <c r="F12413" s="59" t="s">
        <v>16913</v>
      </c>
    </row>
    <row r="12414" spans="3:6" x14ac:dyDescent="0.25">
      <c r="C12414" s="12" t="str">
        <f>IF(D12414=Inp_Gemeente,MAX($C$29:C12413)+1,"")</f>
        <v/>
      </c>
      <c r="D12414" s="10" t="s">
        <v>992</v>
      </c>
      <c r="E12414" s="10" t="s">
        <v>10765</v>
      </c>
      <c r="F12414" s="59" t="s">
        <v>16924</v>
      </c>
    </row>
    <row r="12415" spans="3:6" x14ac:dyDescent="0.25">
      <c r="C12415" s="12" t="str">
        <f>IF(D12415=Inp_Gemeente,MAX($C$29:C12414)+1,"")</f>
        <v/>
      </c>
      <c r="D12415" s="10" t="s">
        <v>992</v>
      </c>
      <c r="E12415" s="10" t="s">
        <v>16894</v>
      </c>
      <c r="F12415" s="59" t="s">
        <v>16893</v>
      </c>
    </row>
    <row r="12416" spans="3:6" x14ac:dyDescent="0.25">
      <c r="C12416" s="12" t="str">
        <f>IF(D12416=Inp_Gemeente,MAX($C$29:C12415)+1,"")</f>
        <v/>
      </c>
      <c r="D12416" s="10" t="s">
        <v>992</v>
      </c>
      <c r="E12416" s="10" t="s">
        <v>10766</v>
      </c>
      <c r="F12416" s="59" t="s">
        <v>16932</v>
      </c>
    </row>
    <row r="12417" spans="3:6" x14ac:dyDescent="0.25">
      <c r="C12417" s="12" t="str">
        <f>IF(D12417=Inp_Gemeente,MAX($C$29:C12416)+1,"")</f>
        <v/>
      </c>
      <c r="D12417" s="10" t="s">
        <v>992</v>
      </c>
      <c r="E12417" s="10" t="s">
        <v>10767</v>
      </c>
      <c r="F12417" s="59" t="s">
        <v>16912</v>
      </c>
    </row>
    <row r="12418" spans="3:6" x14ac:dyDescent="0.25">
      <c r="C12418" s="12" t="str">
        <f>IF(D12418=Inp_Gemeente,MAX($C$29:C12417)+1,"")</f>
        <v/>
      </c>
      <c r="D12418" s="10" t="s">
        <v>992</v>
      </c>
      <c r="E12418" s="10" t="s">
        <v>6509</v>
      </c>
      <c r="F12418" s="59" t="s">
        <v>16933</v>
      </c>
    </row>
    <row r="12419" spans="3:6" x14ac:dyDescent="0.25">
      <c r="C12419" s="12" t="str">
        <f>IF(D12419=Inp_Gemeente,MAX($C$29:C12418)+1,"")</f>
        <v/>
      </c>
      <c r="D12419" s="10" t="s">
        <v>992</v>
      </c>
      <c r="E12419" s="10" t="s">
        <v>9890</v>
      </c>
      <c r="F12419" s="59" t="s">
        <v>16921</v>
      </c>
    </row>
    <row r="12420" spans="3:6" x14ac:dyDescent="0.25">
      <c r="C12420" s="12" t="str">
        <f>IF(D12420=Inp_Gemeente,MAX($C$29:C12419)+1,"")</f>
        <v/>
      </c>
      <c r="D12420" s="10" t="s">
        <v>992</v>
      </c>
      <c r="E12420" s="10" t="s">
        <v>2823</v>
      </c>
      <c r="F12420" s="59" t="s">
        <v>16931</v>
      </c>
    </row>
    <row r="12421" spans="3:6" x14ac:dyDescent="0.25">
      <c r="C12421" s="12" t="str">
        <f>IF(D12421=Inp_Gemeente,MAX($C$29:C12420)+1,"")</f>
        <v/>
      </c>
      <c r="D12421" s="10" t="s">
        <v>992</v>
      </c>
      <c r="E12421" s="10" t="s">
        <v>16890</v>
      </c>
      <c r="F12421" s="59" t="s">
        <v>16889</v>
      </c>
    </row>
    <row r="12422" spans="3:6" x14ac:dyDescent="0.25">
      <c r="C12422" s="12" t="str">
        <f>IF(D12422=Inp_Gemeente,MAX($C$29:C12421)+1,"")</f>
        <v/>
      </c>
      <c r="D12422" s="10" t="s">
        <v>992</v>
      </c>
      <c r="E12422" s="10" t="s">
        <v>16897</v>
      </c>
      <c r="F12422" s="59" t="s">
        <v>16896</v>
      </c>
    </row>
    <row r="12423" spans="3:6" x14ac:dyDescent="0.25">
      <c r="C12423" s="12" t="str">
        <f>IF(D12423=Inp_Gemeente,MAX($C$29:C12422)+1,"")</f>
        <v/>
      </c>
      <c r="D12423" s="10" t="s">
        <v>992</v>
      </c>
      <c r="E12423" s="10" t="s">
        <v>16892</v>
      </c>
      <c r="F12423" s="59" t="s">
        <v>16891</v>
      </c>
    </row>
    <row r="12424" spans="3:6" x14ac:dyDescent="0.25">
      <c r="C12424" s="12" t="str">
        <f>IF(D12424=Inp_Gemeente,MAX($C$29:C12423)+1,"")</f>
        <v/>
      </c>
      <c r="D12424" s="10" t="s">
        <v>992</v>
      </c>
      <c r="E12424" s="10" t="s">
        <v>10768</v>
      </c>
      <c r="F12424" s="59" t="s">
        <v>16904</v>
      </c>
    </row>
    <row r="12425" spans="3:6" x14ac:dyDescent="0.25">
      <c r="C12425" s="12" t="str">
        <f>IF(D12425=Inp_Gemeente,MAX($C$29:C12424)+1,"")</f>
        <v/>
      </c>
      <c r="D12425" s="10" t="s">
        <v>992</v>
      </c>
      <c r="E12425" s="10" t="s">
        <v>10769</v>
      </c>
      <c r="F12425" s="59" t="s">
        <v>16917</v>
      </c>
    </row>
    <row r="12426" spans="3:6" x14ac:dyDescent="0.25">
      <c r="C12426" s="12" t="str">
        <f>IF(D12426=Inp_Gemeente,MAX($C$29:C12425)+1,"")</f>
        <v/>
      </c>
      <c r="D12426" s="10" t="s">
        <v>992</v>
      </c>
      <c r="E12426" s="10" t="s">
        <v>16923</v>
      </c>
      <c r="F12426" s="59" t="s">
        <v>16922</v>
      </c>
    </row>
    <row r="12427" spans="3:6" x14ac:dyDescent="0.25">
      <c r="C12427" s="12" t="str">
        <f>IF(D12427=Inp_Gemeente,MAX($C$29:C12426)+1,"")</f>
        <v/>
      </c>
      <c r="D12427" s="10" t="s">
        <v>992</v>
      </c>
      <c r="E12427" s="10" t="s">
        <v>16907</v>
      </c>
      <c r="F12427" s="59" t="s">
        <v>16906</v>
      </c>
    </row>
    <row r="12428" spans="3:6" x14ac:dyDescent="0.25">
      <c r="C12428" s="12" t="str">
        <f>IF(D12428=Inp_Gemeente,MAX($C$29:C12427)+1,"")</f>
        <v/>
      </c>
      <c r="D12428" s="10" t="s">
        <v>992</v>
      </c>
      <c r="E12428" s="10" t="s">
        <v>16899</v>
      </c>
      <c r="F12428" s="59" t="s">
        <v>16898</v>
      </c>
    </row>
    <row r="12429" spans="3:6" x14ac:dyDescent="0.25">
      <c r="C12429" s="12" t="str">
        <f>IF(D12429=Inp_Gemeente,MAX($C$29:C12428)+1,"")</f>
        <v/>
      </c>
      <c r="D12429" s="10" t="s">
        <v>992</v>
      </c>
      <c r="E12429" s="10" t="s">
        <v>10770</v>
      </c>
      <c r="F12429" s="59" t="s">
        <v>16905</v>
      </c>
    </row>
    <row r="12430" spans="3:6" x14ac:dyDescent="0.25">
      <c r="C12430" s="12" t="str">
        <f>IF(D12430=Inp_Gemeente,MAX($C$29:C12429)+1,"")</f>
        <v/>
      </c>
      <c r="D12430" s="10" t="s">
        <v>992</v>
      </c>
      <c r="E12430" s="10" t="s">
        <v>16935</v>
      </c>
      <c r="F12430" s="59" t="s">
        <v>16934</v>
      </c>
    </row>
    <row r="12431" spans="3:6" x14ac:dyDescent="0.25">
      <c r="C12431" s="12" t="str">
        <f>IF(D12431=Inp_Gemeente,MAX($C$29:C12430)+1,"")</f>
        <v/>
      </c>
      <c r="D12431" s="10" t="s">
        <v>992</v>
      </c>
      <c r="E12431" s="10" t="s">
        <v>10771</v>
      </c>
      <c r="F12431" s="59" t="s">
        <v>16888</v>
      </c>
    </row>
    <row r="12432" spans="3:6" x14ac:dyDescent="0.25">
      <c r="C12432" s="12" t="str">
        <f>IF(D12432=Inp_Gemeente,MAX($C$29:C12431)+1,"")</f>
        <v/>
      </c>
      <c r="D12432" s="10" t="s">
        <v>992</v>
      </c>
      <c r="E12432" s="10" t="s">
        <v>16884</v>
      </c>
      <c r="F12432" s="59" t="s">
        <v>16883</v>
      </c>
    </row>
    <row r="12433" spans="3:6" x14ac:dyDescent="0.25">
      <c r="C12433" s="12" t="str">
        <f>IF(D12433=Inp_Gemeente,MAX($C$29:C12432)+1,"")</f>
        <v/>
      </c>
      <c r="D12433" s="10" t="s">
        <v>992</v>
      </c>
      <c r="E12433" s="10" t="s">
        <v>10136</v>
      </c>
      <c r="F12433" s="59" t="s">
        <v>16914</v>
      </c>
    </row>
    <row r="12434" spans="3:6" x14ac:dyDescent="0.25">
      <c r="C12434" s="12" t="str">
        <f>IF(D12434=Inp_Gemeente,MAX($C$29:C12433)+1,"")</f>
        <v/>
      </c>
      <c r="D12434" s="10" t="s">
        <v>992</v>
      </c>
      <c r="E12434" s="10" t="s">
        <v>10772</v>
      </c>
      <c r="F12434" s="59" t="s">
        <v>16919</v>
      </c>
    </row>
    <row r="12435" spans="3:6" x14ac:dyDescent="0.25">
      <c r="C12435" s="12" t="str">
        <f>IF(D12435=Inp_Gemeente,MAX($C$29:C12434)+1,"")</f>
        <v/>
      </c>
      <c r="D12435" s="10" t="s">
        <v>992</v>
      </c>
      <c r="E12435" s="10" t="s">
        <v>10773</v>
      </c>
      <c r="F12435" s="59" t="s">
        <v>16911</v>
      </c>
    </row>
    <row r="12436" spans="3:6" x14ac:dyDescent="0.25">
      <c r="C12436" s="12" t="str">
        <f>IF(D12436=Inp_Gemeente,MAX($C$29:C12435)+1,"")</f>
        <v/>
      </c>
      <c r="D12436" s="10" t="s">
        <v>992</v>
      </c>
      <c r="E12436" s="10" t="s">
        <v>10774</v>
      </c>
      <c r="F12436" s="59" t="s">
        <v>16908</v>
      </c>
    </row>
    <row r="12437" spans="3:6" x14ac:dyDescent="0.25">
      <c r="C12437" s="12" t="str">
        <f>IF(D12437=Inp_Gemeente,MAX($C$29:C12436)+1,"")</f>
        <v/>
      </c>
      <c r="D12437" s="10" t="s">
        <v>992</v>
      </c>
      <c r="E12437" s="10" t="s">
        <v>16910</v>
      </c>
      <c r="F12437" s="59" t="s">
        <v>16909</v>
      </c>
    </row>
    <row r="12438" spans="3:6" x14ac:dyDescent="0.25">
      <c r="C12438" s="12" t="str">
        <f>IF(D12438=Inp_Gemeente,MAX($C$29:C12437)+1,"")</f>
        <v/>
      </c>
      <c r="D12438" s="10" t="s">
        <v>992</v>
      </c>
      <c r="E12438" s="10" t="s">
        <v>16927</v>
      </c>
      <c r="F12438" s="59" t="s">
        <v>16926</v>
      </c>
    </row>
    <row r="12439" spans="3:6" x14ac:dyDescent="0.25">
      <c r="C12439" s="12" t="str">
        <f>IF(D12439=Inp_Gemeente,MAX($C$29:C12438)+1,"")</f>
        <v/>
      </c>
      <c r="D12439" s="10" t="s">
        <v>992</v>
      </c>
      <c r="E12439" s="10" t="s">
        <v>10775</v>
      </c>
      <c r="F12439" s="59" t="s">
        <v>16918</v>
      </c>
    </row>
    <row r="12440" spans="3:6" x14ac:dyDescent="0.25">
      <c r="C12440" s="12" t="str">
        <f>IF(D12440=Inp_Gemeente,MAX($C$29:C12439)+1,"")</f>
        <v/>
      </c>
      <c r="D12440" s="10" t="s">
        <v>992</v>
      </c>
      <c r="E12440" s="10" t="s">
        <v>3382</v>
      </c>
      <c r="F12440" s="59" t="s">
        <v>16930</v>
      </c>
    </row>
    <row r="12441" spans="3:6" x14ac:dyDescent="0.25">
      <c r="C12441" s="12" t="str">
        <f>IF(D12441=Inp_Gemeente,MAX($C$29:C12440)+1,"")</f>
        <v/>
      </c>
      <c r="D12441" s="10" t="s">
        <v>992</v>
      </c>
      <c r="E12441" s="10" t="s">
        <v>5251</v>
      </c>
      <c r="F12441" s="59" t="s">
        <v>16885</v>
      </c>
    </row>
    <row r="12442" spans="3:6" x14ac:dyDescent="0.25">
      <c r="C12442" s="12" t="str">
        <f>IF(D12442=Inp_Gemeente,MAX($C$29:C12441)+1,"")</f>
        <v/>
      </c>
      <c r="D12442" s="10" t="s">
        <v>992</v>
      </c>
      <c r="E12442" s="10" t="s">
        <v>10776</v>
      </c>
      <c r="F12442" s="59" t="s">
        <v>16895</v>
      </c>
    </row>
    <row r="12443" spans="3:6" x14ac:dyDescent="0.25">
      <c r="C12443" s="12" t="str">
        <f>IF(D12443=Inp_Gemeente,MAX($C$29:C12442)+1,"")</f>
        <v/>
      </c>
      <c r="D12443" s="10" t="s">
        <v>992</v>
      </c>
      <c r="E12443" s="10" t="s">
        <v>16916</v>
      </c>
      <c r="F12443" s="59" t="s">
        <v>16915</v>
      </c>
    </row>
    <row r="12444" spans="3:6" x14ac:dyDescent="0.25">
      <c r="C12444" s="12" t="str">
        <f>IF(D12444=Inp_Gemeente,MAX($C$29:C12443)+1,"")</f>
        <v/>
      </c>
      <c r="D12444" s="10" t="s">
        <v>992</v>
      </c>
      <c r="E12444" s="10" t="s">
        <v>10777</v>
      </c>
      <c r="F12444" s="59" t="s">
        <v>16920</v>
      </c>
    </row>
    <row r="12445" spans="3:6" x14ac:dyDescent="0.25">
      <c r="C12445" s="12" t="str">
        <f>IF(D12445=Inp_Gemeente,MAX($C$29:C12444)+1,"")</f>
        <v/>
      </c>
      <c r="D12445" s="10" t="s">
        <v>992</v>
      </c>
      <c r="E12445" s="10" t="s">
        <v>16903</v>
      </c>
      <c r="F12445" s="59" t="s">
        <v>16902</v>
      </c>
    </row>
    <row r="12446" spans="3:6" x14ac:dyDescent="0.25">
      <c r="C12446" s="12" t="str">
        <f>IF(D12446=Inp_Gemeente,MAX($C$29:C12445)+1,"")</f>
        <v/>
      </c>
      <c r="D12446" s="10" t="s">
        <v>992</v>
      </c>
      <c r="E12446" s="10" t="s">
        <v>709</v>
      </c>
      <c r="F12446" s="59" t="s">
        <v>16929</v>
      </c>
    </row>
    <row r="12447" spans="3:6" x14ac:dyDescent="0.25">
      <c r="C12447" s="12" t="str">
        <f>IF(D12447=Inp_Gemeente,MAX($C$29:C12446)+1,"")</f>
        <v/>
      </c>
      <c r="D12447" s="10" t="s">
        <v>993</v>
      </c>
      <c r="E12447" s="10" t="s">
        <v>10778</v>
      </c>
      <c r="F12447" s="59" t="s">
        <v>21305</v>
      </c>
    </row>
    <row r="12448" spans="3:6" x14ac:dyDescent="0.25">
      <c r="C12448" s="12" t="str">
        <f>IF(D12448=Inp_Gemeente,MAX($C$29:C12447)+1,"")</f>
        <v/>
      </c>
      <c r="D12448" s="10" t="s">
        <v>993</v>
      </c>
      <c r="E12448" s="10" t="s">
        <v>10779</v>
      </c>
      <c r="F12448" s="59" t="s">
        <v>21315</v>
      </c>
    </row>
    <row r="12449" spans="3:6" x14ac:dyDescent="0.25">
      <c r="C12449" s="12" t="str">
        <f>IF(D12449=Inp_Gemeente,MAX($C$29:C12448)+1,"")</f>
        <v/>
      </c>
      <c r="D12449" s="10" t="s">
        <v>993</v>
      </c>
      <c r="E12449" s="10" t="s">
        <v>5730</v>
      </c>
      <c r="F12449" s="59" t="s">
        <v>21294</v>
      </c>
    </row>
    <row r="12450" spans="3:6" x14ac:dyDescent="0.25">
      <c r="C12450" s="12" t="str">
        <f>IF(D12450=Inp_Gemeente,MAX($C$29:C12449)+1,"")</f>
        <v/>
      </c>
      <c r="D12450" s="10" t="s">
        <v>993</v>
      </c>
      <c r="E12450" s="10" t="s">
        <v>10780</v>
      </c>
      <c r="F12450" s="59" t="s">
        <v>21289</v>
      </c>
    </row>
    <row r="12451" spans="3:6" x14ac:dyDescent="0.25">
      <c r="C12451" s="12" t="str">
        <f>IF(D12451=Inp_Gemeente,MAX($C$29:C12450)+1,"")</f>
        <v/>
      </c>
      <c r="D12451" s="10" t="s">
        <v>993</v>
      </c>
      <c r="E12451" s="10" t="s">
        <v>10781</v>
      </c>
      <c r="F12451" s="59" t="s">
        <v>21316</v>
      </c>
    </row>
    <row r="12452" spans="3:6" x14ac:dyDescent="0.25">
      <c r="C12452" s="12" t="str">
        <f>IF(D12452=Inp_Gemeente,MAX($C$29:C12451)+1,"")</f>
        <v/>
      </c>
      <c r="D12452" s="10" t="s">
        <v>993</v>
      </c>
      <c r="E12452" s="10" t="s">
        <v>10782</v>
      </c>
      <c r="F12452" s="59" t="s">
        <v>21312</v>
      </c>
    </row>
    <row r="12453" spans="3:6" x14ac:dyDescent="0.25">
      <c r="C12453" s="12" t="str">
        <f>IF(D12453=Inp_Gemeente,MAX($C$29:C12452)+1,"")</f>
        <v/>
      </c>
      <c r="D12453" s="10" t="s">
        <v>993</v>
      </c>
      <c r="E12453" s="10" t="s">
        <v>10783</v>
      </c>
      <c r="F12453" s="59" t="s">
        <v>21298</v>
      </c>
    </row>
    <row r="12454" spans="3:6" x14ac:dyDescent="0.25">
      <c r="C12454" s="12" t="str">
        <f>IF(D12454=Inp_Gemeente,MAX($C$29:C12453)+1,"")</f>
        <v/>
      </c>
      <c r="D12454" s="10" t="s">
        <v>993</v>
      </c>
      <c r="E12454" s="10" t="s">
        <v>10784</v>
      </c>
      <c r="F12454" s="59" t="s">
        <v>21302</v>
      </c>
    </row>
    <row r="12455" spans="3:6" x14ac:dyDescent="0.25">
      <c r="C12455" s="12" t="str">
        <f>IF(D12455=Inp_Gemeente,MAX($C$29:C12454)+1,"")</f>
        <v/>
      </c>
      <c r="D12455" s="10" t="s">
        <v>993</v>
      </c>
      <c r="E12455" s="10" t="s">
        <v>10785</v>
      </c>
      <c r="F12455" s="59" t="s">
        <v>21291</v>
      </c>
    </row>
    <row r="12456" spans="3:6" x14ac:dyDescent="0.25">
      <c r="C12456" s="12" t="str">
        <f>IF(D12456=Inp_Gemeente,MAX($C$29:C12455)+1,"")</f>
        <v/>
      </c>
      <c r="D12456" s="10" t="s">
        <v>993</v>
      </c>
      <c r="E12456" s="10" t="s">
        <v>10786</v>
      </c>
      <c r="F12456" s="59" t="s">
        <v>21307</v>
      </c>
    </row>
    <row r="12457" spans="3:6" x14ac:dyDescent="0.25">
      <c r="C12457" s="12" t="str">
        <f>IF(D12457=Inp_Gemeente,MAX($C$29:C12456)+1,"")</f>
        <v/>
      </c>
      <c r="D12457" s="10" t="s">
        <v>993</v>
      </c>
      <c r="E12457" s="10" t="s">
        <v>10787</v>
      </c>
      <c r="F12457" s="59" t="s">
        <v>21323</v>
      </c>
    </row>
    <row r="12458" spans="3:6" x14ac:dyDescent="0.25">
      <c r="C12458" s="12" t="str">
        <f>IF(D12458=Inp_Gemeente,MAX($C$29:C12457)+1,"")</f>
        <v/>
      </c>
      <c r="D12458" s="10" t="s">
        <v>993</v>
      </c>
      <c r="E12458" s="10" t="s">
        <v>10788</v>
      </c>
      <c r="F12458" s="59" t="s">
        <v>21311</v>
      </c>
    </row>
    <row r="12459" spans="3:6" x14ac:dyDescent="0.25">
      <c r="C12459" s="12" t="str">
        <f>IF(D12459=Inp_Gemeente,MAX($C$29:C12458)+1,"")</f>
        <v/>
      </c>
      <c r="D12459" s="10" t="s">
        <v>993</v>
      </c>
      <c r="E12459" s="10" t="s">
        <v>10789</v>
      </c>
      <c r="F12459" s="59" t="s">
        <v>21320</v>
      </c>
    </row>
    <row r="12460" spans="3:6" x14ac:dyDescent="0.25">
      <c r="C12460" s="12" t="str">
        <f>IF(D12460=Inp_Gemeente,MAX($C$29:C12459)+1,"")</f>
        <v/>
      </c>
      <c r="D12460" s="10" t="s">
        <v>993</v>
      </c>
      <c r="E12460" s="10" t="s">
        <v>10790</v>
      </c>
      <c r="F12460" s="59" t="s">
        <v>21309</v>
      </c>
    </row>
    <row r="12461" spans="3:6" x14ac:dyDescent="0.25">
      <c r="C12461" s="12" t="str">
        <f>IF(D12461=Inp_Gemeente,MAX($C$29:C12460)+1,"")</f>
        <v/>
      </c>
      <c r="D12461" s="10" t="s">
        <v>993</v>
      </c>
      <c r="E12461" s="10" t="s">
        <v>10791</v>
      </c>
      <c r="F12461" s="59" t="s">
        <v>21300</v>
      </c>
    </row>
    <row r="12462" spans="3:6" x14ac:dyDescent="0.25">
      <c r="C12462" s="12" t="str">
        <f>IF(D12462=Inp_Gemeente,MAX($C$29:C12461)+1,"")</f>
        <v/>
      </c>
      <c r="D12462" s="10" t="s">
        <v>993</v>
      </c>
      <c r="E12462" s="10" t="s">
        <v>10792</v>
      </c>
      <c r="F12462" s="59" t="s">
        <v>21301</v>
      </c>
    </row>
    <row r="12463" spans="3:6" x14ac:dyDescent="0.25">
      <c r="C12463" s="12" t="str">
        <f>IF(D12463=Inp_Gemeente,MAX($C$29:C12462)+1,"")</f>
        <v/>
      </c>
      <c r="D12463" s="10" t="s">
        <v>993</v>
      </c>
      <c r="E12463" s="10" t="s">
        <v>9408</v>
      </c>
      <c r="F12463" s="59" t="s">
        <v>21296</v>
      </c>
    </row>
    <row r="12464" spans="3:6" x14ac:dyDescent="0.25">
      <c r="C12464" s="12" t="str">
        <f>IF(D12464=Inp_Gemeente,MAX($C$29:C12463)+1,"")</f>
        <v/>
      </c>
      <c r="D12464" s="10" t="s">
        <v>993</v>
      </c>
      <c r="E12464" s="10" t="s">
        <v>993</v>
      </c>
      <c r="F12464" s="59" t="s">
        <v>21287</v>
      </c>
    </row>
    <row r="12465" spans="3:6" x14ac:dyDescent="0.25">
      <c r="C12465" s="12" t="str">
        <f>IF(D12465=Inp_Gemeente,MAX($C$29:C12464)+1,"")</f>
        <v/>
      </c>
      <c r="D12465" s="10" t="s">
        <v>993</v>
      </c>
      <c r="E12465" s="10" t="s">
        <v>10793</v>
      </c>
      <c r="F12465" s="59" t="s">
        <v>21306</v>
      </c>
    </row>
    <row r="12466" spans="3:6" x14ac:dyDescent="0.25">
      <c r="C12466" s="12" t="str">
        <f>IF(D12466=Inp_Gemeente,MAX($C$29:C12465)+1,"")</f>
        <v/>
      </c>
      <c r="D12466" s="10" t="s">
        <v>993</v>
      </c>
      <c r="E12466" s="10" t="s">
        <v>10794</v>
      </c>
      <c r="F12466" s="59" t="s">
        <v>21318</v>
      </c>
    </row>
    <row r="12467" spans="3:6" x14ac:dyDescent="0.25">
      <c r="C12467" s="12" t="str">
        <f>IF(D12467=Inp_Gemeente,MAX($C$29:C12466)+1,"")</f>
        <v/>
      </c>
      <c r="D12467" s="10" t="s">
        <v>993</v>
      </c>
      <c r="E12467" s="10" t="s">
        <v>10795</v>
      </c>
      <c r="F12467" s="59" t="s">
        <v>21314</v>
      </c>
    </row>
    <row r="12468" spans="3:6" x14ac:dyDescent="0.25">
      <c r="C12468" s="12" t="str">
        <f>IF(D12468=Inp_Gemeente,MAX($C$29:C12467)+1,"")</f>
        <v/>
      </c>
      <c r="D12468" s="10" t="s">
        <v>993</v>
      </c>
      <c r="E12468" s="10" t="s">
        <v>10796</v>
      </c>
      <c r="F12468" s="59" t="s">
        <v>21299</v>
      </c>
    </row>
    <row r="12469" spans="3:6" x14ac:dyDescent="0.25">
      <c r="C12469" s="12" t="str">
        <f>IF(D12469=Inp_Gemeente,MAX($C$29:C12468)+1,"")</f>
        <v/>
      </c>
      <c r="D12469" s="10" t="s">
        <v>993</v>
      </c>
      <c r="E12469" s="10" t="s">
        <v>10797</v>
      </c>
      <c r="F12469" s="59" t="s">
        <v>21292</v>
      </c>
    </row>
    <row r="12470" spans="3:6" x14ac:dyDescent="0.25">
      <c r="C12470" s="12" t="str">
        <f>IF(D12470=Inp_Gemeente,MAX($C$29:C12469)+1,"")</f>
        <v/>
      </c>
      <c r="D12470" s="10" t="s">
        <v>993</v>
      </c>
      <c r="E12470" s="10" t="s">
        <v>10798</v>
      </c>
      <c r="F12470" s="59" t="s">
        <v>21308</v>
      </c>
    </row>
    <row r="12471" spans="3:6" x14ac:dyDescent="0.25">
      <c r="C12471" s="12" t="str">
        <f>IF(D12471=Inp_Gemeente,MAX($C$29:C12470)+1,"")</f>
        <v/>
      </c>
      <c r="D12471" s="10" t="s">
        <v>993</v>
      </c>
      <c r="E12471" s="10" t="s">
        <v>5538</v>
      </c>
      <c r="F12471" s="59" t="s">
        <v>21304</v>
      </c>
    </row>
    <row r="12472" spans="3:6" x14ac:dyDescent="0.25">
      <c r="C12472" s="12" t="str">
        <f>IF(D12472=Inp_Gemeente,MAX($C$29:C12471)+1,"")</f>
        <v/>
      </c>
      <c r="D12472" s="10" t="s">
        <v>993</v>
      </c>
      <c r="E12472" s="10" t="s">
        <v>4486</v>
      </c>
      <c r="F12472" s="59" t="s">
        <v>21303</v>
      </c>
    </row>
    <row r="12473" spans="3:6" x14ac:dyDescent="0.25">
      <c r="C12473" s="12" t="str">
        <f>IF(D12473=Inp_Gemeente,MAX($C$29:C12472)+1,"")</f>
        <v/>
      </c>
      <c r="D12473" s="10" t="s">
        <v>993</v>
      </c>
      <c r="E12473" s="10" t="s">
        <v>10799</v>
      </c>
      <c r="F12473" s="59" t="s">
        <v>21317</v>
      </c>
    </row>
    <row r="12474" spans="3:6" x14ac:dyDescent="0.25">
      <c r="C12474" s="12" t="str">
        <f>IF(D12474=Inp_Gemeente,MAX($C$29:C12473)+1,"")</f>
        <v/>
      </c>
      <c r="D12474" s="10" t="s">
        <v>993</v>
      </c>
      <c r="E12474" s="10" t="s">
        <v>10800</v>
      </c>
      <c r="F12474" s="59" t="s">
        <v>21310</v>
      </c>
    </row>
    <row r="12475" spans="3:6" x14ac:dyDescent="0.25">
      <c r="C12475" s="12" t="str">
        <f>IF(D12475=Inp_Gemeente,MAX($C$29:C12474)+1,"")</f>
        <v/>
      </c>
      <c r="D12475" s="10" t="s">
        <v>993</v>
      </c>
      <c r="E12475" s="10" t="s">
        <v>10801</v>
      </c>
      <c r="F12475" s="59" t="s">
        <v>21313</v>
      </c>
    </row>
    <row r="12476" spans="3:6" x14ac:dyDescent="0.25">
      <c r="C12476" s="12" t="str">
        <f>IF(D12476=Inp_Gemeente,MAX($C$29:C12475)+1,"")</f>
        <v/>
      </c>
      <c r="D12476" s="10" t="s">
        <v>993</v>
      </c>
      <c r="E12476" s="10" t="s">
        <v>9423</v>
      </c>
      <c r="F12476" s="59" t="s">
        <v>21297</v>
      </c>
    </row>
    <row r="12477" spans="3:6" x14ac:dyDescent="0.25">
      <c r="C12477" s="12" t="str">
        <f>IF(D12477=Inp_Gemeente,MAX($C$29:C12476)+1,"")</f>
        <v/>
      </c>
      <c r="D12477" s="10" t="s">
        <v>993</v>
      </c>
      <c r="E12477" s="10" t="s">
        <v>10802</v>
      </c>
      <c r="F12477" s="59" t="s">
        <v>21290</v>
      </c>
    </row>
    <row r="12478" spans="3:6" x14ac:dyDescent="0.25">
      <c r="C12478" s="12" t="str">
        <f>IF(D12478=Inp_Gemeente,MAX($C$29:C12477)+1,"")</f>
        <v/>
      </c>
      <c r="D12478" s="10" t="s">
        <v>993</v>
      </c>
      <c r="E12478" s="10" t="s">
        <v>10803</v>
      </c>
      <c r="F12478" s="59" t="s">
        <v>21295</v>
      </c>
    </row>
    <row r="12479" spans="3:6" x14ac:dyDescent="0.25">
      <c r="C12479" s="12" t="str">
        <f>IF(D12479=Inp_Gemeente,MAX($C$29:C12478)+1,"")</f>
        <v/>
      </c>
      <c r="D12479" s="10" t="s">
        <v>993</v>
      </c>
      <c r="E12479" s="10" t="s">
        <v>10804</v>
      </c>
      <c r="F12479" s="59" t="s">
        <v>21324</v>
      </c>
    </row>
    <row r="12480" spans="3:6" x14ac:dyDescent="0.25">
      <c r="C12480" s="12" t="str">
        <f>IF(D12480=Inp_Gemeente,MAX($C$29:C12479)+1,"")</f>
        <v/>
      </c>
      <c r="D12480" s="10" t="s">
        <v>993</v>
      </c>
      <c r="E12480" s="10" t="s">
        <v>10805</v>
      </c>
      <c r="F12480" s="59" t="s">
        <v>21321</v>
      </c>
    </row>
    <row r="12481" spans="3:6" x14ac:dyDescent="0.25">
      <c r="C12481" s="12" t="str">
        <f>IF(D12481=Inp_Gemeente,MAX($C$29:C12480)+1,"")</f>
        <v/>
      </c>
      <c r="D12481" s="10" t="s">
        <v>993</v>
      </c>
      <c r="E12481" s="10" t="s">
        <v>6804</v>
      </c>
      <c r="F12481" s="59" t="s">
        <v>21293</v>
      </c>
    </row>
    <row r="12482" spans="3:6" x14ac:dyDescent="0.25">
      <c r="C12482" s="12" t="str">
        <f>IF(D12482=Inp_Gemeente,MAX($C$29:C12481)+1,"")</f>
        <v/>
      </c>
      <c r="D12482" s="10" t="s">
        <v>993</v>
      </c>
      <c r="E12482" s="10" t="s">
        <v>10806</v>
      </c>
      <c r="F12482" s="59" t="s">
        <v>21322</v>
      </c>
    </row>
    <row r="12483" spans="3:6" x14ac:dyDescent="0.25">
      <c r="C12483" s="12" t="str">
        <f>IF(D12483=Inp_Gemeente,MAX($C$29:C12482)+1,"")</f>
        <v/>
      </c>
      <c r="D12483" s="10" t="s">
        <v>993</v>
      </c>
      <c r="E12483" s="10" t="s">
        <v>10807</v>
      </c>
      <c r="F12483" s="59" t="s">
        <v>21288</v>
      </c>
    </row>
    <row r="12484" spans="3:6" x14ac:dyDescent="0.25">
      <c r="C12484" s="12" t="str">
        <f>IF(D12484=Inp_Gemeente,MAX($C$29:C12483)+1,"")</f>
        <v/>
      </c>
      <c r="D12484" s="10" t="s">
        <v>993</v>
      </c>
      <c r="E12484" s="10" t="s">
        <v>10808</v>
      </c>
      <c r="F12484" s="59" t="s">
        <v>21319</v>
      </c>
    </row>
    <row r="12485" spans="3:6" x14ac:dyDescent="0.25">
      <c r="C12485" s="12" t="str">
        <f>IF(D12485=Inp_Gemeente,MAX($C$29:C12484)+1,"")</f>
        <v/>
      </c>
      <c r="D12485" s="10" t="s">
        <v>994</v>
      </c>
      <c r="E12485" s="10" t="s">
        <v>10809</v>
      </c>
      <c r="F12485" s="59" t="s">
        <v>22781</v>
      </c>
    </row>
    <row r="12486" spans="3:6" x14ac:dyDescent="0.25">
      <c r="C12486" s="12" t="str">
        <f>IF(D12486=Inp_Gemeente,MAX($C$29:C12485)+1,"")</f>
        <v/>
      </c>
      <c r="D12486" s="10" t="s">
        <v>994</v>
      </c>
      <c r="E12486" s="10" t="s">
        <v>10810</v>
      </c>
      <c r="F12486" s="59" t="s">
        <v>22785</v>
      </c>
    </row>
    <row r="12487" spans="3:6" x14ac:dyDescent="0.25">
      <c r="C12487" s="12" t="str">
        <f>IF(D12487=Inp_Gemeente,MAX($C$29:C12486)+1,"")</f>
        <v/>
      </c>
      <c r="D12487" s="10" t="s">
        <v>994</v>
      </c>
      <c r="E12487" s="10" t="s">
        <v>10811</v>
      </c>
      <c r="F12487" s="59" t="s">
        <v>22786</v>
      </c>
    </row>
    <row r="12488" spans="3:6" x14ac:dyDescent="0.25">
      <c r="C12488" s="12" t="str">
        <f>IF(D12488=Inp_Gemeente,MAX($C$29:C12487)+1,"")</f>
        <v/>
      </c>
      <c r="D12488" s="10" t="s">
        <v>994</v>
      </c>
      <c r="E12488" s="10" t="s">
        <v>10812</v>
      </c>
      <c r="F12488" s="59" t="s">
        <v>22778</v>
      </c>
    </row>
    <row r="12489" spans="3:6" x14ac:dyDescent="0.25">
      <c r="C12489" s="12" t="str">
        <f>IF(D12489=Inp_Gemeente,MAX($C$29:C12488)+1,"")</f>
        <v/>
      </c>
      <c r="D12489" s="10" t="s">
        <v>994</v>
      </c>
      <c r="E12489" s="10" t="s">
        <v>10813</v>
      </c>
      <c r="F12489" s="59" t="s">
        <v>22784</v>
      </c>
    </row>
    <row r="12490" spans="3:6" x14ac:dyDescent="0.25">
      <c r="C12490" s="12" t="str">
        <f>IF(D12490=Inp_Gemeente,MAX($C$29:C12489)+1,"")</f>
        <v/>
      </c>
      <c r="D12490" s="10" t="s">
        <v>994</v>
      </c>
      <c r="E12490" s="10" t="s">
        <v>10814</v>
      </c>
      <c r="F12490" s="59" t="s">
        <v>22783</v>
      </c>
    </row>
    <row r="12491" spans="3:6" x14ac:dyDescent="0.25">
      <c r="C12491" s="12" t="str">
        <f>IF(D12491=Inp_Gemeente,MAX($C$29:C12490)+1,"")</f>
        <v/>
      </c>
      <c r="D12491" s="10" t="s">
        <v>994</v>
      </c>
      <c r="E12491" s="10" t="s">
        <v>10815</v>
      </c>
      <c r="F12491" s="59" t="s">
        <v>22776</v>
      </c>
    </row>
    <row r="12492" spans="3:6" x14ac:dyDescent="0.25">
      <c r="C12492" s="12" t="str">
        <f>IF(D12492=Inp_Gemeente,MAX($C$29:C12491)+1,"")</f>
        <v/>
      </c>
      <c r="D12492" s="10" t="s">
        <v>994</v>
      </c>
      <c r="E12492" s="10" t="s">
        <v>10816</v>
      </c>
      <c r="F12492" s="59" t="s">
        <v>22787</v>
      </c>
    </row>
    <row r="12493" spans="3:6" x14ac:dyDescent="0.25">
      <c r="C12493" s="12" t="str">
        <f>IF(D12493=Inp_Gemeente,MAX($C$29:C12492)+1,"")</f>
        <v/>
      </c>
      <c r="D12493" s="10" t="s">
        <v>994</v>
      </c>
      <c r="E12493" s="10" t="s">
        <v>10817</v>
      </c>
      <c r="F12493" s="59" t="s">
        <v>22780</v>
      </c>
    </row>
    <row r="12494" spans="3:6" x14ac:dyDescent="0.25">
      <c r="C12494" s="12" t="str">
        <f>IF(D12494=Inp_Gemeente,MAX($C$29:C12493)+1,"")</f>
        <v/>
      </c>
      <c r="D12494" s="10" t="s">
        <v>994</v>
      </c>
      <c r="E12494" s="10" t="s">
        <v>994</v>
      </c>
      <c r="F12494" s="59" t="s">
        <v>22775</v>
      </c>
    </row>
    <row r="12495" spans="3:6" x14ac:dyDescent="0.25">
      <c r="C12495" s="12" t="str">
        <f>IF(D12495=Inp_Gemeente,MAX($C$29:C12494)+1,"")</f>
        <v/>
      </c>
      <c r="D12495" s="10" t="s">
        <v>994</v>
      </c>
      <c r="E12495" s="10" t="s">
        <v>10818</v>
      </c>
      <c r="F12495" s="59" t="s">
        <v>22790</v>
      </c>
    </row>
    <row r="12496" spans="3:6" x14ac:dyDescent="0.25">
      <c r="C12496" s="12" t="str">
        <f>IF(D12496=Inp_Gemeente,MAX($C$29:C12495)+1,"")</f>
        <v/>
      </c>
      <c r="D12496" s="10" t="s">
        <v>994</v>
      </c>
      <c r="E12496" s="10" t="s">
        <v>10819</v>
      </c>
      <c r="F12496" s="59" t="s">
        <v>22791</v>
      </c>
    </row>
    <row r="12497" spans="3:6" x14ac:dyDescent="0.25">
      <c r="C12497" s="12" t="str">
        <f>IF(D12497=Inp_Gemeente,MAX($C$29:C12496)+1,"")</f>
        <v/>
      </c>
      <c r="D12497" s="10" t="s">
        <v>994</v>
      </c>
      <c r="E12497" s="10" t="s">
        <v>10820</v>
      </c>
      <c r="F12497" s="59" t="s">
        <v>22782</v>
      </c>
    </row>
    <row r="12498" spans="3:6" x14ac:dyDescent="0.25">
      <c r="C12498" s="12" t="str">
        <f>IF(D12498=Inp_Gemeente,MAX($C$29:C12497)+1,"")</f>
        <v/>
      </c>
      <c r="D12498" s="10" t="s">
        <v>994</v>
      </c>
      <c r="E12498" s="10" t="s">
        <v>10821</v>
      </c>
      <c r="F12498" s="59" t="s">
        <v>22789</v>
      </c>
    </row>
    <row r="12499" spans="3:6" x14ac:dyDescent="0.25">
      <c r="C12499" s="12" t="str">
        <f>IF(D12499=Inp_Gemeente,MAX($C$29:C12498)+1,"")</f>
        <v/>
      </c>
      <c r="D12499" s="10" t="s">
        <v>994</v>
      </c>
      <c r="E12499" s="10" t="s">
        <v>10822</v>
      </c>
      <c r="F12499" s="59" t="s">
        <v>22788</v>
      </c>
    </row>
    <row r="12500" spans="3:6" x14ac:dyDescent="0.25">
      <c r="C12500" s="12" t="str">
        <f>IF(D12500=Inp_Gemeente,MAX($C$29:C12499)+1,"")</f>
        <v/>
      </c>
      <c r="D12500" s="10" t="s">
        <v>994</v>
      </c>
      <c r="E12500" s="10" t="s">
        <v>10823</v>
      </c>
      <c r="F12500" s="59" t="s">
        <v>22777</v>
      </c>
    </row>
    <row r="12501" spans="3:6" x14ac:dyDescent="0.25">
      <c r="C12501" s="12" t="str">
        <f>IF(D12501=Inp_Gemeente,MAX($C$29:C12500)+1,"")</f>
        <v/>
      </c>
      <c r="D12501" s="10" t="s">
        <v>994</v>
      </c>
      <c r="E12501" s="10" t="s">
        <v>10824</v>
      </c>
      <c r="F12501" s="59" t="s">
        <v>22779</v>
      </c>
    </row>
    <row r="12502" spans="3:6" x14ac:dyDescent="0.25">
      <c r="C12502" s="12" t="str">
        <f>IF(D12502=Inp_Gemeente,MAX($C$29:C12501)+1,"")</f>
        <v/>
      </c>
      <c r="D12502" s="10" t="s">
        <v>996</v>
      </c>
      <c r="E12502" s="10" t="s">
        <v>10825</v>
      </c>
      <c r="F12502" s="59" t="s">
        <v>19106</v>
      </c>
    </row>
    <row r="12503" spans="3:6" x14ac:dyDescent="0.25">
      <c r="C12503" s="12" t="str">
        <f>IF(D12503=Inp_Gemeente,MAX($C$29:C12502)+1,"")</f>
        <v/>
      </c>
      <c r="D12503" s="10" t="s">
        <v>996</v>
      </c>
      <c r="E12503" s="10" t="s">
        <v>10826</v>
      </c>
      <c r="F12503" s="59" t="s">
        <v>19077</v>
      </c>
    </row>
    <row r="12504" spans="3:6" x14ac:dyDescent="0.25">
      <c r="C12504" s="12" t="str">
        <f>IF(D12504=Inp_Gemeente,MAX($C$29:C12503)+1,"")</f>
        <v/>
      </c>
      <c r="D12504" s="10" t="s">
        <v>996</v>
      </c>
      <c r="E12504" s="10" t="s">
        <v>10827</v>
      </c>
      <c r="F12504" s="59" t="s">
        <v>19089</v>
      </c>
    </row>
    <row r="12505" spans="3:6" x14ac:dyDescent="0.25">
      <c r="C12505" s="12" t="str">
        <f>IF(D12505=Inp_Gemeente,MAX($C$29:C12504)+1,"")</f>
        <v/>
      </c>
      <c r="D12505" s="10" t="s">
        <v>996</v>
      </c>
      <c r="E12505" s="10" t="s">
        <v>10828</v>
      </c>
      <c r="F12505" s="59" t="s">
        <v>19099</v>
      </c>
    </row>
    <row r="12506" spans="3:6" x14ac:dyDescent="0.25">
      <c r="C12506" s="12" t="str">
        <f>IF(D12506=Inp_Gemeente,MAX($C$29:C12505)+1,"")</f>
        <v/>
      </c>
      <c r="D12506" s="10" t="s">
        <v>996</v>
      </c>
      <c r="E12506" s="10" t="s">
        <v>999</v>
      </c>
      <c r="F12506" s="59" t="s">
        <v>19092</v>
      </c>
    </row>
    <row r="12507" spans="3:6" x14ac:dyDescent="0.25">
      <c r="C12507" s="12" t="str">
        <f>IF(D12507=Inp_Gemeente,MAX($C$29:C12506)+1,"")</f>
        <v/>
      </c>
      <c r="D12507" s="10" t="s">
        <v>996</v>
      </c>
      <c r="E12507" s="10" t="s">
        <v>1077</v>
      </c>
      <c r="F12507" s="59" t="s">
        <v>19064</v>
      </c>
    </row>
    <row r="12508" spans="3:6" x14ac:dyDescent="0.25">
      <c r="C12508" s="12" t="str">
        <f>IF(D12508=Inp_Gemeente,MAX($C$29:C12507)+1,"")</f>
        <v/>
      </c>
      <c r="D12508" s="10" t="s">
        <v>996</v>
      </c>
      <c r="E12508" s="10" t="s">
        <v>10829</v>
      </c>
      <c r="F12508" s="59" t="s">
        <v>19074</v>
      </c>
    </row>
    <row r="12509" spans="3:6" x14ac:dyDescent="0.25">
      <c r="C12509" s="12" t="str">
        <f>IF(D12509=Inp_Gemeente,MAX($C$29:C12508)+1,"")</f>
        <v/>
      </c>
      <c r="D12509" s="10" t="s">
        <v>996</v>
      </c>
      <c r="E12509" s="10" t="s">
        <v>10830</v>
      </c>
      <c r="F12509" s="59" t="s">
        <v>19054</v>
      </c>
    </row>
    <row r="12510" spans="3:6" x14ac:dyDescent="0.25">
      <c r="C12510" s="12" t="str">
        <f>IF(D12510=Inp_Gemeente,MAX($C$29:C12509)+1,"")</f>
        <v/>
      </c>
      <c r="D12510" s="10" t="s">
        <v>996</v>
      </c>
      <c r="E12510" s="10" t="s">
        <v>10831</v>
      </c>
      <c r="F12510" s="59" t="s">
        <v>19096</v>
      </c>
    </row>
    <row r="12511" spans="3:6" x14ac:dyDescent="0.25">
      <c r="C12511" s="12" t="str">
        <f>IF(D12511=Inp_Gemeente,MAX($C$29:C12510)+1,"")</f>
        <v/>
      </c>
      <c r="D12511" s="10" t="s">
        <v>996</v>
      </c>
      <c r="E12511" s="10" t="s">
        <v>10832</v>
      </c>
      <c r="F12511" s="59" t="s">
        <v>19083</v>
      </c>
    </row>
    <row r="12512" spans="3:6" x14ac:dyDescent="0.25">
      <c r="C12512" s="12" t="str">
        <f>IF(D12512=Inp_Gemeente,MAX($C$29:C12511)+1,"")</f>
        <v/>
      </c>
      <c r="D12512" s="10" t="s">
        <v>996</v>
      </c>
      <c r="E12512" s="10" t="s">
        <v>10833</v>
      </c>
      <c r="F12512" s="59" t="s">
        <v>19100</v>
      </c>
    </row>
    <row r="12513" spans="3:6" x14ac:dyDescent="0.25">
      <c r="C12513" s="12" t="str">
        <f>IF(D12513=Inp_Gemeente,MAX($C$29:C12512)+1,"")</f>
        <v/>
      </c>
      <c r="D12513" s="10" t="s">
        <v>996</v>
      </c>
      <c r="E12513" s="10" t="s">
        <v>10834</v>
      </c>
      <c r="F12513" s="59" t="s">
        <v>19105</v>
      </c>
    </row>
    <row r="12514" spans="3:6" x14ac:dyDescent="0.25">
      <c r="C12514" s="12" t="str">
        <f>IF(D12514=Inp_Gemeente,MAX($C$29:C12513)+1,"")</f>
        <v/>
      </c>
      <c r="D12514" s="10" t="s">
        <v>996</v>
      </c>
      <c r="E12514" s="10" t="s">
        <v>10835</v>
      </c>
      <c r="F12514" s="59" t="s">
        <v>19080</v>
      </c>
    </row>
    <row r="12515" spans="3:6" x14ac:dyDescent="0.25">
      <c r="C12515" s="12" t="str">
        <f>IF(D12515=Inp_Gemeente,MAX($C$29:C12514)+1,"")</f>
        <v/>
      </c>
      <c r="D12515" s="10" t="s">
        <v>996</v>
      </c>
      <c r="E12515" s="10" t="s">
        <v>10836</v>
      </c>
      <c r="F12515" s="59" t="s">
        <v>19056</v>
      </c>
    </row>
    <row r="12516" spans="3:6" x14ac:dyDescent="0.25">
      <c r="C12516" s="12" t="str">
        <f>IF(D12516=Inp_Gemeente,MAX($C$29:C12515)+1,"")</f>
        <v/>
      </c>
      <c r="D12516" s="10" t="s">
        <v>996</v>
      </c>
      <c r="E12516" s="10" t="s">
        <v>10837</v>
      </c>
      <c r="F12516" s="59" t="s">
        <v>19073</v>
      </c>
    </row>
    <row r="12517" spans="3:6" x14ac:dyDescent="0.25">
      <c r="C12517" s="12" t="str">
        <f>IF(D12517=Inp_Gemeente,MAX($C$29:C12516)+1,"")</f>
        <v/>
      </c>
      <c r="D12517" s="10" t="s">
        <v>996</v>
      </c>
      <c r="E12517" s="10" t="s">
        <v>10838</v>
      </c>
      <c r="F12517" s="59" t="s">
        <v>19101</v>
      </c>
    </row>
    <row r="12518" spans="3:6" x14ac:dyDescent="0.25">
      <c r="C12518" s="12" t="str">
        <f>IF(D12518=Inp_Gemeente,MAX($C$29:C12517)+1,"")</f>
        <v/>
      </c>
      <c r="D12518" s="10" t="s">
        <v>996</v>
      </c>
      <c r="E12518" s="10" t="s">
        <v>5326</v>
      </c>
      <c r="F12518" s="59" t="s">
        <v>19052</v>
      </c>
    </row>
    <row r="12519" spans="3:6" x14ac:dyDescent="0.25">
      <c r="C12519" s="12" t="str">
        <f>IF(D12519=Inp_Gemeente,MAX($C$29:C12518)+1,"")</f>
        <v/>
      </c>
      <c r="D12519" s="10" t="s">
        <v>996</v>
      </c>
      <c r="E12519" s="10" t="s">
        <v>10839</v>
      </c>
      <c r="F12519" s="59" t="s">
        <v>19079</v>
      </c>
    </row>
    <row r="12520" spans="3:6" x14ac:dyDescent="0.25">
      <c r="C12520" s="12" t="str">
        <f>IF(D12520=Inp_Gemeente,MAX($C$29:C12519)+1,"")</f>
        <v/>
      </c>
      <c r="D12520" s="10" t="s">
        <v>996</v>
      </c>
      <c r="E12520" s="10" t="s">
        <v>10840</v>
      </c>
      <c r="F12520" s="59" t="s">
        <v>19093</v>
      </c>
    </row>
    <row r="12521" spans="3:6" x14ac:dyDescent="0.25">
      <c r="C12521" s="12" t="str">
        <f>IF(D12521=Inp_Gemeente,MAX($C$29:C12520)+1,"")</f>
        <v/>
      </c>
      <c r="D12521" s="10" t="s">
        <v>996</v>
      </c>
      <c r="E12521" s="10" t="s">
        <v>10841</v>
      </c>
      <c r="F12521" s="59" t="s">
        <v>19088</v>
      </c>
    </row>
    <row r="12522" spans="3:6" x14ac:dyDescent="0.25">
      <c r="C12522" s="12" t="str">
        <f>IF(D12522=Inp_Gemeente,MAX($C$29:C12521)+1,"")</f>
        <v/>
      </c>
      <c r="D12522" s="10" t="s">
        <v>996</v>
      </c>
      <c r="E12522" s="10" t="s">
        <v>10842</v>
      </c>
      <c r="F12522" s="59" t="s">
        <v>19060</v>
      </c>
    </row>
    <row r="12523" spans="3:6" x14ac:dyDescent="0.25">
      <c r="C12523" s="12" t="str">
        <f>IF(D12523=Inp_Gemeente,MAX($C$29:C12522)+1,"")</f>
        <v/>
      </c>
      <c r="D12523" s="10" t="s">
        <v>996</v>
      </c>
      <c r="E12523" s="10" t="s">
        <v>10843</v>
      </c>
      <c r="F12523" s="59" t="s">
        <v>19053</v>
      </c>
    </row>
    <row r="12524" spans="3:6" x14ac:dyDescent="0.25">
      <c r="C12524" s="12" t="str">
        <f>IF(D12524=Inp_Gemeente,MAX($C$29:C12523)+1,"")</f>
        <v/>
      </c>
      <c r="D12524" s="10" t="s">
        <v>996</v>
      </c>
      <c r="E12524" s="10" t="s">
        <v>10844</v>
      </c>
      <c r="F12524" s="59" t="s">
        <v>19078</v>
      </c>
    </row>
    <row r="12525" spans="3:6" x14ac:dyDescent="0.25">
      <c r="C12525" s="12" t="str">
        <f>IF(D12525=Inp_Gemeente,MAX($C$29:C12524)+1,"")</f>
        <v/>
      </c>
      <c r="D12525" s="10" t="s">
        <v>996</v>
      </c>
      <c r="E12525" s="10" t="s">
        <v>10845</v>
      </c>
      <c r="F12525" s="59" t="s">
        <v>19055</v>
      </c>
    </row>
    <row r="12526" spans="3:6" x14ac:dyDescent="0.25">
      <c r="C12526" s="12" t="str">
        <f>IF(D12526=Inp_Gemeente,MAX($C$29:C12525)+1,"")</f>
        <v/>
      </c>
      <c r="D12526" s="10" t="s">
        <v>996</v>
      </c>
      <c r="E12526" s="10" t="s">
        <v>10846</v>
      </c>
      <c r="F12526" s="59" t="s">
        <v>19102</v>
      </c>
    </row>
    <row r="12527" spans="3:6" x14ac:dyDescent="0.25">
      <c r="C12527" s="12" t="str">
        <f>IF(D12527=Inp_Gemeente,MAX($C$29:C12526)+1,"")</f>
        <v/>
      </c>
      <c r="D12527" s="10" t="s">
        <v>996</v>
      </c>
      <c r="E12527" s="10" t="s">
        <v>10847</v>
      </c>
      <c r="F12527" s="59" t="s">
        <v>19069</v>
      </c>
    </row>
    <row r="12528" spans="3:6" x14ac:dyDescent="0.25">
      <c r="C12528" s="12" t="str">
        <f>IF(D12528=Inp_Gemeente,MAX($C$29:C12527)+1,"")</f>
        <v/>
      </c>
      <c r="D12528" s="10" t="s">
        <v>996</v>
      </c>
      <c r="E12528" s="10" t="s">
        <v>8252</v>
      </c>
      <c r="F12528" s="59" t="s">
        <v>19059</v>
      </c>
    </row>
    <row r="12529" spans="3:6" x14ac:dyDescent="0.25">
      <c r="C12529" s="12" t="str">
        <f>IF(D12529=Inp_Gemeente,MAX($C$29:C12528)+1,"")</f>
        <v/>
      </c>
      <c r="D12529" s="10" t="s">
        <v>996</v>
      </c>
      <c r="E12529" s="10" t="s">
        <v>10848</v>
      </c>
      <c r="F12529" s="59" t="s">
        <v>19097</v>
      </c>
    </row>
    <row r="12530" spans="3:6" x14ac:dyDescent="0.25">
      <c r="C12530" s="12" t="str">
        <f>IF(D12530=Inp_Gemeente,MAX($C$29:C12529)+1,"")</f>
        <v/>
      </c>
      <c r="D12530" s="10" t="s">
        <v>996</v>
      </c>
      <c r="E12530" s="10" t="s">
        <v>10849</v>
      </c>
      <c r="F12530" s="59" t="s">
        <v>19110</v>
      </c>
    </row>
    <row r="12531" spans="3:6" x14ac:dyDescent="0.25">
      <c r="C12531" s="12" t="str">
        <f>IF(D12531=Inp_Gemeente,MAX($C$29:C12530)+1,"")</f>
        <v/>
      </c>
      <c r="D12531" s="10" t="s">
        <v>996</v>
      </c>
      <c r="E12531" s="10" t="s">
        <v>10850</v>
      </c>
      <c r="F12531" s="59" t="s">
        <v>19071</v>
      </c>
    </row>
    <row r="12532" spans="3:6" x14ac:dyDescent="0.25">
      <c r="C12532" s="12" t="str">
        <f>IF(D12532=Inp_Gemeente,MAX($C$29:C12531)+1,"")</f>
        <v/>
      </c>
      <c r="D12532" s="10" t="s">
        <v>996</v>
      </c>
      <c r="E12532" s="10" t="s">
        <v>10851</v>
      </c>
      <c r="F12532" s="59" t="s">
        <v>19066</v>
      </c>
    </row>
    <row r="12533" spans="3:6" x14ac:dyDescent="0.25">
      <c r="C12533" s="12" t="str">
        <f>IF(D12533=Inp_Gemeente,MAX($C$29:C12532)+1,"")</f>
        <v/>
      </c>
      <c r="D12533" s="10" t="s">
        <v>996</v>
      </c>
      <c r="E12533" s="10" t="s">
        <v>10852</v>
      </c>
      <c r="F12533" s="59" t="s">
        <v>19104</v>
      </c>
    </row>
    <row r="12534" spans="3:6" x14ac:dyDescent="0.25">
      <c r="C12534" s="12" t="str">
        <f>IF(D12534=Inp_Gemeente,MAX($C$29:C12533)+1,"")</f>
        <v/>
      </c>
      <c r="D12534" s="10" t="s">
        <v>996</v>
      </c>
      <c r="E12534" s="10" t="s">
        <v>10853</v>
      </c>
      <c r="F12534" s="59" t="s">
        <v>19087</v>
      </c>
    </row>
    <row r="12535" spans="3:6" x14ac:dyDescent="0.25">
      <c r="C12535" s="12" t="str">
        <f>IF(D12535=Inp_Gemeente,MAX($C$29:C12534)+1,"")</f>
        <v/>
      </c>
      <c r="D12535" s="10" t="s">
        <v>996</v>
      </c>
      <c r="E12535" s="10" t="s">
        <v>10854</v>
      </c>
      <c r="F12535" s="59" t="s">
        <v>19098</v>
      </c>
    </row>
    <row r="12536" spans="3:6" x14ac:dyDescent="0.25">
      <c r="C12536" s="12" t="str">
        <f>IF(D12536=Inp_Gemeente,MAX($C$29:C12535)+1,"")</f>
        <v/>
      </c>
      <c r="D12536" s="10" t="s">
        <v>996</v>
      </c>
      <c r="E12536" s="10" t="s">
        <v>699</v>
      </c>
      <c r="F12536" s="59" t="s">
        <v>19068</v>
      </c>
    </row>
    <row r="12537" spans="3:6" x14ac:dyDescent="0.25">
      <c r="C12537" s="12" t="str">
        <f>IF(D12537=Inp_Gemeente,MAX($C$29:C12536)+1,"")</f>
        <v/>
      </c>
      <c r="D12537" s="10" t="s">
        <v>996</v>
      </c>
      <c r="E12537" s="10" t="s">
        <v>10855</v>
      </c>
      <c r="F12537" s="59" t="s">
        <v>19095</v>
      </c>
    </row>
    <row r="12538" spans="3:6" x14ac:dyDescent="0.25">
      <c r="C12538" s="12" t="str">
        <f>IF(D12538=Inp_Gemeente,MAX($C$29:C12537)+1,"")</f>
        <v/>
      </c>
      <c r="D12538" s="10" t="s">
        <v>996</v>
      </c>
      <c r="E12538" s="10" t="s">
        <v>10856</v>
      </c>
      <c r="F12538" s="59" t="s">
        <v>19091</v>
      </c>
    </row>
    <row r="12539" spans="3:6" x14ac:dyDescent="0.25">
      <c r="C12539" s="12" t="str">
        <f>IF(D12539=Inp_Gemeente,MAX($C$29:C12538)+1,"")</f>
        <v/>
      </c>
      <c r="D12539" s="10" t="s">
        <v>996</v>
      </c>
      <c r="E12539" s="10" t="s">
        <v>10857</v>
      </c>
      <c r="F12539" s="59" t="s">
        <v>19075</v>
      </c>
    </row>
    <row r="12540" spans="3:6" x14ac:dyDescent="0.25">
      <c r="C12540" s="12" t="str">
        <f>IF(D12540=Inp_Gemeente,MAX($C$29:C12539)+1,"")</f>
        <v/>
      </c>
      <c r="D12540" s="10" t="s">
        <v>996</v>
      </c>
      <c r="E12540" s="10" t="s">
        <v>701</v>
      </c>
      <c r="F12540" s="59" t="s">
        <v>19067</v>
      </c>
    </row>
    <row r="12541" spans="3:6" x14ac:dyDescent="0.25">
      <c r="C12541" s="12" t="str">
        <f>IF(D12541=Inp_Gemeente,MAX($C$29:C12540)+1,"")</f>
        <v/>
      </c>
      <c r="D12541" s="10" t="s">
        <v>996</v>
      </c>
      <c r="E12541" s="10" t="s">
        <v>10858</v>
      </c>
      <c r="F12541" s="59" t="s">
        <v>19076</v>
      </c>
    </row>
    <row r="12542" spans="3:6" x14ac:dyDescent="0.25">
      <c r="C12542" s="12" t="str">
        <f>IF(D12542=Inp_Gemeente,MAX($C$29:C12541)+1,"")</f>
        <v/>
      </c>
      <c r="D12542" s="10" t="s">
        <v>996</v>
      </c>
      <c r="E12542" s="10" t="s">
        <v>10859</v>
      </c>
      <c r="F12542" s="59" t="s">
        <v>19094</v>
      </c>
    </row>
    <row r="12543" spans="3:6" x14ac:dyDescent="0.25">
      <c r="C12543" s="12" t="str">
        <f>IF(D12543=Inp_Gemeente,MAX($C$29:C12542)+1,"")</f>
        <v/>
      </c>
      <c r="D12543" s="10" t="s">
        <v>996</v>
      </c>
      <c r="E12543" s="10" t="s">
        <v>10860</v>
      </c>
      <c r="F12543" s="59" t="s">
        <v>19107</v>
      </c>
    </row>
    <row r="12544" spans="3:6" x14ac:dyDescent="0.25">
      <c r="C12544" s="12" t="str">
        <f>IF(D12544=Inp_Gemeente,MAX($C$29:C12543)+1,"")</f>
        <v/>
      </c>
      <c r="D12544" s="10" t="s">
        <v>996</v>
      </c>
      <c r="E12544" s="10" t="s">
        <v>10861</v>
      </c>
      <c r="F12544" s="59" t="s">
        <v>19086</v>
      </c>
    </row>
    <row r="12545" spans="3:6" x14ac:dyDescent="0.25">
      <c r="C12545" s="12" t="str">
        <f>IF(D12545=Inp_Gemeente,MAX($C$29:C12544)+1,"")</f>
        <v/>
      </c>
      <c r="D12545" s="10" t="s">
        <v>996</v>
      </c>
      <c r="E12545" s="10" t="s">
        <v>10862</v>
      </c>
      <c r="F12545" s="59" t="s">
        <v>19061</v>
      </c>
    </row>
    <row r="12546" spans="3:6" x14ac:dyDescent="0.25">
      <c r="C12546" s="12" t="str">
        <f>IF(D12546=Inp_Gemeente,MAX($C$29:C12545)+1,"")</f>
        <v/>
      </c>
      <c r="D12546" s="10" t="s">
        <v>996</v>
      </c>
      <c r="E12546" s="10" t="s">
        <v>10863</v>
      </c>
      <c r="F12546" s="59" t="s">
        <v>19108</v>
      </c>
    </row>
    <row r="12547" spans="3:6" x14ac:dyDescent="0.25">
      <c r="C12547" s="12" t="str">
        <f>IF(D12547=Inp_Gemeente,MAX($C$29:C12546)+1,"")</f>
        <v/>
      </c>
      <c r="D12547" s="10" t="s">
        <v>996</v>
      </c>
      <c r="E12547" s="10" t="s">
        <v>10864</v>
      </c>
      <c r="F12547" s="59" t="s">
        <v>19062</v>
      </c>
    </row>
    <row r="12548" spans="3:6" x14ac:dyDescent="0.25">
      <c r="C12548" s="12" t="str">
        <f>IF(D12548=Inp_Gemeente,MAX($C$29:C12547)+1,"")</f>
        <v/>
      </c>
      <c r="D12548" s="10" t="s">
        <v>996</v>
      </c>
      <c r="E12548" s="10" t="s">
        <v>10865</v>
      </c>
      <c r="F12548" s="59" t="s">
        <v>19082</v>
      </c>
    </row>
    <row r="12549" spans="3:6" x14ac:dyDescent="0.25">
      <c r="C12549" s="12" t="str">
        <f>IF(D12549=Inp_Gemeente,MAX($C$29:C12548)+1,"")</f>
        <v/>
      </c>
      <c r="D12549" s="10" t="s">
        <v>996</v>
      </c>
      <c r="E12549" s="10" t="s">
        <v>10866</v>
      </c>
      <c r="F12549" s="59" t="s">
        <v>19049</v>
      </c>
    </row>
    <row r="12550" spans="3:6" x14ac:dyDescent="0.25">
      <c r="C12550" s="12" t="str">
        <f>IF(D12550=Inp_Gemeente,MAX($C$29:C12549)+1,"")</f>
        <v/>
      </c>
      <c r="D12550" s="10" t="s">
        <v>996</v>
      </c>
      <c r="E12550" s="10" t="s">
        <v>10867</v>
      </c>
      <c r="F12550" s="59" t="s">
        <v>19051</v>
      </c>
    </row>
    <row r="12551" spans="3:6" x14ac:dyDescent="0.25">
      <c r="C12551" s="12" t="str">
        <f>IF(D12551=Inp_Gemeente,MAX($C$29:C12550)+1,"")</f>
        <v/>
      </c>
      <c r="D12551" s="10" t="s">
        <v>996</v>
      </c>
      <c r="E12551" s="10" t="s">
        <v>10868</v>
      </c>
      <c r="F12551" s="59" t="s">
        <v>19050</v>
      </c>
    </row>
    <row r="12552" spans="3:6" x14ac:dyDescent="0.25">
      <c r="C12552" s="12" t="str">
        <f>IF(D12552=Inp_Gemeente,MAX($C$29:C12551)+1,"")</f>
        <v/>
      </c>
      <c r="D12552" s="10" t="s">
        <v>996</v>
      </c>
      <c r="E12552" s="10" t="s">
        <v>10869</v>
      </c>
      <c r="F12552" s="59" t="s">
        <v>19065</v>
      </c>
    </row>
    <row r="12553" spans="3:6" x14ac:dyDescent="0.25">
      <c r="C12553" s="12" t="str">
        <f>IF(D12553=Inp_Gemeente,MAX($C$29:C12552)+1,"")</f>
        <v/>
      </c>
      <c r="D12553" s="10" t="s">
        <v>996</v>
      </c>
      <c r="E12553" s="10" t="s">
        <v>10870</v>
      </c>
      <c r="F12553" s="59" t="s">
        <v>19058</v>
      </c>
    </row>
    <row r="12554" spans="3:6" x14ac:dyDescent="0.25">
      <c r="C12554" s="12" t="str">
        <f>IF(D12554=Inp_Gemeente,MAX($C$29:C12553)+1,"")</f>
        <v/>
      </c>
      <c r="D12554" s="10" t="s">
        <v>996</v>
      </c>
      <c r="E12554" s="10" t="s">
        <v>10871</v>
      </c>
      <c r="F12554" s="59" t="s">
        <v>19070</v>
      </c>
    </row>
    <row r="12555" spans="3:6" x14ac:dyDescent="0.25">
      <c r="C12555" s="12" t="str">
        <f>IF(D12555=Inp_Gemeente,MAX($C$29:C12554)+1,"")</f>
        <v/>
      </c>
      <c r="D12555" s="10" t="s">
        <v>996</v>
      </c>
      <c r="E12555" s="10" t="s">
        <v>709</v>
      </c>
      <c r="F12555" s="59" t="s">
        <v>19063</v>
      </c>
    </row>
    <row r="12556" spans="3:6" x14ac:dyDescent="0.25">
      <c r="C12556" s="12" t="str">
        <f>IF(D12556=Inp_Gemeente,MAX($C$29:C12555)+1,"")</f>
        <v/>
      </c>
      <c r="D12556" s="10" t="s">
        <v>996</v>
      </c>
      <c r="E12556" s="10" t="s">
        <v>10872</v>
      </c>
      <c r="F12556" s="59" t="s">
        <v>19084</v>
      </c>
    </row>
    <row r="12557" spans="3:6" x14ac:dyDescent="0.25">
      <c r="C12557" s="12" t="str">
        <f>IF(D12557=Inp_Gemeente,MAX($C$29:C12556)+1,"")</f>
        <v/>
      </c>
      <c r="D12557" s="10" t="s">
        <v>996</v>
      </c>
      <c r="E12557" s="10" t="s">
        <v>10873</v>
      </c>
      <c r="F12557" s="59" t="s">
        <v>19103</v>
      </c>
    </row>
    <row r="12558" spans="3:6" x14ac:dyDescent="0.25">
      <c r="C12558" s="12" t="str">
        <f>IF(D12558=Inp_Gemeente,MAX($C$29:C12557)+1,"")</f>
        <v/>
      </c>
      <c r="D12558" s="10" t="s">
        <v>996</v>
      </c>
      <c r="E12558" s="10" t="s">
        <v>10874</v>
      </c>
      <c r="F12558" s="59" t="s">
        <v>19109</v>
      </c>
    </row>
    <row r="12559" spans="3:6" x14ac:dyDescent="0.25">
      <c r="C12559" s="12" t="str">
        <f>IF(D12559=Inp_Gemeente,MAX($C$29:C12558)+1,"")</f>
        <v/>
      </c>
      <c r="D12559" s="10" t="s">
        <v>996</v>
      </c>
      <c r="E12559" s="10" t="s">
        <v>10875</v>
      </c>
      <c r="F12559" s="59" t="s">
        <v>19081</v>
      </c>
    </row>
    <row r="12560" spans="3:6" x14ac:dyDescent="0.25">
      <c r="C12560" s="12" t="str">
        <f>IF(D12560=Inp_Gemeente,MAX($C$29:C12559)+1,"")</f>
        <v/>
      </c>
      <c r="D12560" s="10" t="s">
        <v>996</v>
      </c>
      <c r="E12560" s="10" t="s">
        <v>10876</v>
      </c>
      <c r="F12560" s="59" t="s">
        <v>19090</v>
      </c>
    </row>
    <row r="12561" spans="3:6" x14ac:dyDescent="0.25">
      <c r="C12561" s="12" t="str">
        <f>IF(D12561=Inp_Gemeente,MAX($C$29:C12560)+1,"")</f>
        <v/>
      </c>
      <c r="D12561" s="10" t="s">
        <v>996</v>
      </c>
      <c r="E12561" s="10" t="s">
        <v>10877</v>
      </c>
      <c r="F12561" s="59" t="s">
        <v>19085</v>
      </c>
    </row>
    <row r="12562" spans="3:6" x14ac:dyDescent="0.25">
      <c r="C12562" s="12" t="str">
        <f>IF(D12562=Inp_Gemeente,MAX($C$29:C12561)+1,"")</f>
        <v/>
      </c>
      <c r="D12562" s="10" t="s">
        <v>996</v>
      </c>
      <c r="E12562" s="10" t="s">
        <v>1150</v>
      </c>
      <c r="F12562" s="59" t="s">
        <v>19057</v>
      </c>
    </row>
    <row r="12563" spans="3:6" x14ac:dyDescent="0.25">
      <c r="C12563" s="12" t="str">
        <f>IF(D12563=Inp_Gemeente,MAX($C$29:C12562)+1,"")</f>
        <v/>
      </c>
      <c r="D12563" s="10" t="s">
        <v>996</v>
      </c>
      <c r="E12563" s="10" t="s">
        <v>10878</v>
      </c>
      <c r="F12563" s="59" t="s">
        <v>19111</v>
      </c>
    </row>
    <row r="12564" spans="3:6" x14ac:dyDescent="0.25">
      <c r="C12564" s="12" t="str">
        <f>IF(D12564=Inp_Gemeente,MAX($C$29:C12563)+1,"")</f>
        <v/>
      </c>
      <c r="D12564" s="10" t="s">
        <v>996</v>
      </c>
      <c r="E12564" s="10" t="s">
        <v>10879</v>
      </c>
      <c r="F12564" s="59" t="s">
        <v>19072</v>
      </c>
    </row>
    <row r="12565" spans="3:6" x14ac:dyDescent="0.25">
      <c r="C12565" s="12" t="str">
        <f>IF(D12565=Inp_Gemeente,MAX($C$29:C12564)+1,"")</f>
        <v/>
      </c>
      <c r="D12565" s="10" t="s">
        <v>998</v>
      </c>
      <c r="E12565" s="10" t="s">
        <v>10880</v>
      </c>
      <c r="F12565" s="59" t="s">
        <v>23350</v>
      </c>
    </row>
    <row r="12566" spans="3:6" x14ac:dyDescent="0.25">
      <c r="C12566" s="12" t="str">
        <f>IF(D12566=Inp_Gemeente,MAX($C$29:C12565)+1,"")</f>
        <v/>
      </c>
      <c r="D12566" s="10" t="s">
        <v>998</v>
      </c>
      <c r="E12566" s="10" t="s">
        <v>10881</v>
      </c>
      <c r="F12566" s="59" t="s">
        <v>23288</v>
      </c>
    </row>
    <row r="12567" spans="3:6" x14ac:dyDescent="0.25">
      <c r="C12567" s="12" t="str">
        <f>IF(D12567=Inp_Gemeente,MAX($C$29:C12566)+1,"")</f>
        <v/>
      </c>
      <c r="D12567" s="10" t="s">
        <v>998</v>
      </c>
      <c r="E12567" s="10" t="s">
        <v>10882</v>
      </c>
      <c r="F12567" s="59" t="s">
        <v>23289</v>
      </c>
    </row>
    <row r="12568" spans="3:6" x14ac:dyDescent="0.25">
      <c r="C12568" s="12" t="str">
        <f>IF(D12568=Inp_Gemeente,MAX($C$29:C12567)+1,"")</f>
        <v/>
      </c>
      <c r="D12568" s="10" t="s">
        <v>998</v>
      </c>
      <c r="E12568" s="10" t="s">
        <v>10883</v>
      </c>
      <c r="F12568" s="59" t="s">
        <v>23276</v>
      </c>
    </row>
    <row r="12569" spans="3:6" x14ac:dyDescent="0.25">
      <c r="C12569" s="12" t="str">
        <f>IF(D12569=Inp_Gemeente,MAX($C$29:C12568)+1,"")</f>
        <v/>
      </c>
      <c r="D12569" s="10" t="s">
        <v>998</v>
      </c>
      <c r="E12569" s="10" t="s">
        <v>10884</v>
      </c>
      <c r="F12569" s="59" t="s">
        <v>23274</v>
      </c>
    </row>
    <row r="12570" spans="3:6" x14ac:dyDescent="0.25">
      <c r="C12570" s="12" t="str">
        <f>IF(D12570=Inp_Gemeente,MAX($C$29:C12569)+1,"")</f>
        <v/>
      </c>
      <c r="D12570" s="10" t="s">
        <v>998</v>
      </c>
      <c r="E12570" s="10" t="s">
        <v>3739</v>
      </c>
      <c r="F12570" s="59" t="s">
        <v>23281</v>
      </c>
    </row>
    <row r="12571" spans="3:6" x14ac:dyDescent="0.25">
      <c r="C12571" s="12" t="str">
        <f>IF(D12571=Inp_Gemeente,MAX($C$29:C12570)+1,"")</f>
        <v/>
      </c>
      <c r="D12571" s="10" t="s">
        <v>998</v>
      </c>
      <c r="E12571" s="10" t="s">
        <v>23321</v>
      </c>
      <c r="F12571" s="59" t="s">
        <v>23320</v>
      </c>
    </row>
    <row r="12572" spans="3:6" x14ac:dyDescent="0.25">
      <c r="C12572" s="12" t="str">
        <f>IF(D12572=Inp_Gemeente,MAX($C$29:C12571)+1,"")</f>
        <v/>
      </c>
      <c r="D12572" s="10" t="s">
        <v>998</v>
      </c>
      <c r="E12572" s="10" t="s">
        <v>10885</v>
      </c>
      <c r="F12572" s="59" t="s">
        <v>23246</v>
      </c>
    </row>
    <row r="12573" spans="3:6" x14ac:dyDescent="0.25">
      <c r="C12573" s="12" t="str">
        <f>IF(D12573=Inp_Gemeente,MAX($C$29:C12572)+1,"")</f>
        <v/>
      </c>
      <c r="D12573" s="10" t="s">
        <v>998</v>
      </c>
      <c r="E12573" s="10" t="s">
        <v>913</v>
      </c>
      <c r="F12573" s="59" t="s">
        <v>23237</v>
      </c>
    </row>
    <row r="12574" spans="3:6" x14ac:dyDescent="0.25">
      <c r="C12574" s="12" t="str">
        <f>IF(D12574=Inp_Gemeente,MAX($C$29:C12573)+1,"")</f>
        <v/>
      </c>
      <c r="D12574" s="10" t="s">
        <v>998</v>
      </c>
      <c r="E12574" s="10" t="s">
        <v>10886</v>
      </c>
      <c r="F12574" s="59" t="s">
        <v>23282</v>
      </c>
    </row>
    <row r="12575" spans="3:6" x14ac:dyDescent="0.25">
      <c r="C12575" s="12" t="str">
        <f>IF(D12575=Inp_Gemeente,MAX($C$29:C12574)+1,"")</f>
        <v/>
      </c>
      <c r="D12575" s="10" t="s">
        <v>998</v>
      </c>
      <c r="E12575" s="10" t="s">
        <v>999</v>
      </c>
      <c r="F12575" s="59" t="s">
        <v>23266</v>
      </c>
    </row>
    <row r="12576" spans="3:6" x14ac:dyDescent="0.25">
      <c r="C12576" s="12" t="str">
        <f>IF(D12576=Inp_Gemeente,MAX($C$29:C12575)+1,"")</f>
        <v/>
      </c>
      <c r="D12576" s="10" t="s">
        <v>998</v>
      </c>
      <c r="E12576" s="10" t="s">
        <v>10887</v>
      </c>
      <c r="F12576" s="59" t="s">
        <v>23349</v>
      </c>
    </row>
    <row r="12577" spans="3:6" x14ac:dyDescent="0.25">
      <c r="C12577" s="12" t="str">
        <f>IF(D12577=Inp_Gemeente,MAX($C$29:C12576)+1,"")</f>
        <v/>
      </c>
      <c r="D12577" s="10" t="s">
        <v>998</v>
      </c>
      <c r="E12577" s="10" t="s">
        <v>10888</v>
      </c>
      <c r="F12577" s="59" t="s">
        <v>23314</v>
      </c>
    </row>
    <row r="12578" spans="3:6" x14ac:dyDescent="0.25">
      <c r="C12578" s="12" t="str">
        <f>IF(D12578=Inp_Gemeente,MAX($C$29:C12577)+1,"")</f>
        <v/>
      </c>
      <c r="D12578" s="10" t="s">
        <v>998</v>
      </c>
      <c r="E12578" s="10" t="s">
        <v>10889</v>
      </c>
      <c r="F12578" s="59" t="s">
        <v>23343</v>
      </c>
    </row>
    <row r="12579" spans="3:6" x14ac:dyDescent="0.25">
      <c r="C12579" s="12" t="str">
        <f>IF(D12579=Inp_Gemeente,MAX($C$29:C12578)+1,"")</f>
        <v/>
      </c>
      <c r="D12579" s="10" t="s">
        <v>998</v>
      </c>
      <c r="E12579" s="10" t="s">
        <v>10890</v>
      </c>
      <c r="F12579" s="59" t="s">
        <v>23267</v>
      </c>
    </row>
    <row r="12580" spans="3:6" x14ac:dyDescent="0.25">
      <c r="C12580" s="12" t="str">
        <f>IF(D12580=Inp_Gemeente,MAX($C$29:C12579)+1,"")</f>
        <v/>
      </c>
      <c r="D12580" s="10" t="s">
        <v>998</v>
      </c>
      <c r="E12580" s="10" t="s">
        <v>10891</v>
      </c>
      <c r="F12580" s="59" t="s">
        <v>23257</v>
      </c>
    </row>
    <row r="12581" spans="3:6" x14ac:dyDescent="0.25">
      <c r="C12581" s="12" t="str">
        <f>IF(D12581=Inp_Gemeente,MAX($C$29:C12580)+1,"")</f>
        <v/>
      </c>
      <c r="D12581" s="10" t="s">
        <v>998</v>
      </c>
      <c r="E12581" s="10" t="s">
        <v>10892</v>
      </c>
      <c r="F12581" s="59" t="s">
        <v>23335</v>
      </c>
    </row>
    <row r="12582" spans="3:6" x14ac:dyDescent="0.25">
      <c r="C12582" s="12" t="str">
        <f>IF(D12582=Inp_Gemeente,MAX($C$29:C12581)+1,"")</f>
        <v/>
      </c>
      <c r="D12582" s="10" t="s">
        <v>998</v>
      </c>
      <c r="E12582" s="10" t="s">
        <v>10893</v>
      </c>
      <c r="F12582" s="59" t="s">
        <v>23249</v>
      </c>
    </row>
    <row r="12583" spans="3:6" x14ac:dyDescent="0.25">
      <c r="C12583" s="12" t="str">
        <f>IF(D12583=Inp_Gemeente,MAX($C$29:C12582)+1,"")</f>
        <v/>
      </c>
      <c r="D12583" s="10" t="s">
        <v>998</v>
      </c>
      <c r="E12583" s="10" t="s">
        <v>10894</v>
      </c>
      <c r="F12583" s="59" t="s">
        <v>23263</v>
      </c>
    </row>
    <row r="12584" spans="3:6" x14ac:dyDescent="0.25">
      <c r="C12584" s="12" t="str">
        <f>IF(D12584=Inp_Gemeente,MAX($C$29:C12583)+1,"")</f>
        <v/>
      </c>
      <c r="D12584" s="10" t="s">
        <v>998</v>
      </c>
      <c r="E12584" s="10" t="s">
        <v>10895</v>
      </c>
      <c r="F12584" s="59" t="s">
        <v>23307</v>
      </c>
    </row>
    <row r="12585" spans="3:6" x14ac:dyDescent="0.25">
      <c r="C12585" s="12" t="str">
        <f>IF(D12585=Inp_Gemeente,MAX($C$29:C12584)+1,"")</f>
        <v/>
      </c>
      <c r="D12585" s="10" t="s">
        <v>998</v>
      </c>
      <c r="E12585" s="10" t="s">
        <v>10896</v>
      </c>
      <c r="F12585" s="59" t="s">
        <v>23312</v>
      </c>
    </row>
    <row r="12586" spans="3:6" x14ac:dyDescent="0.25">
      <c r="C12586" s="12" t="str">
        <f>IF(D12586=Inp_Gemeente,MAX($C$29:C12585)+1,"")</f>
        <v/>
      </c>
      <c r="D12586" s="10" t="s">
        <v>998</v>
      </c>
      <c r="E12586" s="10" t="s">
        <v>10897</v>
      </c>
      <c r="F12586" s="59" t="s">
        <v>23309</v>
      </c>
    </row>
    <row r="12587" spans="3:6" x14ac:dyDescent="0.25">
      <c r="C12587" s="12" t="str">
        <f>IF(D12587=Inp_Gemeente,MAX($C$29:C12586)+1,"")</f>
        <v/>
      </c>
      <c r="D12587" s="10" t="s">
        <v>998</v>
      </c>
      <c r="E12587" s="10" t="s">
        <v>23348</v>
      </c>
      <c r="F12587" s="59" t="s">
        <v>23347</v>
      </c>
    </row>
    <row r="12588" spans="3:6" x14ac:dyDescent="0.25">
      <c r="C12588" s="12" t="str">
        <f>IF(D12588=Inp_Gemeente,MAX($C$29:C12587)+1,"")</f>
        <v/>
      </c>
      <c r="D12588" s="10" t="s">
        <v>998</v>
      </c>
      <c r="E12588" s="10" t="s">
        <v>10898</v>
      </c>
      <c r="F12588" s="59" t="s">
        <v>23352</v>
      </c>
    </row>
    <row r="12589" spans="3:6" x14ac:dyDescent="0.25">
      <c r="C12589" s="12" t="str">
        <f>IF(D12589=Inp_Gemeente,MAX($C$29:C12588)+1,"")</f>
        <v/>
      </c>
      <c r="D12589" s="10" t="s">
        <v>998</v>
      </c>
      <c r="E12589" s="10" t="s">
        <v>10899</v>
      </c>
      <c r="F12589" s="59" t="s">
        <v>23353</v>
      </c>
    </row>
    <row r="12590" spans="3:6" x14ac:dyDescent="0.25">
      <c r="C12590" s="12" t="str">
        <f>IF(D12590=Inp_Gemeente,MAX($C$29:C12589)+1,"")</f>
        <v/>
      </c>
      <c r="D12590" s="10" t="s">
        <v>998</v>
      </c>
      <c r="E12590" s="10" t="s">
        <v>10900</v>
      </c>
      <c r="F12590" s="59" t="s">
        <v>23261</v>
      </c>
    </row>
    <row r="12591" spans="3:6" x14ac:dyDescent="0.25">
      <c r="C12591" s="12" t="str">
        <f>IF(D12591=Inp_Gemeente,MAX($C$29:C12590)+1,"")</f>
        <v/>
      </c>
      <c r="D12591" s="10" t="s">
        <v>998</v>
      </c>
      <c r="E12591" s="10" t="s">
        <v>10901</v>
      </c>
      <c r="F12591" s="59" t="s">
        <v>23260</v>
      </c>
    </row>
    <row r="12592" spans="3:6" x14ac:dyDescent="0.25">
      <c r="C12592" s="12" t="str">
        <f>IF(D12592=Inp_Gemeente,MAX($C$29:C12591)+1,"")</f>
        <v/>
      </c>
      <c r="D12592" s="10" t="s">
        <v>998</v>
      </c>
      <c r="E12592" s="10" t="s">
        <v>926</v>
      </c>
      <c r="F12592" s="59" t="s">
        <v>23254</v>
      </c>
    </row>
    <row r="12593" spans="3:6" x14ac:dyDescent="0.25">
      <c r="C12593" s="12" t="str">
        <f>IF(D12593=Inp_Gemeente,MAX($C$29:C12592)+1,"")</f>
        <v/>
      </c>
      <c r="D12593" s="10" t="s">
        <v>998</v>
      </c>
      <c r="E12593" s="10" t="s">
        <v>10902</v>
      </c>
      <c r="F12593" s="59" t="s">
        <v>23251</v>
      </c>
    </row>
    <row r="12594" spans="3:6" x14ac:dyDescent="0.25">
      <c r="C12594" s="12" t="str">
        <f>IF(D12594=Inp_Gemeente,MAX($C$29:C12593)+1,"")</f>
        <v/>
      </c>
      <c r="D12594" s="10" t="s">
        <v>998</v>
      </c>
      <c r="E12594" s="10" t="s">
        <v>10903</v>
      </c>
      <c r="F12594" s="59" t="s">
        <v>23252</v>
      </c>
    </row>
    <row r="12595" spans="3:6" x14ac:dyDescent="0.25">
      <c r="C12595" s="12" t="str">
        <f>IF(D12595=Inp_Gemeente,MAX($C$29:C12594)+1,"")</f>
        <v/>
      </c>
      <c r="D12595" s="10" t="s">
        <v>998</v>
      </c>
      <c r="E12595" s="10" t="s">
        <v>10904</v>
      </c>
      <c r="F12595" s="59" t="s">
        <v>23305</v>
      </c>
    </row>
    <row r="12596" spans="3:6" x14ac:dyDescent="0.25">
      <c r="C12596" s="12" t="str">
        <f>IF(D12596=Inp_Gemeente,MAX($C$29:C12595)+1,"")</f>
        <v/>
      </c>
      <c r="D12596" s="10" t="s">
        <v>998</v>
      </c>
      <c r="E12596" s="10" t="s">
        <v>10905</v>
      </c>
      <c r="F12596" s="59" t="s">
        <v>23272</v>
      </c>
    </row>
    <row r="12597" spans="3:6" x14ac:dyDescent="0.25">
      <c r="C12597" s="12" t="str">
        <f>IF(D12597=Inp_Gemeente,MAX($C$29:C12596)+1,"")</f>
        <v/>
      </c>
      <c r="D12597" s="10" t="s">
        <v>998</v>
      </c>
      <c r="E12597" s="10" t="s">
        <v>10906</v>
      </c>
      <c r="F12597" s="59" t="s">
        <v>23241</v>
      </c>
    </row>
    <row r="12598" spans="3:6" x14ac:dyDescent="0.25">
      <c r="C12598" s="12" t="str">
        <f>IF(D12598=Inp_Gemeente,MAX($C$29:C12597)+1,"")</f>
        <v/>
      </c>
      <c r="D12598" s="10" t="s">
        <v>998</v>
      </c>
      <c r="E12598" s="10" t="s">
        <v>23243</v>
      </c>
      <c r="F12598" s="59" t="s">
        <v>23242</v>
      </c>
    </row>
    <row r="12599" spans="3:6" x14ac:dyDescent="0.25">
      <c r="C12599" s="12" t="str">
        <f>IF(D12599=Inp_Gemeente,MAX($C$29:C12598)+1,"")</f>
        <v/>
      </c>
      <c r="D12599" s="10" t="s">
        <v>998</v>
      </c>
      <c r="E12599" s="10" t="s">
        <v>10907</v>
      </c>
      <c r="F12599" s="59" t="s">
        <v>23244</v>
      </c>
    </row>
    <row r="12600" spans="3:6" x14ac:dyDescent="0.25">
      <c r="C12600" s="12" t="str">
        <f>IF(D12600=Inp_Gemeente,MAX($C$29:C12599)+1,"")</f>
        <v/>
      </c>
      <c r="D12600" s="10" t="s">
        <v>998</v>
      </c>
      <c r="E12600" s="10" t="s">
        <v>10908</v>
      </c>
      <c r="F12600" s="59" t="s">
        <v>23332</v>
      </c>
    </row>
    <row r="12601" spans="3:6" x14ac:dyDescent="0.25">
      <c r="C12601" s="12" t="str">
        <f>IF(D12601=Inp_Gemeente,MAX($C$29:C12600)+1,"")</f>
        <v/>
      </c>
      <c r="D12601" s="10" t="s">
        <v>998</v>
      </c>
      <c r="E12601" s="10" t="s">
        <v>10909</v>
      </c>
      <c r="F12601" s="59" t="s">
        <v>23334</v>
      </c>
    </row>
    <row r="12602" spans="3:6" x14ac:dyDescent="0.25">
      <c r="C12602" s="12" t="str">
        <f>IF(D12602=Inp_Gemeente,MAX($C$29:C12601)+1,"")</f>
        <v/>
      </c>
      <c r="D12602" s="10" t="s">
        <v>998</v>
      </c>
      <c r="E12602" s="10" t="s">
        <v>10910</v>
      </c>
      <c r="F12602" s="59" t="s">
        <v>23306</v>
      </c>
    </row>
    <row r="12603" spans="3:6" x14ac:dyDescent="0.25">
      <c r="C12603" s="12" t="str">
        <f>IF(D12603=Inp_Gemeente,MAX($C$29:C12602)+1,"")</f>
        <v/>
      </c>
      <c r="D12603" s="10" t="s">
        <v>998</v>
      </c>
      <c r="E12603" s="10" t="s">
        <v>7707</v>
      </c>
      <c r="F12603" s="59" t="s">
        <v>23283</v>
      </c>
    </row>
    <row r="12604" spans="3:6" x14ac:dyDescent="0.25">
      <c r="C12604" s="12" t="str">
        <f>IF(D12604=Inp_Gemeente,MAX($C$29:C12603)+1,"")</f>
        <v/>
      </c>
      <c r="D12604" s="10" t="s">
        <v>998</v>
      </c>
      <c r="E12604" s="10" t="s">
        <v>10911</v>
      </c>
      <c r="F12604" s="59" t="s">
        <v>23308</v>
      </c>
    </row>
    <row r="12605" spans="3:6" x14ac:dyDescent="0.25">
      <c r="C12605" s="12" t="str">
        <f>IF(D12605=Inp_Gemeente,MAX($C$29:C12604)+1,"")</f>
        <v/>
      </c>
      <c r="D12605" s="10" t="s">
        <v>998</v>
      </c>
      <c r="E12605" s="10" t="s">
        <v>10912</v>
      </c>
      <c r="F12605" s="59" t="s">
        <v>23277</v>
      </c>
    </row>
    <row r="12606" spans="3:6" x14ac:dyDescent="0.25">
      <c r="C12606" s="12" t="str">
        <f>IF(D12606=Inp_Gemeente,MAX($C$29:C12605)+1,"")</f>
        <v/>
      </c>
      <c r="D12606" s="10" t="s">
        <v>998</v>
      </c>
      <c r="E12606" s="10" t="s">
        <v>10913</v>
      </c>
      <c r="F12606" s="59" t="s">
        <v>23255</v>
      </c>
    </row>
    <row r="12607" spans="3:6" x14ac:dyDescent="0.25">
      <c r="C12607" s="12" t="str">
        <f>IF(D12607=Inp_Gemeente,MAX($C$29:C12606)+1,"")</f>
        <v/>
      </c>
      <c r="D12607" s="10" t="s">
        <v>998</v>
      </c>
      <c r="E12607" s="10" t="s">
        <v>10914</v>
      </c>
      <c r="F12607" s="59" t="s">
        <v>23302</v>
      </c>
    </row>
    <row r="12608" spans="3:6" x14ac:dyDescent="0.25">
      <c r="C12608" s="12" t="str">
        <f>IF(D12608=Inp_Gemeente,MAX($C$29:C12607)+1,"")</f>
        <v/>
      </c>
      <c r="D12608" s="10" t="s">
        <v>998</v>
      </c>
      <c r="E12608" s="10" t="s">
        <v>10915</v>
      </c>
      <c r="F12608" s="59" t="s">
        <v>23264</v>
      </c>
    </row>
    <row r="12609" spans="3:6" x14ac:dyDescent="0.25">
      <c r="C12609" s="12" t="str">
        <f>IF(D12609=Inp_Gemeente,MAX($C$29:C12608)+1,"")</f>
        <v/>
      </c>
      <c r="D12609" s="10" t="s">
        <v>998</v>
      </c>
      <c r="E12609" s="10" t="s">
        <v>10916</v>
      </c>
      <c r="F12609" s="59" t="s">
        <v>23324</v>
      </c>
    </row>
    <row r="12610" spans="3:6" x14ac:dyDescent="0.25">
      <c r="C12610" s="12" t="str">
        <f>IF(D12610=Inp_Gemeente,MAX($C$29:C12609)+1,"")</f>
        <v/>
      </c>
      <c r="D12610" s="10" t="s">
        <v>998</v>
      </c>
      <c r="E12610" s="10" t="s">
        <v>10917</v>
      </c>
      <c r="F12610" s="59" t="s">
        <v>23322</v>
      </c>
    </row>
    <row r="12611" spans="3:6" x14ac:dyDescent="0.25">
      <c r="C12611" s="12" t="str">
        <f>IF(D12611=Inp_Gemeente,MAX($C$29:C12610)+1,"")</f>
        <v/>
      </c>
      <c r="D12611" s="10" t="s">
        <v>998</v>
      </c>
      <c r="E12611" s="10" t="s">
        <v>1789</v>
      </c>
      <c r="F12611" s="59" t="s">
        <v>23303</v>
      </c>
    </row>
    <row r="12612" spans="3:6" x14ac:dyDescent="0.25">
      <c r="C12612" s="12" t="str">
        <f>IF(D12612=Inp_Gemeente,MAX($C$29:C12611)+1,"")</f>
        <v/>
      </c>
      <c r="D12612" s="10" t="s">
        <v>998</v>
      </c>
      <c r="E12612" s="10" t="s">
        <v>10918</v>
      </c>
      <c r="F12612" s="59" t="s">
        <v>23341</v>
      </c>
    </row>
    <row r="12613" spans="3:6" x14ac:dyDescent="0.25">
      <c r="C12613" s="12" t="str">
        <f>IF(D12613=Inp_Gemeente,MAX($C$29:C12612)+1,"")</f>
        <v/>
      </c>
      <c r="D12613" s="10" t="s">
        <v>998</v>
      </c>
      <c r="E12613" s="10" t="s">
        <v>10919</v>
      </c>
      <c r="F12613" s="59" t="s">
        <v>23346</v>
      </c>
    </row>
    <row r="12614" spans="3:6" x14ac:dyDescent="0.25">
      <c r="C12614" s="12" t="str">
        <f>IF(D12614=Inp_Gemeente,MAX($C$29:C12613)+1,"")</f>
        <v/>
      </c>
      <c r="D12614" s="10" t="s">
        <v>998</v>
      </c>
      <c r="E12614" s="10" t="s">
        <v>10920</v>
      </c>
      <c r="F12614" s="59" t="s">
        <v>23300</v>
      </c>
    </row>
    <row r="12615" spans="3:6" x14ac:dyDescent="0.25">
      <c r="C12615" s="12" t="str">
        <f>IF(D12615=Inp_Gemeente,MAX($C$29:C12614)+1,"")</f>
        <v/>
      </c>
      <c r="D12615" s="10" t="s">
        <v>998</v>
      </c>
      <c r="E12615" s="10" t="s">
        <v>10921</v>
      </c>
      <c r="F12615" s="59" t="s">
        <v>23297</v>
      </c>
    </row>
    <row r="12616" spans="3:6" x14ac:dyDescent="0.25">
      <c r="C12616" s="12" t="str">
        <f>IF(D12616=Inp_Gemeente,MAX($C$29:C12615)+1,"")</f>
        <v/>
      </c>
      <c r="D12616" s="10" t="s">
        <v>998</v>
      </c>
      <c r="E12616" s="10" t="s">
        <v>10922</v>
      </c>
      <c r="F12616" s="59" t="s">
        <v>23337</v>
      </c>
    </row>
    <row r="12617" spans="3:6" x14ac:dyDescent="0.25">
      <c r="C12617" s="12" t="str">
        <f>IF(D12617=Inp_Gemeente,MAX($C$29:C12616)+1,"")</f>
        <v/>
      </c>
      <c r="D12617" s="10" t="s">
        <v>998</v>
      </c>
      <c r="E12617" s="10" t="s">
        <v>10923</v>
      </c>
      <c r="F12617" s="59" t="s">
        <v>23275</v>
      </c>
    </row>
    <row r="12618" spans="3:6" x14ac:dyDescent="0.25">
      <c r="C12618" s="12" t="str">
        <f>IF(D12618=Inp_Gemeente,MAX($C$29:C12617)+1,"")</f>
        <v/>
      </c>
      <c r="D12618" s="10" t="s">
        <v>998</v>
      </c>
      <c r="E12618" s="10" t="s">
        <v>10924</v>
      </c>
      <c r="F12618" s="59" t="s">
        <v>23273</v>
      </c>
    </row>
    <row r="12619" spans="3:6" x14ac:dyDescent="0.25">
      <c r="C12619" s="12" t="str">
        <f>IF(D12619=Inp_Gemeente,MAX($C$29:C12618)+1,"")</f>
        <v/>
      </c>
      <c r="D12619" s="10" t="s">
        <v>998</v>
      </c>
      <c r="E12619" s="10" t="s">
        <v>10925</v>
      </c>
      <c r="F12619" s="59" t="s">
        <v>23296</v>
      </c>
    </row>
    <row r="12620" spans="3:6" x14ac:dyDescent="0.25">
      <c r="C12620" s="12" t="str">
        <f>IF(D12620=Inp_Gemeente,MAX($C$29:C12619)+1,"")</f>
        <v/>
      </c>
      <c r="D12620" s="10" t="s">
        <v>998</v>
      </c>
      <c r="E12620" s="10" t="s">
        <v>10926</v>
      </c>
      <c r="F12620" s="59" t="s">
        <v>23295</v>
      </c>
    </row>
    <row r="12621" spans="3:6" x14ac:dyDescent="0.25">
      <c r="C12621" s="12" t="str">
        <f>IF(D12621=Inp_Gemeente,MAX($C$29:C12620)+1,"")</f>
        <v/>
      </c>
      <c r="D12621" s="10" t="s">
        <v>998</v>
      </c>
      <c r="E12621" s="10" t="s">
        <v>10927</v>
      </c>
      <c r="F12621" s="59" t="s">
        <v>23328</v>
      </c>
    </row>
    <row r="12622" spans="3:6" x14ac:dyDescent="0.25">
      <c r="C12622" s="12" t="str">
        <f>IF(D12622=Inp_Gemeente,MAX($C$29:C12621)+1,"")</f>
        <v/>
      </c>
      <c r="D12622" s="10" t="s">
        <v>998</v>
      </c>
      <c r="E12622" s="10" t="s">
        <v>10928</v>
      </c>
      <c r="F12622" s="59" t="s">
        <v>23316</v>
      </c>
    </row>
    <row r="12623" spans="3:6" x14ac:dyDescent="0.25">
      <c r="C12623" s="12" t="str">
        <f>IF(D12623=Inp_Gemeente,MAX($C$29:C12622)+1,"")</f>
        <v/>
      </c>
      <c r="D12623" s="10" t="s">
        <v>998</v>
      </c>
      <c r="E12623" s="10" t="s">
        <v>10929</v>
      </c>
      <c r="F12623" s="59" t="s">
        <v>23248</v>
      </c>
    </row>
    <row r="12624" spans="3:6" x14ac:dyDescent="0.25">
      <c r="C12624" s="12" t="str">
        <f>IF(D12624=Inp_Gemeente,MAX($C$29:C12623)+1,"")</f>
        <v/>
      </c>
      <c r="D12624" s="10" t="s">
        <v>998</v>
      </c>
      <c r="E12624" s="10" t="s">
        <v>10930</v>
      </c>
      <c r="F12624" s="59" t="s">
        <v>23319</v>
      </c>
    </row>
    <row r="12625" spans="3:6" x14ac:dyDescent="0.25">
      <c r="C12625" s="12" t="str">
        <f>IF(D12625=Inp_Gemeente,MAX($C$29:C12624)+1,"")</f>
        <v/>
      </c>
      <c r="D12625" s="10" t="s">
        <v>998</v>
      </c>
      <c r="E12625" s="10" t="s">
        <v>10931</v>
      </c>
      <c r="F12625" s="59" t="s">
        <v>23342</v>
      </c>
    </row>
    <row r="12626" spans="3:6" x14ac:dyDescent="0.25">
      <c r="C12626" s="12" t="str">
        <f>IF(D12626=Inp_Gemeente,MAX($C$29:C12625)+1,"")</f>
        <v/>
      </c>
      <c r="D12626" s="10" t="s">
        <v>998</v>
      </c>
      <c r="E12626" s="10" t="s">
        <v>10932</v>
      </c>
      <c r="F12626" s="59" t="s">
        <v>23354</v>
      </c>
    </row>
    <row r="12627" spans="3:6" x14ac:dyDescent="0.25">
      <c r="C12627" s="12" t="str">
        <f>IF(D12627=Inp_Gemeente,MAX($C$29:C12626)+1,"")</f>
        <v/>
      </c>
      <c r="D12627" s="10" t="s">
        <v>998</v>
      </c>
      <c r="E12627" s="10" t="s">
        <v>10933</v>
      </c>
      <c r="F12627" s="59" t="s">
        <v>23317</v>
      </c>
    </row>
    <row r="12628" spans="3:6" x14ac:dyDescent="0.25">
      <c r="C12628" s="12" t="str">
        <f>IF(D12628=Inp_Gemeente,MAX($C$29:C12627)+1,"")</f>
        <v/>
      </c>
      <c r="D12628" s="10" t="s">
        <v>998</v>
      </c>
      <c r="E12628" s="10" t="s">
        <v>10934</v>
      </c>
      <c r="F12628" s="59" t="s">
        <v>23318</v>
      </c>
    </row>
    <row r="12629" spans="3:6" x14ac:dyDescent="0.25">
      <c r="C12629" s="12" t="str">
        <f>IF(D12629=Inp_Gemeente,MAX($C$29:C12628)+1,"")</f>
        <v/>
      </c>
      <c r="D12629" s="10" t="s">
        <v>998</v>
      </c>
      <c r="E12629" s="10" t="s">
        <v>10935</v>
      </c>
      <c r="F12629" s="59" t="s">
        <v>23239</v>
      </c>
    </row>
    <row r="12630" spans="3:6" x14ac:dyDescent="0.25">
      <c r="C12630" s="12" t="str">
        <f>IF(D12630=Inp_Gemeente,MAX($C$29:C12629)+1,"")</f>
        <v/>
      </c>
      <c r="D12630" s="10" t="s">
        <v>998</v>
      </c>
      <c r="E12630" s="10" t="s">
        <v>10936</v>
      </c>
      <c r="F12630" s="59" t="s">
        <v>23299</v>
      </c>
    </row>
    <row r="12631" spans="3:6" x14ac:dyDescent="0.25">
      <c r="C12631" s="12" t="str">
        <f>IF(D12631=Inp_Gemeente,MAX($C$29:C12630)+1,"")</f>
        <v/>
      </c>
      <c r="D12631" s="10" t="s">
        <v>998</v>
      </c>
      <c r="E12631" s="10" t="s">
        <v>10937</v>
      </c>
      <c r="F12631" s="59" t="s">
        <v>23287</v>
      </c>
    </row>
    <row r="12632" spans="3:6" x14ac:dyDescent="0.25">
      <c r="C12632" s="12" t="str">
        <f>IF(D12632=Inp_Gemeente,MAX($C$29:C12631)+1,"")</f>
        <v/>
      </c>
      <c r="D12632" s="10" t="s">
        <v>998</v>
      </c>
      <c r="E12632" s="10" t="s">
        <v>10938</v>
      </c>
      <c r="F12632" s="59" t="s">
        <v>23329</v>
      </c>
    </row>
    <row r="12633" spans="3:6" x14ac:dyDescent="0.25">
      <c r="C12633" s="12" t="str">
        <f>IF(D12633=Inp_Gemeente,MAX($C$29:C12632)+1,"")</f>
        <v/>
      </c>
      <c r="D12633" s="10" t="s">
        <v>998</v>
      </c>
      <c r="E12633" s="10" t="s">
        <v>10939</v>
      </c>
      <c r="F12633" s="59" t="s">
        <v>23279</v>
      </c>
    </row>
    <row r="12634" spans="3:6" x14ac:dyDescent="0.25">
      <c r="C12634" s="12" t="str">
        <f>IF(D12634=Inp_Gemeente,MAX($C$29:C12633)+1,"")</f>
        <v/>
      </c>
      <c r="D12634" s="10" t="s">
        <v>998</v>
      </c>
      <c r="E12634" s="10" t="s">
        <v>10940</v>
      </c>
      <c r="F12634" s="59" t="s">
        <v>23247</v>
      </c>
    </row>
    <row r="12635" spans="3:6" x14ac:dyDescent="0.25">
      <c r="C12635" s="12" t="str">
        <f>IF(D12635=Inp_Gemeente,MAX($C$29:C12634)+1,"")</f>
        <v/>
      </c>
      <c r="D12635" s="10" t="s">
        <v>998</v>
      </c>
      <c r="E12635" s="10" t="s">
        <v>10941</v>
      </c>
      <c r="F12635" s="59" t="s">
        <v>23323</v>
      </c>
    </row>
    <row r="12636" spans="3:6" x14ac:dyDescent="0.25">
      <c r="C12636" s="12" t="str">
        <f>IF(D12636=Inp_Gemeente,MAX($C$29:C12635)+1,"")</f>
        <v/>
      </c>
      <c r="D12636" s="10" t="s">
        <v>998</v>
      </c>
      <c r="E12636" s="10" t="s">
        <v>10942</v>
      </c>
      <c r="F12636" s="59" t="s">
        <v>23268</v>
      </c>
    </row>
    <row r="12637" spans="3:6" x14ac:dyDescent="0.25">
      <c r="C12637" s="12" t="str">
        <f>IF(D12637=Inp_Gemeente,MAX($C$29:C12636)+1,"")</f>
        <v/>
      </c>
      <c r="D12637" s="10" t="s">
        <v>998</v>
      </c>
      <c r="E12637" s="10" t="s">
        <v>10943</v>
      </c>
      <c r="F12637" s="59" t="s">
        <v>23234</v>
      </c>
    </row>
    <row r="12638" spans="3:6" x14ac:dyDescent="0.25">
      <c r="C12638" s="12" t="str">
        <f>IF(D12638=Inp_Gemeente,MAX($C$29:C12637)+1,"")</f>
        <v/>
      </c>
      <c r="D12638" s="10" t="s">
        <v>998</v>
      </c>
      <c r="E12638" s="10" t="s">
        <v>10944</v>
      </c>
      <c r="F12638" s="59" t="s">
        <v>23250</v>
      </c>
    </row>
    <row r="12639" spans="3:6" x14ac:dyDescent="0.25">
      <c r="C12639" s="12" t="str">
        <f>IF(D12639=Inp_Gemeente,MAX($C$29:C12638)+1,"")</f>
        <v/>
      </c>
      <c r="D12639" s="10" t="s">
        <v>998</v>
      </c>
      <c r="E12639" s="10" t="s">
        <v>23236</v>
      </c>
      <c r="F12639" s="59" t="s">
        <v>23235</v>
      </c>
    </row>
    <row r="12640" spans="3:6" x14ac:dyDescent="0.25">
      <c r="C12640" s="12" t="str">
        <f>IF(D12640=Inp_Gemeente,MAX($C$29:C12639)+1,"")</f>
        <v/>
      </c>
      <c r="D12640" s="10" t="s">
        <v>998</v>
      </c>
      <c r="E12640" s="10" t="s">
        <v>10945</v>
      </c>
      <c r="F12640" s="59" t="s">
        <v>23333</v>
      </c>
    </row>
    <row r="12641" spans="3:6" x14ac:dyDescent="0.25">
      <c r="C12641" s="12" t="str">
        <f>IF(D12641=Inp_Gemeente,MAX($C$29:C12640)+1,"")</f>
        <v/>
      </c>
      <c r="D12641" s="10" t="s">
        <v>998</v>
      </c>
      <c r="E12641" s="10" t="s">
        <v>10946</v>
      </c>
      <c r="F12641" s="59" t="s">
        <v>23238</v>
      </c>
    </row>
    <row r="12642" spans="3:6" x14ac:dyDescent="0.25">
      <c r="C12642" s="12" t="str">
        <f>IF(D12642=Inp_Gemeente,MAX($C$29:C12641)+1,"")</f>
        <v/>
      </c>
      <c r="D12642" s="10" t="s">
        <v>998</v>
      </c>
      <c r="E12642" s="10" t="s">
        <v>10947</v>
      </c>
      <c r="F12642" s="59" t="s">
        <v>23284</v>
      </c>
    </row>
    <row r="12643" spans="3:6" x14ac:dyDescent="0.25">
      <c r="C12643" s="12" t="str">
        <f>IF(D12643=Inp_Gemeente,MAX($C$29:C12642)+1,"")</f>
        <v/>
      </c>
      <c r="D12643" s="10" t="s">
        <v>998</v>
      </c>
      <c r="E12643" s="10" t="s">
        <v>10948</v>
      </c>
      <c r="F12643" s="59" t="s">
        <v>23327</v>
      </c>
    </row>
    <row r="12644" spans="3:6" x14ac:dyDescent="0.25">
      <c r="C12644" s="12" t="str">
        <f>IF(D12644=Inp_Gemeente,MAX($C$29:C12643)+1,"")</f>
        <v/>
      </c>
      <c r="D12644" s="10" t="s">
        <v>998</v>
      </c>
      <c r="E12644" s="10" t="s">
        <v>23339</v>
      </c>
      <c r="F12644" s="59" t="s">
        <v>23338</v>
      </c>
    </row>
    <row r="12645" spans="3:6" x14ac:dyDescent="0.25">
      <c r="C12645" s="12" t="str">
        <f>IF(D12645=Inp_Gemeente,MAX($C$29:C12644)+1,"")</f>
        <v/>
      </c>
      <c r="D12645" s="10" t="s">
        <v>998</v>
      </c>
      <c r="E12645" s="10" t="s">
        <v>10949</v>
      </c>
      <c r="F12645" s="59" t="s">
        <v>23240</v>
      </c>
    </row>
    <row r="12646" spans="3:6" x14ac:dyDescent="0.25">
      <c r="C12646" s="12" t="str">
        <f>IF(D12646=Inp_Gemeente,MAX($C$29:C12645)+1,"")</f>
        <v/>
      </c>
      <c r="D12646" s="10" t="s">
        <v>998</v>
      </c>
      <c r="E12646" s="10" t="s">
        <v>10950</v>
      </c>
      <c r="F12646" s="59" t="s">
        <v>23269</v>
      </c>
    </row>
    <row r="12647" spans="3:6" x14ac:dyDescent="0.25">
      <c r="C12647" s="12" t="str">
        <f>IF(D12647=Inp_Gemeente,MAX($C$29:C12646)+1,"")</f>
        <v/>
      </c>
      <c r="D12647" s="10" t="s">
        <v>998</v>
      </c>
      <c r="E12647" s="10" t="s">
        <v>10951</v>
      </c>
      <c r="F12647" s="59" t="s">
        <v>23256</v>
      </c>
    </row>
    <row r="12648" spans="3:6" x14ac:dyDescent="0.25">
      <c r="C12648" s="12" t="str">
        <f>IF(D12648=Inp_Gemeente,MAX($C$29:C12647)+1,"")</f>
        <v/>
      </c>
      <c r="D12648" s="10" t="s">
        <v>998</v>
      </c>
      <c r="E12648" s="10" t="s">
        <v>23271</v>
      </c>
      <c r="F12648" s="59" t="s">
        <v>23270</v>
      </c>
    </row>
    <row r="12649" spans="3:6" x14ac:dyDescent="0.25">
      <c r="C12649" s="12" t="str">
        <f>IF(D12649=Inp_Gemeente,MAX($C$29:C12648)+1,"")</f>
        <v/>
      </c>
      <c r="D12649" s="10" t="s">
        <v>998</v>
      </c>
      <c r="E12649" s="10" t="s">
        <v>10952</v>
      </c>
      <c r="F12649" s="59" t="s">
        <v>23253</v>
      </c>
    </row>
    <row r="12650" spans="3:6" x14ac:dyDescent="0.25">
      <c r="C12650" s="12" t="str">
        <f>IF(D12650=Inp_Gemeente,MAX($C$29:C12649)+1,"")</f>
        <v/>
      </c>
      <c r="D12650" s="10" t="s">
        <v>998</v>
      </c>
      <c r="E12650" s="10" t="s">
        <v>2346</v>
      </c>
      <c r="F12650" s="59" t="s">
        <v>23259</v>
      </c>
    </row>
    <row r="12651" spans="3:6" x14ac:dyDescent="0.25">
      <c r="C12651" s="12" t="str">
        <f>IF(D12651=Inp_Gemeente,MAX($C$29:C12650)+1,"")</f>
        <v/>
      </c>
      <c r="D12651" s="10" t="s">
        <v>998</v>
      </c>
      <c r="E12651" s="10" t="s">
        <v>10953</v>
      </c>
      <c r="F12651" s="59" t="s">
        <v>23315</v>
      </c>
    </row>
    <row r="12652" spans="3:6" x14ac:dyDescent="0.25">
      <c r="C12652" s="12" t="str">
        <f>IF(D12652=Inp_Gemeente,MAX($C$29:C12651)+1,"")</f>
        <v/>
      </c>
      <c r="D12652" s="10" t="s">
        <v>998</v>
      </c>
      <c r="E12652" s="10" t="s">
        <v>10954</v>
      </c>
      <c r="F12652" s="59" t="s">
        <v>23311</v>
      </c>
    </row>
    <row r="12653" spans="3:6" x14ac:dyDescent="0.25">
      <c r="C12653" s="12" t="str">
        <f>IF(D12653=Inp_Gemeente,MAX($C$29:C12652)+1,"")</f>
        <v/>
      </c>
      <c r="D12653" s="10" t="s">
        <v>998</v>
      </c>
      <c r="E12653" s="10" t="s">
        <v>10955</v>
      </c>
      <c r="F12653" s="59" t="s">
        <v>23310</v>
      </c>
    </row>
    <row r="12654" spans="3:6" x14ac:dyDescent="0.25">
      <c r="C12654" s="12" t="str">
        <f>IF(D12654=Inp_Gemeente,MAX($C$29:C12653)+1,"")</f>
        <v/>
      </c>
      <c r="D12654" s="10" t="s">
        <v>998</v>
      </c>
      <c r="E12654" s="10" t="s">
        <v>10956</v>
      </c>
      <c r="F12654" s="59" t="s">
        <v>23304</v>
      </c>
    </row>
    <row r="12655" spans="3:6" x14ac:dyDescent="0.25">
      <c r="C12655" s="12" t="str">
        <f>IF(D12655=Inp_Gemeente,MAX($C$29:C12654)+1,"")</f>
        <v/>
      </c>
      <c r="D12655" s="10" t="s">
        <v>998</v>
      </c>
      <c r="E12655" s="10" t="s">
        <v>23326</v>
      </c>
      <c r="F12655" s="59" t="s">
        <v>23325</v>
      </c>
    </row>
    <row r="12656" spans="3:6" x14ac:dyDescent="0.25">
      <c r="C12656" s="12" t="str">
        <f>IF(D12656=Inp_Gemeente,MAX($C$29:C12655)+1,"")</f>
        <v/>
      </c>
      <c r="D12656" s="10" t="s">
        <v>998</v>
      </c>
      <c r="E12656" s="10" t="s">
        <v>10957</v>
      </c>
      <c r="F12656" s="59" t="s">
        <v>23285</v>
      </c>
    </row>
    <row r="12657" spans="3:6" x14ac:dyDescent="0.25">
      <c r="C12657" s="12" t="str">
        <f>IF(D12657=Inp_Gemeente,MAX($C$29:C12656)+1,"")</f>
        <v/>
      </c>
      <c r="D12657" s="10" t="s">
        <v>998</v>
      </c>
      <c r="E12657" s="10" t="s">
        <v>10958</v>
      </c>
      <c r="F12657" s="59" t="s">
        <v>23286</v>
      </c>
    </row>
    <row r="12658" spans="3:6" x14ac:dyDescent="0.25">
      <c r="C12658" s="12" t="str">
        <f>IF(D12658=Inp_Gemeente,MAX($C$29:C12657)+1,"")</f>
        <v/>
      </c>
      <c r="D12658" s="10" t="s">
        <v>998</v>
      </c>
      <c r="E12658" s="10" t="s">
        <v>10959</v>
      </c>
      <c r="F12658" s="59" t="s">
        <v>23278</v>
      </c>
    </row>
    <row r="12659" spans="3:6" x14ac:dyDescent="0.25">
      <c r="C12659" s="12" t="str">
        <f>IF(D12659=Inp_Gemeente,MAX($C$29:C12658)+1,"")</f>
        <v/>
      </c>
      <c r="D12659" s="10" t="s">
        <v>998</v>
      </c>
      <c r="E12659" s="10" t="s">
        <v>10960</v>
      </c>
      <c r="F12659" s="59" t="s">
        <v>23331</v>
      </c>
    </row>
    <row r="12660" spans="3:6" x14ac:dyDescent="0.25">
      <c r="C12660" s="12" t="str">
        <f>IF(D12660=Inp_Gemeente,MAX($C$29:C12659)+1,"")</f>
        <v/>
      </c>
      <c r="D12660" s="10" t="s">
        <v>998</v>
      </c>
      <c r="E12660" s="10" t="s">
        <v>10961</v>
      </c>
      <c r="F12660" s="59" t="s">
        <v>23330</v>
      </c>
    </row>
    <row r="12661" spans="3:6" x14ac:dyDescent="0.25">
      <c r="C12661" s="12" t="str">
        <f>IF(D12661=Inp_Gemeente,MAX($C$29:C12660)+1,"")</f>
        <v/>
      </c>
      <c r="D12661" s="10" t="s">
        <v>998</v>
      </c>
      <c r="E12661" s="10" t="s">
        <v>10962</v>
      </c>
      <c r="F12661" s="59" t="s">
        <v>23280</v>
      </c>
    </row>
    <row r="12662" spans="3:6" x14ac:dyDescent="0.25">
      <c r="C12662" s="12" t="str">
        <f>IF(D12662=Inp_Gemeente,MAX($C$29:C12661)+1,"")</f>
        <v/>
      </c>
      <c r="D12662" s="10" t="s">
        <v>998</v>
      </c>
      <c r="E12662" s="10" t="s">
        <v>23345</v>
      </c>
      <c r="F12662" s="59" t="s">
        <v>23344</v>
      </c>
    </row>
    <row r="12663" spans="3:6" x14ac:dyDescent="0.25">
      <c r="C12663" s="12" t="str">
        <f>IF(D12663=Inp_Gemeente,MAX($C$29:C12662)+1,"")</f>
        <v/>
      </c>
      <c r="D12663" s="10" t="s">
        <v>998</v>
      </c>
      <c r="E12663" s="10" t="s">
        <v>10963</v>
      </c>
      <c r="F12663" s="59" t="s">
        <v>23301</v>
      </c>
    </row>
    <row r="12664" spans="3:6" x14ac:dyDescent="0.25">
      <c r="C12664" s="12" t="str">
        <f>IF(D12664=Inp_Gemeente,MAX($C$29:C12663)+1,"")</f>
        <v/>
      </c>
      <c r="D12664" s="10" t="s">
        <v>998</v>
      </c>
      <c r="E12664" s="10" t="s">
        <v>10964</v>
      </c>
      <c r="F12664" s="59" t="s">
        <v>23298</v>
      </c>
    </row>
    <row r="12665" spans="3:6" x14ac:dyDescent="0.25">
      <c r="C12665" s="12" t="str">
        <f>IF(D12665=Inp_Gemeente,MAX($C$29:C12664)+1,"")</f>
        <v/>
      </c>
      <c r="D12665" s="10" t="s">
        <v>998</v>
      </c>
      <c r="E12665" s="10" t="s">
        <v>10965</v>
      </c>
      <c r="F12665" s="59" t="s">
        <v>23340</v>
      </c>
    </row>
    <row r="12666" spans="3:6" x14ac:dyDescent="0.25">
      <c r="C12666" s="12" t="str">
        <f>IF(D12666=Inp_Gemeente,MAX($C$29:C12665)+1,"")</f>
        <v/>
      </c>
      <c r="D12666" s="10" t="s">
        <v>998</v>
      </c>
      <c r="E12666" s="10" t="s">
        <v>10966</v>
      </c>
      <c r="F12666" s="59" t="s">
        <v>23336</v>
      </c>
    </row>
    <row r="12667" spans="3:6" x14ac:dyDescent="0.25">
      <c r="C12667" s="12" t="str">
        <f>IF(D12667=Inp_Gemeente,MAX($C$29:C12666)+1,"")</f>
        <v/>
      </c>
      <c r="D12667" s="10" t="s">
        <v>998</v>
      </c>
      <c r="E12667" s="10" t="s">
        <v>10967</v>
      </c>
      <c r="F12667" s="59" t="s">
        <v>23262</v>
      </c>
    </row>
    <row r="12668" spans="3:6" x14ac:dyDescent="0.25">
      <c r="C12668" s="12" t="str">
        <f>IF(D12668=Inp_Gemeente,MAX($C$29:C12667)+1,"")</f>
        <v/>
      </c>
      <c r="D12668" s="10" t="s">
        <v>998</v>
      </c>
      <c r="E12668" s="10" t="s">
        <v>709</v>
      </c>
      <c r="F12668" s="59" t="s">
        <v>23265</v>
      </c>
    </row>
    <row r="12669" spans="3:6" x14ac:dyDescent="0.25">
      <c r="C12669" s="12" t="str">
        <f>IF(D12669=Inp_Gemeente,MAX($C$29:C12668)+1,"")</f>
        <v/>
      </c>
      <c r="D12669" s="10" t="s">
        <v>998</v>
      </c>
      <c r="E12669" s="10" t="s">
        <v>10968</v>
      </c>
      <c r="F12669" s="59" t="s">
        <v>23291</v>
      </c>
    </row>
    <row r="12670" spans="3:6" x14ac:dyDescent="0.25">
      <c r="C12670" s="12" t="str">
        <f>IF(D12670=Inp_Gemeente,MAX($C$29:C12669)+1,"")</f>
        <v/>
      </c>
      <c r="D12670" s="10" t="s">
        <v>998</v>
      </c>
      <c r="E12670" s="10" t="s">
        <v>10969</v>
      </c>
      <c r="F12670" s="59" t="s">
        <v>23292</v>
      </c>
    </row>
    <row r="12671" spans="3:6" x14ac:dyDescent="0.25">
      <c r="C12671" s="12" t="str">
        <f>IF(D12671=Inp_Gemeente,MAX($C$29:C12670)+1,"")</f>
        <v/>
      </c>
      <c r="D12671" s="10" t="s">
        <v>998</v>
      </c>
      <c r="E12671" s="10" t="s">
        <v>10970</v>
      </c>
      <c r="F12671" s="59" t="s">
        <v>23293</v>
      </c>
    </row>
    <row r="12672" spans="3:6" x14ac:dyDescent="0.25">
      <c r="C12672" s="12" t="str">
        <f>IF(D12672=Inp_Gemeente,MAX($C$29:C12671)+1,"")</f>
        <v/>
      </c>
      <c r="D12672" s="10" t="s">
        <v>998</v>
      </c>
      <c r="E12672" s="10" t="s">
        <v>10971</v>
      </c>
      <c r="F12672" s="59" t="s">
        <v>23294</v>
      </c>
    </row>
    <row r="12673" spans="3:6" x14ac:dyDescent="0.25">
      <c r="C12673" s="12" t="str">
        <f>IF(D12673=Inp_Gemeente,MAX($C$29:C12672)+1,"")</f>
        <v/>
      </c>
      <c r="D12673" s="10" t="s">
        <v>998</v>
      </c>
      <c r="E12673" s="10" t="s">
        <v>1287</v>
      </c>
      <c r="F12673" s="59" t="s">
        <v>23233</v>
      </c>
    </row>
    <row r="12674" spans="3:6" x14ac:dyDescent="0.25">
      <c r="C12674" s="12" t="str">
        <f>IF(D12674=Inp_Gemeente,MAX($C$29:C12673)+1,"")</f>
        <v/>
      </c>
      <c r="D12674" s="10" t="s">
        <v>998</v>
      </c>
      <c r="E12674" s="10" t="s">
        <v>10972</v>
      </c>
      <c r="F12674" s="59" t="s">
        <v>23258</v>
      </c>
    </row>
    <row r="12675" spans="3:6" x14ac:dyDescent="0.25">
      <c r="C12675" s="12" t="str">
        <f>IF(D12675=Inp_Gemeente,MAX($C$29:C12674)+1,"")</f>
        <v/>
      </c>
      <c r="D12675" s="10" t="s">
        <v>998</v>
      </c>
      <c r="E12675" s="10" t="s">
        <v>10973</v>
      </c>
      <c r="F12675" s="59" t="s">
        <v>23351</v>
      </c>
    </row>
    <row r="12676" spans="3:6" x14ac:dyDescent="0.25">
      <c r="C12676" s="12" t="str">
        <f>IF(D12676=Inp_Gemeente,MAX($C$29:C12675)+1,"")</f>
        <v/>
      </c>
      <c r="D12676" s="10" t="s">
        <v>998</v>
      </c>
      <c r="E12676" s="10" t="s">
        <v>10974</v>
      </c>
      <c r="F12676" s="59" t="s">
        <v>23245</v>
      </c>
    </row>
    <row r="12677" spans="3:6" x14ac:dyDescent="0.25">
      <c r="C12677" s="12" t="str">
        <f>IF(D12677=Inp_Gemeente,MAX($C$29:C12676)+1,"")</f>
        <v/>
      </c>
      <c r="D12677" s="10" t="s">
        <v>998</v>
      </c>
      <c r="E12677" s="10" t="s">
        <v>10975</v>
      </c>
      <c r="F12677" s="59" t="s">
        <v>23313</v>
      </c>
    </row>
    <row r="12678" spans="3:6" x14ac:dyDescent="0.25">
      <c r="C12678" s="12" t="str">
        <f>IF(D12678=Inp_Gemeente,MAX($C$29:C12677)+1,"")</f>
        <v/>
      </c>
      <c r="D12678" s="10" t="s">
        <v>998</v>
      </c>
      <c r="E12678" s="10" t="s">
        <v>1153</v>
      </c>
      <c r="F12678" s="59" t="s">
        <v>23290</v>
      </c>
    </row>
    <row r="12679" spans="3:6" x14ac:dyDescent="0.25">
      <c r="C12679" s="12" t="str">
        <f>IF(D12679=Inp_Gemeente,MAX($C$29:C12678)+1,"")</f>
        <v/>
      </c>
      <c r="D12679" s="10" t="s">
        <v>1000</v>
      </c>
      <c r="E12679" s="10" t="s">
        <v>10976</v>
      </c>
      <c r="F12679" s="59" t="s">
        <v>23386</v>
      </c>
    </row>
    <row r="12680" spans="3:6" x14ac:dyDescent="0.25">
      <c r="C12680" s="12" t="str">
        <f>IF(D12680=Inp_Gemeente,MAX($C$29:C12679)+1,"")</f>
        <v/>
      </c>
      <c r="D12680" s="10" t="s">
        <v>1000</v>
      </c>
      <c r="E12680" s="10" t="s">
        <v>1077</v>
      </c>
      <c r="F12680" s="59" t="s">
        <v>23368</v>
      </c>
    </row>
    <row r="12681" spans="3:6" x14ac:dyDescent="0.25">
      <c r="C12681" s="12" t="str">
        <f>IF(D12681=Inp_Gemeente,MAX($C$29:C12680)+1,"")</f>
        <v/>
      </c>
      <c r="D12681" s="10" t="s">
        <v>1000</v>
      </c>
      <c r="E12681" s="10" t="s">
        <v>10977</v>
      </c>
      <c r="F12681" s="59" t="s">
        <v>23382</v>
      </c>
    </row>
    <row r="12682" spans="3:6" x14ac:dyDescent="0.25">
      <c r="C12682" s="12" t="str">
        <f>IF(D12682=Inp_Gemeente,MAX($C$29:C12681)+1,"")</f>
        <v/>
      </c>
      <c r="D12682" s="10" t="s">
        <v>1000</v>
      </c>
      <c r="E12682" s="10" t="s">
        <v>10978</v>
      </c>
      <c r="F12682" s="59" t="s">
        <v>23375</v>
      </c>
    </row>
    <row r="12683" spans="3:6" x14ac:dyDescent="0.25">
      <c r="C12683" s="12" t="str">
        <f>IF(D12683=Inp_Gemeente,MAX($C$29:C12682)+1,"")</f>
        <v/>
      </c>
      <c r="D12683" s="10" t="s">
        <v>1000</v>
      </c>
      <c r="E12683" s="10" t="s">
        <v>10979</v>
      </c>
      <c r="F12683" s="59" t="s">
        <v>23376</v>
      </c>
    </row>
    <row r="12684" spans="3:6" x14ac:dyDescent="0.25">
      <c r="C12684" s="12" t="str">
        <f>IF(D12684=Inp_Gemeente,MAX($C$29:C12683)+1,"")</f>
        <v/>
      </c>
      <c r="D12684" s="10" t="s">
        <v>1000</v>
      </c>
      <c r="E12684" s="10" t="s">
        <v>10980</v>
      </c>
      <c r="F12684" s="59" t="s">
        <v>23366</v>
      </c>
    </row>
    <row r="12685" spans="3:6" x14ac:dyDescent="0.25">
      <c r="C12685" s="12" t="str">
        <f>IF(D12685=Inp_Gemeente,MAX($C$29:C12684)+1,"")</f>
        <v/>
      </c>
      <c r="D12685" s="10" t="s">
        <v>1000</v>
      </c>
      <c r="E12685" s="10" t="s">
        <v>10981</v>
      </c>
      <c r="F12685" s="59" t="s">
        <v>23362</v>
      </c>
    </row>
    <row r="12686" spans="3:6" x14ac:dyDescent="0.25">
      <c r="C12686" s="12" t="str">
        <f>IF(D12686=Inp_Gemeente,MAX($C$29:C12685)+1,"")</f>
        <v/>
      </c>
      <c r="D12686" s="10" t="s">
        <v>1000</v>
      </c>
      <c r="E12686" s="10" t="s">
        <v>541</v>
      </c>
      <c r="F12686" s="59" t="s">
        <v>23365</v>
      </c>
    </row>
    <row r="12687" spans="3:6" x14ac:dyDescent="0.25">
      <c r="C12687" s="12" t="str">
        <f>IF(D12687=Inp_Gemeente,MAX($C$29:C12686)+1,"")</f>
        <v/>
      </c>
      <c r="D12687" s="10" t="s">
        <v>1000</v>
      </c>
      <c r="E12687" s="10" t="s">
        <v>10982</v>
      </c>
      <c r="F12687" s="59" t="s">
        <v>23385</v>
      </c>
    </row>
    <row r="12688" spans="3:6" x14ac:dyDescent="0.25">
      <c r="C12688" s="12" t="str">
        <f>IF(D12688=Inp_Gemeente,MAX($C$29:C12687)+1,"")</f>
        <v/>
      </c>
      <c r="D12688" s="10" t="s">
        <v>1000</v>
      </c>
      <c r="E12688" s="10" t="s">
        <v>2337</v>
      </c>
      <c r="F12688" s="59" t="s">
        <v>23355</v>
      </c>
    </row>
    <row r="12689" spans="3:6" x14ac:dyDescent="0.25">
      <c r="C12689" s="12" t="str">
        <f>IF(D12689=Inp_Gemeente,MAX($C$29:C12688)+1,"")</f>
        <v/>
      </c>
      <c r="D12689" s="10" t="s">
        <v>1000</v>
      </c>
      <c r="E12689" s="10" t="s">
        <v>10983</v>
      </c>
      <c r="F12689" s="59" t="s">
        <v>23380</v>
      </c>
    </row>
    <row r="12690" spans="3:6" x14ac:dyDescent="0.25">
      <c r="C12690" s="12" t="str">
        <f>IF(D12690=Inp_Gemeente,MAX($C$29:C12689)+1,"")</f>
        <v/>
      </c>
      <c r="D12690" s="10" t="s">
        <v>1000</v>
      </c>
      <c r="E12690" s="10" t="s">
        <v>10984</v>
      </c>
      <c r="F12690" s="59" t="s">
        <v>23377</v>
      </c>
    </row>
    <row r="12691" spans="3:6" x14ac:dyDescent="0.25">
      <c r="C12691" s="12" t="str">
        <f>IF(D12691=Inp_Gemeente,MAX($C$29:C12690)+1,"")</f>
        <v/>
      </c>
      <c r="D12691" s="10" t="s">
        <v>1000</v>
      </c>
      <c r="E12691" s="10" t="s">
        <v>10985</v>
      </c>
      <c r="F12691" s="59" t="s">
        <v>23378</v>
      </c>
    </row>
    <row r="12692" spans="3:6" x14ac:dyDescent="0.25">
      <c r="C12692" s="12" t="str">
        <f>IF(D12692=Inp_Gemeente,MAX($C$29:C12691)+1,"")</f>
        <v/>
      </c>
      <c r="D12692" s="10" t="s">
        <v>1000</v>
      </c>
      <c r="E12692" s="10" t="s">
        <v>10986</v>
      </c>
      <c r="F12692" s="59" t="s">
        <v>23379</v>
      </c>
    </row>
    <row r="12693" spans="3:6" x14ac:dyDescent="0.25">
      <c r="C12693" s="12" t="str">
        <f>IF(D12693=Inp_Gemeente,MAX($C$29:C12692)+1,"")</f>
        <v/>
      </c>
      <c r="D12693" s="10" t="s">
        <v>1000</v>
      </c>
      <c r="E12693" s="10" t="s">
        <v>10987</v>
      </c>
      <c r="F12693" s="59" t="s">
        <v>23364</v>
      </c>
    </row>
    <row r="12694" spans="3:6" x14ac:dyDescent="0.25">
      <c r="C12694" s="12" t="str">
        <f>IF(D12694=Inp_Gemeente,MAX($C$29:C12693)+1,"")</f>
        <v/>
      </c>
      <c r="D12694" s="10" t="s">
        <v>1000</v>
      </c>
      <c r="E12694" s="10" t="s">
        <v>10988</v>
      </c>
      <c r="F12694" s="59" t="s">
        <v>23357</v>
      </c>
    </row>
    <row r="12695" spans="3:6" x14ac:dyDescent="0.25">
      <c r="C12695" s="12" t="str">
        <f>IF(D12695=Inp_Gemeente,MAX($C$29:C12694)+1,"")</f>
        <v/>
      </c>
      <c r="D12695" s="10" t="s">
        <v>1000</v>
      </c>
      <c r="E12695" s="10" t="s">
        <v>10989</v>
      </c>
      <c r="F12695" s="59" t="s">
        <v>23369</v>
      </c>
    </row>
    <row r="12696" spans="3:6" x14ac:dyDescent="0.25">
      <c r="C12696" s="12" t="str">
        <f>IF(D12696=Inp_Gemeente,MAX($C$29:C12695)+1,"")</f>
        <v/>
      </c>
      <c r="D12696" s="10" t="s">
        <v>1000</v>
      </c>
      <c r="E12696" s="10" t="s">
        <v>10990</v>
      </c>
      <c r="F12696" s="59" t="s">
        <v>23361</v>
      </c>
    </row>
    <row r="12697" spans="3:6" x14ac:dyDescent="0.25">
      <c r="C12697" s="12" t="str">
        <f>IF(D12697=Inp_Gemeente,MAX($C$29:C12696)+1,"")</f>
        <v/>
      </c>
      <c r="D12697" s="10" t="s">
        <v>1000</v>
      </c>
      <c r="E12697" s="10" t="s">
        <v>7860</v>
      </c>
      <c r="F12697" s="59" t="s">
        <v>23360</v>
      </c>
    </row>
    <row r="12698" spans="3:6" x14ac:dyDescent="0.25">
      <c r="C12698" s="12" t="str">
        <f>IF(D12698=Inp_Gemeente,MAX($C$29:C12697)+1,"")</f>
        <v/>
      </c>
      <c r="D12698" s="10" t="s">
        <v>1000</v>
      </c>
      <c r="E12698" s="10" t="s">
        <v>686</v>
      </c>
      <c r="F12698" s="59" t="s">
        <v>23367</v>
      </c>
    </row>
    <row r="12699" spans="3:6" x14ac:dyDescent="0.25">
      <c r="C12699" s="12" t="str">
        <f>IF(D12699=Inp_Gemeente,MAX($C$29:C12698)+1,"")</f>
        <v/>
      </c>
      <c r="D12699" s="10" t="s">
        <v>1000</v>
      </c>
      <c r="E12699" s="10" t="s">
        <v>10991</v>
      </c>
      <c r="F12699" s="59" t="s">
        <v>23359</v>
      </c>
    </row>
    <row r="12700" spans="3:6" x14ac:dyDescent="0.25">
      <c r="C12700" s="12" t="str">
        <f>IF(D12700=Inp_Gemeente,MAX($C$29:C12699)+1,"")</f>
        <v/>
      </c>
      <c r="D12700" s="10" t="s">
        <v>1000</v>
      </c>
      <c r="E12700" s="10" t="s">
        <v>10992</v>
      </c>
      <c r="F12700" s="59" t="s">
        <v>23381</v>
      </c>
    </row>
    <row r="12701" spans="3:6" x14ac:dyDescent="0.25">
      <c r="C12701" s="12" t="str">
        <f>IF(D12701=Inp_Gemeente,MAX($C$29:C12700)+1,"")</f>
        <v/>
      </c>
      <c r="D12701" s="10" t="s">
        <v>1000</v>
      </c>
      <c r="E12701" s="10" t="s">
        <v>10993</v>
      </c>
      <c r="F12701" s="59" t="s">
        <v>23383</v>
      </c>
    </row>
    <row r="12702" spans="3:6" x14ac:dyDescent="0.25">
      <c r="C12702" s="12" t="str">
        <f>IF(D12702=Inp_Gemeente,MAX($C$29:C12701)+1,"")</f>
        <v/>
      </c>
      <c r="D12702" s="10" t="s">
        <v>1000</v>
      </c>
      <c r="E12702" s="10" t="s">
        <v>10994</v>
      </c>
      <c r="F12702" s="59" t="s">
        <v>23373</v>
      </c>
    </row>
    <row r="12703" spans="3:6" x14ac:dyDescent="0.25">
      <c r="C12703" s="12" t="str">
        <f>IF(D12703=Inp_Gemeente,MAX($C$29:C12702)+1,"")</f>
        <v/>
      </c>
      <c r="D12703" s="10" t="s">
        <v>1000</v>
      </c>
      <c r="E12703" s="10" t="s">
        <v>10995</v>
      </c>
      <c r="F12703" s="59" t="s">
        <v>23374</v>
      </c>
    </row>
    <row r="12704" spans="3:6" x14ac:dyDescent="0.25">
      <c r="C12704" s="12" t="str">
        <f>IF(D12704=Inp_Gemeente,MAX($C$29:C12703)+1,"")</f>
        <v/>
      </c>
      <c r="D12704" s="10" t="s">
        <v>1000</v>
      </c>
      <c r="E12704" s="10" t="s">
        <v>10996</v>
      </c>
      <c r="F12704" s="59" t="s">
        <v>23363</v>
      </c>
    </row>
    <row r="12705" spans="3:6" x14ac:dyDescent="0.25">
      <c r="C12705" s="12" t="str">
        <f>IF(D12705=Inp_Gemeente,MAX($C$29:C12704)+1,"")</f>
        <v/>
      </c>
      <c r="D12705" s="10" t="s">
        <v>1000</v>
      </c>
      <c r="E12705" s="10" t="s">
        <v>10997</v>
      </c>
      <c r="F12705" s="59" t="s">
        <v>23372</v>
      </c>
    </row>
    <row r="12706" spans="3:6" x14ac:dyDescent="0.25">
      <c r="C12706" s="12" t="str">
        <f>IF(D12706=Inp_Gemeente,MAX($C$29:C12705)+1,"")</f>
        <v/>
      </c>
      <c r="D12706" s="10" t="s">
        <v>1000</v>
      </c>
      <c r="E12706" s="10" t="s">
        <v>10998</v>
      </c>
      <c r="F12706" s="59" t="s">
        <v>23358</v>
      </c>
    </row>
    <row r="12707" spans="3:6" x14ac:dyDescent="0.25">
      <c r="C12707" s="12" t="str">
        <f>IF(D12707=Inp_Gemeente,MAX($C$29:C12706)+1,"")</f>
        <v/>
      </c>
      <c r="D12707" s="10" t="s">
        <v>1000</v>
      </c>
      <c r="E12707" s="10" t="s">
        <v>10999</v>
      </c>
      <c r="F12707" s="59" t="s">
        <v>23384</v>
      </c>
    </row>
    <row r="12708" spans="3:6" x14ac:dyDescent="0.25">
      <c r="C12708" s="12" t="str">
        <f>IF(D12708=Inp_Gemeente,MAX($C$29:C12707)+1,"")</f>
        <v/>
      </c>
      <c r="D12708" s="10" t="s">
        <v>1000</v>
      </c>
      <c r="E12708" s="10" t="s">
        <v>11000</v>
      </c>
      <c r="F12708" s="59" t="s">
        <v>23370</v>
      </c>
    </row>
    <row r="12709" spans="3:6" x14ac:dyDescent="0.25">
      <c r="C12709" s="12" t="str">
        <f>IF(D12709=Inp_Gemeente,MAX($C$29:C12708)+1,"")</f>
        <v/>
      </c>
      <c r="D12709" s="10" t="s">
        <v>1000</v>
      </c>
      <c r="E12709" s="10" t="s">
        <v>11001</v>
      </c>
      <c r="F12709" s="59" t="s">
        <v>23371</v>
      </c>
    </row>
    <row r="12710" spans="3:6" x14ac:dyDescent="0.25">
      <c r="C12710" s="12" t="str">
        <f>IF(D12710=Inp_Gemeente,MAX($C$29:C12709)+1,"")</f>
        <v/>
      </c>
      <c r="D12710" s="10" t="s">
        <v>1000</v>
      </c>
      <c r="E12710" s="10" t="s">
        <v>11002</v>
      </c>
      <c r="F12710" s="59" t="s">
        <v>23356</v>
      </c>
    </row>
    <row r="12711" spans="3:6" x14ac:dyDescent="0.25">
      <c r="C12711" s="12" t="str">
        <f>IF(D12711=Inp_Gemeente,MAX($C$29:C12710)+1,"")</f>
        <v/>
      </c>
      <c r="D12711" s="10" t="s">
        <v>1001</v>
      </c>
      <c r="E12711" s="10" t="s">
        <v>27617</v>
      </c>
      <c r="F12711" s="59" t="s">
        <v>27616</v>
      </c>
    </row>
    <row r="12712" spans="3:6" x14ac:dyDescent="0.25">
      <c r="C12712" s="12" t="str">
        <f>IF(D12712=Inp_Gemeente,MAX($C$29:C12711)+1,"")</f>
        <v/>
      </c>
      <c r="D12712" s="10" t="s">
        <v>1001</v>
      </c>
      <c r="E12712" s="10" t="s">
        <v>11003</v>
      </c>
      <c r="F12712" s="59" t="s">
        <v>27552</v>
      </c>
    </row>
    <row r="12713" spans="3:6" x14ac:dyDescent="0.25">
      <c r="C12713" s="12" t="str">
        <f>IF(D12713=Inp_Gemeente,MAX($C$29:C12712)+1,"")</f>
        <v/>
      </c>
      <c r="D12713" s="10" t="s">
        <v>1001</v>
      </c>
      <c r="E12713" s="10" t="s">
        <v>11004</v>
      </c>
      <c r="F12713" s="59" t="s">
        <v>27545</v>
      </c>
    </row>
    <row r="12714" spans="3:6" x14ac:dyDescent="0.25">
      <c r="C12714" s="12" t="str">
        <f>IF(D12714=Inp_Gemeente,MAX($C$29:C12713)+1,"")</f>
        <v/>
      </c>
      <c r="D12714" s="10" t="s">
        <v>1001</v>
      </c>
      <c r="E12714" s="10" t="s">
        <v>27567</v>
      </c>
      <c r="F12714" s="59" t="s">
        <v>27568</v>
      </c>
    </row>
    <row r="12715" spans="3:6" x14ac:dyDescent="0.25">
      <c r="C12715" s="12" t="str">
        <f>IF(D12715=Inp_Gemeente,MAX($C$29:C12714)+1,"")</f>
        <v/>
      </c>
      <c r="D12715" s="10" t="s">
        <v>1001</v>
      </c>
      <c r="E12715" s="10" t="s">
        <v>27530</v>
      </c>
      <c r="F12715" s="59" t="s">
        <v>27529</v>
      </c>
    </row>
    <row r="12716" spans="3:6" x14ac:dyDescent="0.25">
      <c r="C12716" s="12" t="str">
        <f>IF(D12716=Inp_Gemeente,MAX($C$29:C12715)+1,"")</f>
        <v/>
      </c>
      <c r="D12716" s="10" t="s">
        <v>1001</v>
      </c>
      <c r="E12716" s="10" t="s">
        <v>27528</v>
      </c>
      <c r="F12716" s="59" t="s">
        <v>27527</v>
      </c>
    </row>
    <row r="12717" spans="3:6" x14ac:dyDescent="0.25">
      <c r="C12717" s="12" t="str">
        <f>IF(D12717=Inp_Gemeente,MAX($C$29:C12716)+1,"")</f>
        <v/>
      </c>
      <c r="D12717" s="10" t="s">
        <v>1001</v>
      </c>
      <c r="E12717" s="10" t="s">
        <v>27523</v>
      </c>
      <c r="F12717" s="59" t="s">
        <v>27522</v>
      </c>
    </row>
    <row r="12718" spans="3:6" x14ac:dyDescent="0.25">
      <c r="C12718" s="12" t="str">
        <f>IF(D12718=Inp_Gemeente,MAX($C$29:C12717)+1,"")</f>
        <v/>
      </c>
      <c r="D12718" s="10" t="s">
        <v>1001</v>
      </c>
      <c r="E12718" s="10" t="s">
        <v>27521</v>
      </c>
      <c r="F12718" s="59" t="s">
        <v>27520</v>
      </c>
    </row>
    <row r="12719" spans="3:6" x14ac:dyDescent="0.25">
      <c r="C12719" s="12" t="str">
        <f>IF(D12719=Inp_Gemeente,MAX($C$29:C12718)+1,"")</f>
        <v/>
      </c>
      <c r="D12719" s="10" t="s">
        <v>1001</v>
      </c>
      <c r="E12719" s="10" t="s">
        <v>27604</v>
      </c>
      <c r="F12719" s="59" t="s">
        <v>27603</v>
      </c>
    </row>
    <row r="12720" spans="3:6" x14ac:dyDescent="0.25">
      <c r="C12720" s="12" t="str">
        <f>IF(D12720=Inp_Gemeente,MAX($C$29:C12719)+1,"")</f>
        <v/>
      </c>
      <c r="D12720" s="10" t="s">
        <v>1001</v>
      </c>
      <c r="E12720" s="10" t="s">
        <v>27592</v>
      </c>
      <c r="F12720" s="59" t="s">
        <v>27591</v>
      </c>
    </row>
    <row r="12721" spans="3:6" x14ac:dyDescent="0.25">
      <c r="C12721" s="12" t="str">
        <f>IF(D12721=Inp_Gemeente,MAX($C$29:C12720)+1,"")</f>
        <v/>
      </c>
      <c r="D12721" s="10" t="s">
        <v>1001</v>
      </c>
      <c r="E12721" s="10" t="s">
        <v>27613</v>
      </c>
      <c r="F12721" s="59" t="s">
        <v>27612</v>
      </c>
    </row>
    <row r="12722" spans="3:6" x14ac:dyDescent="0.25">
      <c r="C12722" s="12" t="str">
        <f>IF(D12722=Inp_Gemeente,MAX($C$29:C12721)+1,"")</f>
        <v/>
      </c>
      <c r="D12722" s="10" t="s">
        <v>1001</v>
      </c>
      <c r="E12722" s="10" t="s">
        <v>27602</v>
      </c>
      <c r="F12722" s="59" t="s">
        <v>27601</v>
      </c>
    </row>
    <row r="12723" spans="3:6" x14ac:dyDescent="0.25">
      <c r="C12723" s="12" t="str">
        <f>IF(D12723=Inp_Gemeente,MAX($C$29:C12722)+1,"")</f>
        <v/>
      </c>
      <c r="D12723" s="10" t="s">
        <v>1001</v>
      </c>
      <c r="E12723" s="10" t="s">
        <v>3083</v>
      </c>
      <c r="F12723" s="59" t="s">
        <v>27540</v>
      </c>
    </row>
    <row r="12724" spans="3:6" x14ac:dyDescent="0.25">
      <c r="C12724" s="12" t="str">
        <f>IF(D12724=Inp_Gemeente,MAX($C$29:C12723)+1,"")</f>
        <v/>
      </c>
      <c r="D12724" s="10" t="s">
        <v>1001</v>
      </c>
      <c r="E12724" s="10" t="s">
        <v>27619</v>
      </c>
      <c r="F12724" s="59" t="s">
        <v>27618</v>
      </c>
    </row>
    <row r="12725" spans="3:6" x14ac:dyDescent="0.25">
      <c r="C12725" s="12" t="str">
        <f>IF(D12725=Inp_Gemeente,MAX($C$29:C12724)+1,"")</f>
        <v/>
      </c>
      <c r="D12725" s="10" t="s">
        <v>1001</v>
      </c>
      <c r="E12725" s="10" t="s">
        <v>27621</v>
      </c>
      <c r="F12725" s="59" t="s">
        <v>27620</v>
      </c>
    </row>
    <row r="12726" spans="3:6" x14ac:dyDescent="0.25">
      <c r="C12726" s="12" t="str">
        <f>IF(D12726=Inp_Gemeente,MAX($C$29:C12725)+1,"")</f>
        <v/>
      </c>
      <c r="D12726" s="10" t="s">
        <v>1001</v>
      </c>
      <c r="E12726" s="10" t="s">
        <v>1239</v>
      </c>
      <c r="F12726" s="59" t="s">
        <v>27581</v>
      </c>
    </row>
    <row r="12727" spans="3:6" x14ac:dyDescent="0.25">
      <c r="C12727" s="12" t="str">
        <f>IF(D12727=Inp_Gemeente,MAX($C$29:C12726)+1,"")</f>
        <v/>
      </c>
      <c r="D12727" s="10" t="s">
        <v>1001</v>
      </c>
      <c r="E12727" s="10" t="s">
        <v>27665</v>
      </c>
      <c r="F12727" s="59" t="s">
        <v>27664</v>
      </c>
    </row>
    <row r="12728" spans="3:6" x14ac:dyDescent="0.25">
      <c r="C12728" s="12" t="str">
        <f>IF(D12728=Inp_Gemeente,MAX($C$29:C12727)+1,"")</f>
        <v/>
      </c>
      <c r="D12728" s="10" t="s">
        <v>1001</v>
      </c>
      <c r="E12728" s="10" t="s">
        <v>27580</v>
      </c>
      <c r="F12728" s="59" t="s">
        <v>27579</v>
      </c>
    </row>
    <row r="12729" spans="3:6" x14ac:dyDescent="0.25">
      <c r="C12729" s="12" t="str">
        <f>IF(D12729=Inp_Gemeente,MAX($C$29:C12728)+1,"")</f>
        <v/>
      </c>
      <c r="D12729" s="10" t="s">
        <v>1001</v>
      </c>
      <c r="E12729" s="10" t="s">
        <v>27596</v>
      </c>
      <c r="F12729" s="59" t="s">
        <v>27595</v>
      </c>
    </row>
    <row r="12730" spans="3:6" x14ac:dyDescent="0.25">
      <c r="C12730" s="12" t="str">
        <f>IF(D12730=Inp_Gemeente,MAX($C$29:C12729)+1,"")</f>
        <v/>
      </c>
      <c r="D12730" s="10" t="s">
        <v>1001</v>
      </c>
      <c r="E12730" s="10" t="s">
        <v>27535</v>
      </c>
      <c r="F12730" s="59" t="s">
        <v>27534</v>
      </c>
    </row>
    <row r="12731" spans="3:6" x14ac:dyDescent="0.25">
      <c r="C12731" s="12" t="str">
        <f>IF(D12731=Inp_Gemeente,MAX($C$29:C12730)+1,"")</f>
        <v/>
      </c>
      <c r="D12731" s="10" t="s">
        <v>1001</v>
      </c>
      <c r="E12731" s="10" t="s">
        <v>27630</v>
      </c>
      <c r="F12731" s="59" t="s">
        <v>27629</v>
      </c>
    </row>
    <row r="12732" spans="3:6" x14ac:dyDescent="0.25">
      <c r="C12732" s="12" t="str">
        <f>IF(D12732=Inp_Gemeente,MAX($C$29:C12731)+1,"")</f>
        <v/>
      </c>
      <c r="D12732" s="10" t="s">
        <v>1001</v>
      </c>
      <c r="E12732" s="10" t="s">
        <v>11913</v>
      </c>
      <c r="F12732" s="59" t="s">
        <v>27628</v>
      </c>
    </row>
    <row r="12733" spans="3:6" x14ac:dyDescent="0.25">
      <c r="C12733" s="12" t="str">
        <f>IF(D12733=Inp_Gemeente,MAX($C$29:C12732)+1,"")</f>
        <v/>
      </c>
      <c r="D12733" s="10" t="s">
        <v>1001</v>
      </c>
      <c r="E12733" s="10" t="s">
        <v>27668</v>
      </c>
      <c r="F12733" s="59" t="s">
        <v>27669</v>
      </c>
    </row>
    <row r="12734" spans="3:6" x14ac:dyDescent="0.25">
      <c r="C12734" s="12" t="str">
        <f>IF(D12734=Inp_Gemeente,MAX($C$29:C12733)+1,"")</f>
        <v/>
      </c>
      <c r="D12734" s="10" t="s">
        <v>1001</v>
      </c>
      <c r="E12734" s="10" t="s">
        <v>27667</v>
      </c>
      <c r="F12734" s="59" t="s">
        <v>27666</v>
      </c>
    </row>
    <row r="12735" spans="3:6" x14ac:dyDescent="0.25">
      <c r="C12735" s="12" t="str">
        <f>IF(D12735=Inp_Gemeente,MAX($C$29:C12734)+1,"")</f>
        <v/>
      </c>
      <c r="D12735" s="10" t="s">
        <v>1001</v>
      </c>
      <c r="E12735" s="10" t="s">
        <v>671</v>
      </c>
      <c r="F12735" s="59" t="s">
        <v>27625</v>
      </c>
    </row>
    <row r="12736" spans="3:6" x14ac:dyDescent="0.25">
      <c r="C12736" s="12" t="str">
        <f>IF(D12736=Inp_Gemeente,MAX($C$29:C12735)+1,"")</f>
        <v/>
      </c>
      <c r="D12736" s="10" t="s">
        <v>1001</v>
      </c>
      <c r="E12736" s="10" t="s">
        <v>27583</v>
      </c>
      <c r="F12736" s="59" t="s">
        <v>27582</v>
      </c>
    </row>
    <row r="12737" spans="3:6" x14ac:dyDescent="0.25">
      <c r="C12737" s="12" t="str">
        <f>IF(D12737=Inp_Gemeente,MAX($C$29:C12736)+1,"")</f>
        <v/>
      </c>
      <c r="D12737" s="10" t="s">
        <v>1001</v>
      </c>
      <c r="E12737" s="10" t="s">
        <v>11005</v>
      </c>
      <c r="F12737" s="59" t="s">
        <v>27551</v>
      </c>
    </row>
    <row r="12738" spans="3:6" x14ac:dyDescent="0.25">
      <c r="C12738" s="12" t="str">
        <f>IF(D12738=Inp_Gemeente,MAX($C$29:C12737)+1,"")</f>
        <v/>
      </c>
      <c r="D12738" s="10" t="s">
        <v>1001</v>
      </c>
      <c r="E12738" s="10" t="s">
        <v>27623</v>
      </c>
      <c r="F12738" s="59" t="s">
        <v>27622</v>
      </c>
    </row>
    <row r="12739" spans="3:6" x14ac:dyDescent="0.25">
      <c r="C12739" s="12" t="str">
        <f>IF(D12739=Inp_Gemeente,MAX($C$29:C12738)+1,"")</f>
        <v/>
      </c>
      <c r="D12739" s="10" t="s">
        <v>1001</v>
      </c>
      <c r="E12739" s="10" t="s">
        <v>27655</v>
      </c>
      <c r="F12739" s="59" t="s">
        <v>27654</v>
      </c>
    </row>
    <row r="12740" spans="3:6" x14ac:dyDescent="0.25">
      <c r="C12740" s="12" t="str">
        <f>IF(D12740=Inp_Gemeente,MAX($C$29:C12739)+1,"")</f>
        <v/>
      </c>
      <c r="D12740" s="10" t="s">
        <v>1001</v>
      </c>
      <c r="E12740" s="10" t="s">
        <v>27657</v>
      </c>
      <c r="F12740" s="59" t="s">
        <v>27656</v>
      </c>
    </row>
    <row r="12741" spans="3:6" x14ac:dyDescent="0.25">
      <c r="C12741" s="12" t="str">
        <f>IF(D12741=Inp_Gemeente,MAX($C$29:C12740)+1,"")</f>
        <v/>
      </c>
      <c r="D12741" s="10" t="s">
        <v>1001</v>
      </c>
      <c r="E12741" s="10" t="s">
        <v>27659</v>
      </c>
      <c r="F12741" s="59" t="s">
        <v>27658</v>
      </c>
    </row>
    <row r="12742" spans="3:6" x14ac:dyDescent="0.25">
      <c r="C12742" s="12" t="str">
        <f>IF(D12742=Inp_Gemeente,MAX($C$29:C12741)+1,"")</f>
        <v/>
      </c>
      <c r="D12742" s="10" t="s">
        <v>1001</v>
      </c>
      <c r="E12742" s="10" t="s">
        <v>27653</v>
      </c>
      <c r="F12742" s="59" t="s">
        <v>27652</v>
      </c>
    </row>
    <row r="12743" spans="3:6" x14ac:dyDescent="0.25">
      <c r="C12743" s="12" t="str">
        <f>IF(D12743=Inp_Gemeente,MAX($C$29:C12742)+1,"")</f>
        <v/>
      </c>
      <c r="D12743" s="10" t="s">
        <v>1001</v>
      </c>
      <c r="E12743" s="10" t="s">
        <v>27564</v>
      </c>
      <c r="F12743" s="59" t="s">
        <v>27565</v>
      </c>
    </row>
    <row r="12744" spans="3:6" x14ac:dyDescent="0.25">
      <c r="C12744" s="12" t="str">
        <f>IF(D12744=Inp_Gemeente,MAX($C$29:C12743)+1,"")</f>
        <v/>
      </c>
      <c r="D12744" s="10" t="s">
        <v>1001</v>
      </c>
      <c r="E12744" s="10" t="s">
        <v>27563</v>
      </c>
      <c r="F12744" s="59" t="s">
        <v>27562</v>
      </c>
    </row>
    <row r="12745" spans="3:6" x14ac:dyDescent="0.25">
      <c r="C12745" s="12" t="str">
        <f>IF(D12745=Inp_Gemeente,MAX($C$29:C12744)+1,"")</f>
        <v/>
      </c>
      <c r="D12745" s="10" t="s">
        <v>1001</v>
      </c>
      <c r="E12745" s="10" t="s">
        <v>27576</v>
      </c>
      <c r="F12745" s="59" t="s">
        <v>27575</v>
      </c>
    </row>
    <row r="12746" spans="3:6" x14ac:dyDescent="0.25">
      <c r="C12746" s="12" t="str">
        <f>IF(D12746=Inp_Gemeente,MAX($C$29:C12745)+1,"")</f>
        <v/>
      </c>
      <c r="D12746" s="10" t="s">
        <v>1001</v>
      </c>
      <c r="E12746" s="10" t="s">
        <v>27598</v>
      </c>
      <c r="F12746" s="59" t="s">
        <v>27597</v>
      </c>
    </row>
    <row r="12747" spans="3:6" x14ac:dyDescent="0.25">
      <c r="C12747" s="12" t="str">
        <f>IF(D12747=Inp_Gemeente,MAX($C$29:C12746)+1,"")</f>
        <v/>
      </c>
      <c r="D12747" s="10" t="s">
        <v>1001</v>
      </c>
      <c r="E12747" s="10" t="s">
        <v>27661</v>
      </c>
      <c r="F12747" s="59" t="s">
        <v>27660</v>
      </c>
    </row>
    <row r="12748" spans="3:6" x14ac:dyDescent="0.25">
      <c r="C12748" s="12" t="str">
        <f>IF(D12748=Inp_Gemeente,MAX($C$29:C12747)+1,"")</f>
        <v/>
      </c>
      <c r="D12748" s="10" t="s">
        <v>1001</v>
      </c>
      <c r="E12748" s="10" t="s">
        <v>27663</v>
      </c>
      <c r="F12748" s="59" t="s">
        <v>27662</v>
      </c>
    </row>
    <row r="12749" spans="3:6" x14ac:dyDescent="0.25">
      <c r="C12749" s="12" t="str">
        <f>IF(D12749=Inp_Gemeente,MAX($C$29:C12748)+1,"")</f>
        <v/>
      </c>
      <c r="D12749" s="10" t="s">
        <v>1001</v>
      </c>
      <c r="E12749" s="10" t="s">
        <v>4285</v>
      </c>
      <c r="F12749" s="59" t="s">
        <v>27590</v>
      </c>
    </row>
    <row r="12750" spans="3:6" x14ac:dyDescent="0.25">
      <c r="C12750" s="12" t="str">
        <f>IF(D12750=Inp_Gemeente,MAX($C$29:C12749)+1,"")</f>
        <v/>
      </c>
      <c r="D12750" s="10" t="s">
        <v>1001</v>
      </c>
      <c r="E12750" s="10" t="s">
        <v>11006</v>
      </c>
      <c r="F12750" s="59" t="s">
        <v>27519</v>
      </c>
    </row>
    <row r="12751" spans="3:6" x14ac:dyDescent="0.25">
      <c r="C12751" s="12" t="str">
        <f>IF(D12751=Inp_Gemeente,MAX($C$29:C12750)+1,"")</f>
        <v/>
      </c>
      <c r="D12751" s="10" t="s">
        <v>1001</v>
      </c>
      <c r="E12751" s="10" t="s">
        <v>27560</v>
      </c>
      <c r="F12751" s="59" t="s">
        <v>27561</v>
      </c>
    </row>
    <row r="12752" spans="3:6" x14ac:dyDescent="0.25">
      <c r="C12752" s="12" t="str">
        <f>IF(D12752=Inp_Gemeente,MAX($C$29:C12751)+1,"")</f>
        <v/>
      </c>
      <c r="D12752" s="10" t="s">
        <v>1001</v>
      </c>
      <c r="E12752" s="10" t="s">
        <v>27559</v>
      </c>
      <c r="F12752" s="59" t="s">
        <v>27558</v>
      </c>
    </row>
    <row r="12753" spans="3:6" x14ac:dyDescent="0.25">
      <c r="C12753" s="12" t="str">
        <f>IF(D12753=Inp_Gemeente,MAX($C$29:C12752)+1,"")</f>
        <v/>
      </c>
      <c r="D12753" s="10" t="s">
        <v>1001</v>
      </c>
      <c r="E12753" s="10" t="s">
        <v>11007</v>
      </c>
      <c r="F12753" s="59" t="s">
        <v>27546</v>
      </c>
    </row>
    <row r="12754" spans="3:6" x14ac:dyDescent="0.25">
      <c r="C12754" s="12" t="str">
        <f>IF(D12754=Inp_Gemeente,MAX($C$29:C12753)+1,"")</f>
        <v/>
      </c>
      <c r="D12754" s="10" t="s">
        <v>1001</v>
      </c>
      <c r="E12754" s="10" t="s">
        <v>27555</v>
      </c>
      <c r="F12754" s="59" t="s">
        <v>27554</v>
      </c>
    </row>
    <row r="12755" spans="3:6" x14ac:dyDescent="0.25">
      <c r="C12755" s="12" t="str">
        <f>IF(D12755=Inp_Gemeente,MAX($C$29:C12754)+1,"")</f>
        <v/>
      </c>
      <c r="D12755" s="10" t="s">
        <v>1001</v>
      </c>
      <c r="E12755" s="10" t="s">
        <v>11008</v>
      </c>
      <c r="F12755" s="59" t="s">
        <v>27553</v>
      </c>
    </row>
    <row r="12756" spans="3:6" x14ac:dyDescent="0.25">
      <c r="C12756" s="12" t="str">
        <f>IF(D12756=Inp_Gemeente,MAX($C$29:C12755)+1,"")</f>
        <v/>
      </c>
      <c r="D12756" s="10" t="s">
        <v>1001</v>
      </c>
      <c r="E12756" s="10" t="s">
        <v>27642</v>
      </c>
      <c r="F12756" s="59" t="s">
        <v>27643</v>
      </c>
    </row>
    <row r="12757" spans="3:6" x14ac:dyDescent="0.25">
      <c r="C12757" s="12" t="str">
        <f>IF(D12757=Inp_Gemeente,MAX($C$29:C12756)+1,"")</f>
        <v/>
      </c>
      <c r="D12757" s="10" t="s">
        <v>1001</v>
      </c>
      <c r="E12757" s="10" t="s">
        <v>27634</v>
      </c>
      <c r="F12757" s="59" t="s">
        <v>27633</v>
      </c>
    </row>
    <row r="12758" spans="3:6" x14ac:dyDescent="0.25">
      <c r="C12758" s="12" t="str">
        <f>IF(D12758=Inp_Gemeente,MAX($C$29:C12757)+1,"")</f>
        <v/>
      </c>
      <c r="D12758" s="10" t="s">
        <v>1001</v>
      </c>
      <c r="E12758" s="10" t="s">
        <v>27632</v>
      </c>
      <c r="F12758" s="59" t="s">
        <v>27631</v>
      </c>
    </row>
    <row r="12759" spans="3:6" x14ac:dyDescent="0.25">
      <c r="C12759" s="12" t="str">
        <f>IF(D12759=Inp_Gemeente,MAX($C$29:C12758)+1,"")</f>
        <v/>
      </c>
      <c r="D12759" s="10" t="s">
        <v>1001</v>
      </c>
      <c r="E12759" s="10" t="s">
        <v>27544</v>
      </c>
      <c r="F12759" s="59" t="s">
        <v>27543</v>
      </c>
    </row>
    <row r="12760" spans="3:6" x14ac:dyDescent="0.25">
      <c r="C12760" s="12" t="str">
        <f>IF(D12760=Inp_Gemeente,MAX($C$29:C12759)+1,"")</f>
        <v/>
      </c>
      <c r="D12760" s="10" t="s">
        <v>1001</v>
      </c>
      <c r="E12760" s="10" t="s">
        <v>27542</v>
      </c>
      <c r="F12760" s="59" t="s">
        <v>27541</v>
      </c>
    </row>
    <row r="12761" spans="3:6" x14ac:dyDescent="0.25">
      <c r="C12761" s="12" t="str">
        <f>IF(D12761=Inp_Gemeente,MAX($C$29:C12760)+1,"")</f>
        <v/>
      </c>
      <c r="D12761" s="10" t="s">
        <v>1001</v>
      </c>
      <c r="E12761" s="10" t="s">
        <v>27537</v>
      </c>
      <c r="F12761" s="59" t="s">
        <v>27536</v>
      </c>
    </row>
    <row r="12762" spans="3:6" x14ac:dyDescent="0.25">
      <c r="C12762" s="12" t="str">
        <f>IF(D12762=Inp_Gemeente,MAX($C$29:C12761)+1,"")</f>
        <v/>
      </c>
      <c r="D12762" s="10" t="s">
        <v>1001</v>
      </c>
      <c r="E12762" s="10" t="s">
        <v>27539</v>
      </c>
      <c r="F12762" s="59" t="s">
        <v>27538</v>
      </c>
    </row>
    <row r="12763" spans="3:6" x14ac:dyDescent="0.25">
      <c r="C12763" s="12" t="str">
        <f>IF(D12763=Inp_Gemeente,MAX($C$29:C12762)+1,"")</f>
        <v/>
      </c>
      <c r="D12763" s="10" t="s">
        <v>1001</v>
      </c>
      <c r="E12763" s="10" t="s">
        <v>11009</v>
      </c>
      <c r="F12763" s="59" t="s">
        <v>27531</v>
      </c>
    </row>
    <row r="12764" spans="3:6" x14ac:dyDescent="0.25">
      <c r="C12764" s="12" t="str">
        <f>IF(D12764=Inp_Gemeente,MAX($C$29:C12763)+1,"")</f>
        <v/>
      </c>
      <c r="D12764" s="10" t="s">
        <v>1001</v>
      </c>
      <c r="E12764" s="10" t="s">
        <v>27533</v>
      </c>
      <c r="F12764" s="59" t="s">
        <v>27532</v>
      </c>
    </row>
    <row r="12765" spans="3:6" x14ac:dyDescent="0.25">
      <c r="C12765" s="12" t="str">
        <f>IF(D12765=Inp_Gemeente,MAX($C$29:C12764)+1,"")</f>
        <v/>
      </c>
      <c r="D12765" s="10" t="s">
        <v>1001</v>
      </c>
      <c r="E12765" s="10" t="s">
        <v>11010</v>
      </c>
      <c r="F12765" s="59" t="s">
        <v>27557</v>
      </c>
    </row>
    <row r="12766" spans="3:6" x14ac:dyDescent="0.25">
      <c r="C12766" s="12" t="str">
        <f>IF(D12766=Inp_Gemeente,MAX($C$29:C12765)+1,"")</f>
        <v/>
      </c>
      <c r="D12766" s="10" t="s">
        <v>1001</v>
      </c>
      <c r="E12766" s="10" t="s">
        <v>27572</v>
      </c>
      <c r="F12766" s="59" t="s">
        <v>27571</v>
      </c>
    </row>
    <row r="12767" spans="3:6" x14ac:dyDescent="0.25">
      <c r="C12767" s="12" t="str">
        <f>IF(D12767=Inp_Gemeente,MAX($C$29:C12766)+1,"")</f>
        <v/>
      </c>
      <c r="D12767" s="10" t="s">
        <v>1001</v>
      </c>
      <c r="E12767" s="10" t="s">
        <v>27574</v>
      </c>
      <c r="F12767" s="59" t="s">
        <v>27573</v>
      </c>
    </row>
    <row r="12768" spans="3:6" x14ac:dyDescent="0.25">
      <c r="C12768" s="12" t="str">
        <f>IF(D12768=Inp_Gemeente,MAX($C$29:C12767)+1,"")</f>
        <v/>
      </c>
      <c r="D12768" s="10" t="s">
        <v>1001</v>
      </c>
      <c r="E12768" s="10" t="s">
        <v>27570</v>
      </c>
      <c r="F12768" s="59" t="s">
        <v>27569</v>
      </c>
    </row>
    <row r="12769" spans="3:6" x14ac:dyDescent="0.25">
      <c r="C12769" s="12" t="str">
        <f>IF(D12769=Inp_Gemeente,MAX($C$29:C12768)+1,"")</f>
        <v/>
      </c>
      <c r="D12769" s="10" t="s">
        <v>1001</v>
      </c>
      <c r="E12769" s="10" t="s">
        <v>27578</v>
      </c>
      <c r="F12769" s="59" t="s">
        <v>27577</v>
      </c>
    </row>
    <row r="12770" spans="3:6" x14ac:dyDescent="0.25">
      <c r="C12770" s="12" t="str">
        <f>IF(D12770=Inp_Gemeente,MAX($C$29:C12769)+1,"")</f>
        <v/>
      </c>
      <c r="D12770" s="10" t="s">
        <v>1001</v>
      </c>
      <c r="E12770" s="10" t="s">
        <v>27640</v>
      </c>
      <c r="F12770" s="59" t="s">
        <v>27641</v>
      </c>
    </row>
    <row r="12771" spans="3:6" x14ac:dyDescent="0.25">
      <c r="C12771" s="12" t="str">
        <f>IF(D12771=Inp_Gemeente,MAX($C$29:C12770)+1,"")</f>
        <v/>
      </c>
      <c r="D12771" s="10" t="s">
        <v>1001</v>
      </c>
      <c r="E12771" s="10" t="s">
        <v>27550</v>
      </c>
      <c r="F12771" s="59" t="s">
        <v>27549</v>
      </c>
    </row>
    <row r="12772" spans="3:6" x14ac:dyDescent="0.25">
      <c r="C12772" s="12" t="str">
        <f>IF(D12772=Inp_Gemeente,MAX($C$29:C12771)+1,"")</f>
        <v/>
      </c>
      <c r="D12772" s="10" t="s">
        <v>1001</v>
      </c>
      <c r="E12772" s="10" t="s">
        <v>27548</v>
      </c>
      <c r="F12772" s="59" t="s">
        <v>27547</v>
      </c>
    </row>
    <row r="12773" spans="3:6" x14ac:dyDescent="0.25">
      <c r="C12773" s="12" t="str">
        <f>IF(D12773=Inp_Gemeente,MAX($C$29:C12772)+1,"")</f>
        <v/>
      </c>
      <c r="D12773" s="10" t="s">
        <v>1001</v>
      </c>
      <c r="E12773" s="10" t="s">
        <v>2411</v>
      </c>
      <c r="F12773" s="59" t="s">
        <v>27566</v>
      </c>
    </row>
    <row r="12774" spans="3:6" x14ac:dyDescent="0.25">
      <c r="C12774" s="12" t="str">
        <f>IF(D12774=Inp_Gemeente,MAX($C$29:C12773)+1,"")</f>
        <v/>
      </c>
      <c r="D12774" s="10" t="s">
        <v>1001</v>
      </c>
      <c r="E12774" s="10" t="s">
        <v>27639</v>
      </c>
      <c r="F12774" s="59" t="s">
        <v>27638</v>
      </c>
    </row>
    <row r="12775" spans="3:6" x14ac:dyDescent="0.25">
      <c r="C12775" s="12" t="str">
        <f>IF(D12775=Inp_Gemeente,MAX($C$29:C12774)+1,"")</f>
        <v/>
      </c>
      <c r="D12775" s="10" t="s">
        <v>1001</v>
      </c>
      <c r="E12775" s="10" t="s">
        <v>27637</v>
      </c>
      <c r="F12775" s="59" t="s">
        <v>27636</v>
      </c>
    </row>
    <row r="12776" spans="3:6" x14ac:dyDescent="0.25">
      <c r="C12776" s="12" t="str">
        <f>IF(D12776=Inp_Gemeente,MAX($C$29:C12775)+1,"")</f>
        <v/>
      </c>
      <c r="D12776" s="10" t="s">
        <v>1001</v>
      </c>
      <c r="E12776" s="10" t="s">
        <v>27670</v>
      </c>
      <c r="F12776" s="59" t="s">
        <v>27671</v>
      </c>
    </row>
    <row r="12777" spans="3:6" x14ac:dyDescent="0.25">
      <c r="C12777" s="12" t="str">
        <f>IF(D12777=Inp_Gemeente,MAX($C$29:C12776)+1,"")</f>
        <v/>
      </c>
      <c r="D12777" s="10" t="s">
        <v>1001</v>
      </c>
      <c r="E12777" s="10" t="s">
        <v>27611</v>
      </c>
      <c r="F12777" s="59" t="s">
        <v>27610</v>
      </c>
    </row>
    <row r="12778" spans="3:6" x14ac:dyDescent="0.25">
      <c r="C12778" s="12" t="str">
        <f>IF(D12778=Inp_Gemeente,MAX($C$29:C12777)+1,"")</f>
        <v/>
      </c>
      <c r="D12778" s="10" t="s">
        <v>1001</v>
      </c>
      <c r="E12778" s="10" t="s">
        <v>27646</v>
      </c>
      <c r="F12778" s="59" t="s">
        <v>27647</v>
      </c>
    </row>
    <row r="12779" spans="3:6" x14ac:dyDescent="0.25">
      <c r="C12779" s="12" t="str">
        <f>IF(D12779=Inp_Gemeente,MAX($C$29:C12778)+1,"")</f>
        <v/>
      </c>
      <c r="D12779" s="10" t="s">
        <v>1001</v>
      </c>
      <c r="E12779" s="10" t="s">
        <v>27645</v>
      </c>
      <c r="F12779" s="59" t="s">
        <v>27644</v>
      </c>
    </row>
    <row r="12780" spans="3:6" x14ac:dyDescent="0.25">
      <c r="C12780" s="12" t="str">
        <f>IF(D12780=Inp_Gemeente,MAX($C$29:C12779)+1,"")</f>
        <v/>
      </c>
      <c r="D12780" s="10" t="s">
        <v>1001</v>
      </c>
      <c r="E12780" s="10" t="s">
        <v>942</v>
      </c>
      <c r="F12780" s="59" t="s">
        <v>27526</v>
      </c>
    </row>
    <row r="12781" spans="3:6" x14ac:dyDescent="0.25">
      <c r="C12781" s="12" t="str">
        <f>IF(D12781=Inp_Gemeente,MAX($C$29:C12780)+1,"")</f>
        <v/>
      </c>
      <c r="D12781" s="10" t="s">
        <v>1001</v>
      </c>
      <c r="E12781" s="10" t="s">
        <v>27594</v>
      </c>
      <c r="F12781" s="59" t="s">
        <v>27593</v>
      </c>
    </row>
    <row r="12782" spans="3:6" x14ac:dyDescent="0.25">
      <c r="C12782" s="12" t="str">
        <f>IF(D12782=Inp_Gemeente,MAX($C$29:C12781)+1,"")</f>
        <v/>
      </c>
      <c r="D12782" s="10" t="s">
        <v>1001</v>
      </c>
      <c r="E12782" s="10" t="s">
        <v>27615</v>
      </c>
      <c r="F12782" s="59" t="s">
        <v>27614</v>
      </c>
    </row>
    <row r="12783" spans="3:6" x14ac:dyDescent="0.25">
      <c r="C12783" s="12" t="str">
        <f>IF(D12783=Inp_Gemeente,MAX($C$29:C12782)+1,"")</f>
        <v/>
      </c>
      <c r="D12783" s="10" t="s">
        <v>1001</v>
      </c>
      <c r="E12783" s="10" t="s">
        <v>705</v>
      </c>
      <c r="F12783" s="59" t="s">
        <v>27609</v>
      </c>
    </row>
    <row r="12784" spans="3:6" x14ac:dyDescent="0.25">
      <c r="C12784" s="12" t="str">
        <f>IF(D12784=Inp_Gemeente,MAX($C$29:C12783)+1,"")</f>
        <v/>
      </c>
      <c r="D12784" s="10" t="s">
        <v>1001</v>
      </c>
      <c r="E12784" s="10" t="s">
        <v>1934</v>
      </c>
      <c r="F12784" s="59" t="s">
        <v>27624</v>
      </c>
    </row>
    <row r="12785" spans="3:6" x14ac:dyDescent="0.25">
      <c r="C12785" s="12" t="str">
        <f>IF(D12785=Inp_Gemeente,MAX($C$29:C12784)+1,"")</f>
        <v/>
      </c>
      <c r="D12785" s="10" t="s">
        <v>1001</v>
      </c>
      <c r="E12785" s="10" t="s">
        <v>27518</v>
      </c>
      <c r="F12785" s="59" t="s">
        <v>27517</v>
      </c>
    </row>
    <row r="12786" spans="3:6" x14ac:dyDescent="0.25">
      <c r="C12786" s="12" t="str">
        <f>IF(D12786=Inp_Gemeente,MAX($C$29:C12785)+1,"")</f>
        <v/>
      </c>
      <c r="D12786" s="10" t="s">
        <v>1001</v>
      </c>
      <c r="E12786" s="10" t="s">
        <v>27516</v>
      </c>
      <c r="F12786" s="59" t="s">
        <v>27515</v>
      </c>
    </row>
    <row r="12787" spans="3:6" x14ac:dyDescent="0.25">
      <c r="C12787" s="12" t="str">
        <f>IF(D12787=Inp_Gemeente,MAX($C$29:C12786)+1,"")</f>
        <v/>
      </c>
      <c r="D12787" s="10" t="s">
        <v>1001</v>
      </c>
      <c r="E12787" s="10" t="s">
        <v>8489</v>
      </c>
      <c r="F12787" s="59" t="s">
        <v>27635</v>
      </c>
    </row>
    <row r="12788" spans="3:6" x14ac:dyDescent="0.25">
      <c r="C12788" s="12" t="str">
        <f>IF(D12788=Inp_Gemeente,MAX($C$29:C12787)+1,"")</f>
        <v/>
      </c>
      <c r="D12788" s="10" t="s">
        <v>1001</v>
      </c>
      <c r="E12788" s="10" t="s">
        <v>27585</v>
      </c>
      <c r="F12788" s="59" t="s">
        <v>27584</v>
      </c>
    </row>
    <row r="12789" spans="3:6" x14ac:dyDescent="0.25">
      <c r="C12789" s="12" t="str">
        <f>IF(D12789=Inp_Gemeente,MAX($C$29:C12788)+1,"")</f>
        <v/>
      </c>
      <c r="D12789" s="10" t="s">
        <v>1001</v>
      </c>
      <c r="E12789" s="10" t="s">
        <v>27606</v>
      </c>
      <c r="F12789" s="59" t="s">
        <v>27605</v>
      </c>
    </row>
    <row r="12790" spans="3:6" x14ac:dyDescent="0.25">
      <c r="C12790" s="12" t="str">
        <f>IF(D12790=Inp_Gemeente,MAX($C$29:C12789)+1,"")</f>
        <v/>
      </c>
      <c r="D12790" s="10" t="s">
        <v>1001</v>
      </c>
      <c r="E12790" s="10" t="s">
        <v>27608</v>
      </c>
      <c r="F12790" s="59" t="s">
        <v>27607</v>
      </c>
    </row>
    <row r="12791" spans="3:6" x14ac:dyDescent="0.25">
      <c r="C12791" s="12" t="str">
        <f>IF(D12791=Inp_Gemeente,MAX($C$29:C12790)+1,"")</f>
        <v/>
      </c>
      <c r="D12791" s="10" t="s">
        <v>1001</v>
      </c>
      <c r="E12791" s="10" t="s">
        <v>27627</v>
      </c>
      <c r="F12791" s="59" t="s">
        <v>27626</v>
      </c>
    </row>
    <row r="12792" spans="3:6" x14ac:dyDescent="0.25">
      <c r="C12792" s="12" t="str">
        <f>IF(D12792=Inp_Gemeente,MAX($C$29:C12791)+1,"")</f>
        <v/>
      </c>
      <c r="D12792" s="10" t="s">
        <v>1001</v>
      </c>
      <c r="E12792" s="10" t="s">
        <v>27600</v>
      </c>
      <c r="F12792" s="59" t="s">
        <v>27599</v>
      </c>
    </row>
    <row r="12793" spans="3:6" x14ac:dyDescent="0.25">
      <c r="C12793" s="12" t="str">
        <f>IF(D12793=Inp_Gemeente,MAX($C$29:C12792)+1,"")</f>
        <v/>
      </c>
      <c r="D12793" s="10" t="s">
        <v>1001</v>
      </c>
      <c r="E12793" s="10" t="s">
        <v>11011</v>
      </c>
      <c r="F12793" s="59" t="s">
        <v>27556</v>
      </c>
    </row>
    <row r="12794" spans="3:6" x14ac:dyDescent="0.25">
      <c r="C12794" s="12" t="str">
        <f>IF(D12794=Inp_Gemeente,MAX($C$29:C12793)+1,"")</f>
        <v/>
      </c>
      <c r="D12794" s="10" t="s">
        <v>1001</v>
      </c>
      <c r="E12794" s="10" t="s">
        <v>27587</v>
      </c>
      <c r="F12794" s="59" t="s">
        <v>27586</v>
      </c>
    </row>
    <row r="12795" spans="3:6" x14ac:dyDescent="0.25">
      <c r="C12795" s="12" t="str">
        <f>IF(D12795=Inp_Gemeente,MAX($C$29:C12794)+1,"")</f>
        <v/>
      </c>
      <c r="D12795" s="10" t="s">
        <v>1001</v>
      </c>
      <c r="E12795" s="10" t="s">
        <v>27589</v>
      </c>
      <c r="F12795" s="59" t="s">
        <v>27588</v>
      </c>
    </row>
    <row r="12796" spans="3:6" x14ac:dyDescent="0.25">
      <c r="C12796" s="12" t="str">
        <f>IF(D12796=Inp_Gemeente,MAX($C$29:C12795)+1,"")</f>
        <v/>
      </c>
      <c r="D12796" s="10" t="s">
        <v>1001</v>
      </c>
      <c r="E12796" s="10" t="s">
        <v>27650</v>
      </c>
      <c r="F12796" s="59" t="s">
        <v>27651</v>
      </c>
    </row>
    <row r="12797" spans="3:6" x14ac:dyDescent="0.25">
      <c r="C12797" s="12" t="str">
        <f>IF(D12797=Inp_Gemeente,MAX($C$29:C12796)+1,"")</f>
        <v/>
      </c>
      <c r="D12797" s="10" t="s">
        <v>1001</v>
      </c>
      <c r="E12797" s="10" t="s">
        <v>27649</v>
      </c>
      <c r="F12797" s="59" t="s">
        <v>27648</v>
      </c>
    </row>
    <row r="12798" spans="3:6" x14ac:dyDescent="0.25">
      <c r="C12798" s="12" t="str">
        <f>IF(D12798=Inp_Gemeente,MAX($C$29:C12797)+1,"")</f>
        <v/>
      </c>
      <c r="D12798" s="10" t="s">
        <v>1001</v>
      </c>
      <c r="E12798" s="10" t="s">
        <v>27525</v>
      </c>
      <c r="F12798" s="59" t="s">
        <v>27524</v>
      </c>
    </row>
    <row r="12799" spans="3:6" x14ac:dyDescent="0.25">
      <c r="C12799" s="12" t="str">
        <f>IF(D12799=Inp_Gemeente,MAX($C$29:C12798)+1,"")</f>
        <v/>
      </c>
      <c r="D12799" s="10" t="s">
        <v>1002</v>
      </c>
      <c r="E12799" s="10" t="s">
        <v>11012</v>
      </c>
      <c r="F12799" s="59" t="s">
        <v>20720</v>
      </c>
    </row>
    <row r="12800" spans="3:6" x14ac:dyDescent="0.25">
      <c r="C12800" s="12" t="str">
        <f>IF(D12800=Inp_Gemeente,MAX($C$29:C12799)+1,"")</f>
        <v/>
      </c>
      <c r="D12800" s="10" t="s">
        <v>1002</v>
      </c>
      <c r="E12800" s="10" t="s">
        <v>11013</v>
      </c>
      <c r="F12800" s="59" t="s">
        <v>20723</v>
      </c>
    </row>
    <row r="12801" spans="3:6" x14ac:dyDescent="0.25">
      <c r="C12801" s="12" t="str">
        <f>IF(D12801=Inp_Gemeente,MAX($C$29:C12800)+1,"")</f>
        <v/>
      </c>
      <c r="D12801" s="10" t="s">
        <v>1002</v>
      </c>
      <c r="E12801" s="10" t="s">
        <v>11014</v>
      </c>
      <c r="F12801" s="59" t="s">
        <v>20722</v>
      </c>
    </row>
    <row r="12802" spans="3:6" x14ac:dyDescent="0.25">
      <c r="C12802" s="12" t="str">
        <f>IF(D12802=Inp_Gemeente,MAX($C$29:C12801)+1,"")</f>
        <v/>
      </c>
      <c r="D12802" s="10" t="s">
        <v>1002</v>
      </c>
      <c r="E12802" s="10" t="s">
        <v>11015</v>
      </c>
      <c r="F12802" s="59" t="s">
        <v>20739</v>
      </c>
    </row>
    <row r="12803" spans="3:6" x14ac:dyDescent="0.25">
      <c r="C12803" s="12" t="str">
        <f>IF(D12803=Inp_Gemeente,MAX($C$29:C12802)+1,"")</f>
        <v/>
      </c>
      <c r="D12803" s="10" t="s">
        <v>1002</v>
      </c>
      <c r="E12803" s="10" t="s">
        <v>11016</v>
      </c>
      <c r="F12803" s="59" t="s">
        <v>20708</v>
      </c>
    </row>
    <row r="12804" spans="3:6" x14ac:dyDescent="0.25">
      <c r="C12804" s="12" t="str">
        <f>IF(D12804=Inp_Gemeente,MAX($C$29:C12803)+1,"")</f>
        <v/>
      </c>
      <c r="D12804" s="10" t="s">
        <v>1002</v>
      </c>
      <c r="E12804" s="10" t="s">
        <v>541</v>
      </c>
      <c r="F12804" s="59" t="s">
        <v>20702</v>
      </c>
    </row>
    <row r="12805" spans="3:6" x14ac:dyDescent="0.25">
      <c r="C12805" s="12" t="str">
        <f>IF(D12805=Inp_Gemeente,MAX($C$29:C12804)+1,"")</f>
        <v/>
      </c>
      <c r="D12805" s="10" t="s">
        <v>1002</v>
      </c>
      <c r="E12805" s="10" t="s">
        <v>11017</v>
      </c>
      <c r="F12805" s="59" t="s">
        <v>20709</v>
      </c>
    </row>
    <row r="12806" spans="3:6" x14ac:dyDescent="0.25">
      <c r="C12806" s="12" t="str">
        <f>IF(D12806=Inp_Gemeente,MAX($C$29:C12805)+1,"")</f>
        <v/>
      </c>
      <c r="D12806" s="10" t="s">
        <v>1002</v>
      </c>
      <c r="E12806" s="10" t="s">
        <v>11018</v>
      </c>
      <c r="F12806" s="59" t="s">
        <v>20712</v>
      </c>
    </row>
    <row r="12807" spans="3:6" x14ac:dyDescent="0.25">
      <c r="C12807" s="12" t="str">
        <f>IF(D12807=Inp_Gemeente,MAX($C$29:C12806)+1,"")</f>
        <v/>
      </c>
      <c r="D12807" s="10" t="s">
        <v>1002</v>
      </c>
      <c r="E12807" s="10" t="s">
        <v>11019</v>
      </c>
      <c r="F12807" s="59" t="s">
        <v>20731</v>
      </c>
    </row>
    <row r="12808" spans="3:6" x14ac:dyDescent="0.25">
      <c r="C12808" s="12" t="str">
        <f>IF(D12808=Inp_Gemeente,MAX($C$29:C12807)+1,"")</f>
        <v/>
      </c>
      <c r="D12808" s="10" t="s">
        <v>1002</v>
      </c>
      <c r="E12808" s="10" t="s">
        <v>11020</v>
      </c>
      <c r="F12808" s="59" t="s">
        <v>20718</v>
      </c>
    </row>
    <row r="12809" spans="3:6" x14ac:dyDescent="0.25">
      <c r="C12809" s="12" t="str">
        <f>IF(D12809=Inp_Gemeente,MAX($C$29:C12808)+1,"")</f>
        <v/>
      </c>
      <c r="D12809" s="10" t="s">
        <v>1002</v>
      </c>
      <c r="E12809" s="10" t="s">
        <v>4616</v>
      </c>
      <c r="F12809" s="59" t="s">
        <v>20736</v>
      </c>
    </row>
    <row r="12810" spans="3:6" x14ac:dyDescent="0.25">
      <c r="C12810" s="12" t="str">
        <f>IF(D12810=Inp_Gemeente,MAX($C$29:C12809)+1,"")</f>
        <v/>
      </c>
      <c r="D12810" s="10" t="s">
        <v>1002</v>
      </c>
      <c r="E12810" s="10" t="s">
        <v>11021</v>
      </c>
      <c r="F12810" s="59" t="s">
        <v>20716</v>
      </c>
    </row>
    <row r="12811" spans="3:6" x14ac:dyDescent="0.25">
      <c r="C12811" s="12" t="str">
        <f>IF(D12811=Inp_Gemeente,MAX($C$29:C12810)+1,"")</f>
        <v/>
      </c>
      <c r="D12811" s="10" t="s">
        <v>1002</v>
      </c>
      <c r="E12811" s="10" t="s">
        <v>11022</v>
      </c>
      <c r="F12811" s="59" t="s">
        <v>20737</v>
      </c>
    </row>
    <row r="12812" spans="3:6" x14ac:dyDescent="0.25">
      <c r="C12812" s="12" t="str">
        <f>IF(D12812=Inp_Gemeente,MAX($C$29:C12811)+1,"")</f>
        <v/>
      </c>
      <c r="D12812" s="10" t="s">
        <v>1002</v>
      </c>
      <c r="E12812" s="10" t="s">
        <v>11023</v>
      </c>
      <c r="F12812" s="59" t="s">
        <v>20734</v>
      </c>
    </row>
    <row r="12813" spans="3:6" x14ac:dyDescent="0.25">
      <c r="C12813" s="12" t="str">
        <f>IF(D12813=Inp_Gemeente,MAX($C$29:C12812)+1,"")</f>
        <v/>
      </c>
      <c r="D12813" s="10" t="s">
        <v>1002</v>
      </c>
      <c r="E12813" s="10" t="s">
        <v>11024</v>
      </c>
      <c r="F12813" s="59" t="s">
        <v>20704</v>
      </c>
    </row>
    <row r="12814" spans="3:6" x14ac:dyDescent="0.25">
      <c r="C12814" s="12" t="str">
        <f>IF(D12814=Inp_Gemeente,MAX($C$29:C12813)+1,"")</f>
        <v/>
      </c>
      <c r="D12814" s="10" t="s">
        <v>1002</v>
      </c>
      <c r="E12814" s="10" t="s">
        <v>11025</v>
      </c>
      <c r="F12814" s="59" t="s">
        <v>20703</v>
      </c>
    </row>
    <row r="12815" spans="3:6" x14ac:dyDescent="0.25">
      <c r="C12815" s="12" t="str">
        <f>IF(D12815=Inp_Gemeente,MAX($C$29:C12814)+1,"")</f>
        <v/>
      </c>
      <c r="D12815" s="10" t="s">
        <v>1002</v>
      </c>
      <c r="E12815" s="10" t="s">
        <v>1259</v>
      </c>
      <c r="F12815" s="59" t="s">
        <v>20700</v>
      </c>
    </row>
    <row r="12816" spans="3:6" x14ac:dyDescent="0.25">
      <c r="C12816" s="12" t="str">
        <f>IF(D12816=Inp_Gemeente,MAX($C$29:C12815)+1,"")</f>
        <v/>
      </c>
      <c r="D12816" s="10" t="s">
        <v>1002</v>
      </c>
      <c r="E12816" s="10" t="s">
        <v>1312</v>
      </c>
      <c r="F12816" s="59" t="s">
        <v>20732</v>
      </c>
    </row>
    <row r="12817" spans="3:6" x14ac:dyDescent="0.25">
      <c r="C12817" s="12" t="str">
        <f>IF(D12817=Inp_Gemeente,MAX($C$29:C12816)+1,"")</f>
        <v/>
      </c>
      <c r="D12817" s="10" t="s">
        <v>1002</v>
      </c>
      <c r="E12817" s="10" t="s">
        <v>11026</v>
      </c>
      <c r="F12817" s="59" t="s">
        <v>20707</v>
      </c>
    </row>
    <row r="12818" spans="3:6" x14ac:dyDescent="0.25">
      <c r="C12818" s="12" t="str">
        <f>IF(D12818=Inp_Gemeente,MAX($C$29:C12817)+1,"")</f>
        <v/>
      </c>
      <c r="D12818" s="10" t="s">
        <v>1002</v>
      </c>
      <c r="E12818" s="10" t="s">
        <v>11027</v>
      </c>
      <c r="F12818" s="59" t="s">
        <v>20710</v>
      </c>
    </row>
    <row r="12819" spans="3:6" x14ac:dyDescent="0.25">
      <c r="C12819" s="12" t="str">
        <f>IF(D12819=Inp_Gemeente,MAX($C$29:C12818)+1,"")</f>
        <v/>
      </c>
      <c r="D12819" s="10" t="s">
        <v>1002</v>
      </c>
      <c r="E12819" s="10" t="s">
        <v>11028</v>
      </c>
      <c r="F12819" s="59" t="s">
        <v>20733</v>
      </c>
    </row>
    <row r="12820" spans="3:6" x14ac:dyDescent="0.25">
      <c r="C12820" s="12" t="str">
        <f>IF(D12820=Inp_Gemeente,MAX($C$29:C12819)+1,"")</f>
        <v/>
      </c>
      <c r="D12820" s="10" t="s">
        <v>1002</v>
      </c>
      <c r="E12820" s="10" t="s">
        <v>11029</v>
      </c>
      <c r="F12820" s="59" t="s">
        <v>20727</v>
      </c>
    </row>
    <row r="12821" spans="3:6" x14ac:dyDescent="0.25">
      <c r="C12821" s="12" t="str">
        <f>IF(D12821=Inp_Gemeente,MAX($C$29:C12820)+1,"")</f>
        <v/>
      </c>
      <c r="D12821" s="10" t="s">
        <v>1002</v>
      </c>
      <c r="E12821" s="10" t="s">
        <v>9369</v>
      </c>
      <c r="F12821" s="59" t="s">
        <v>20715</v>
      </c>
    </row>
    <row r="12822" spans="3:6" x14ac:dyDescent="0.25">
      <c r="C12822" s="12" t="str">
        <f>IF(D12822=Inp_Gemeente,MAX($C$29:C12821)+1,"")</f>
        <v/>
      </c>
      <c r="D12822" s="10" t="s">
        <v>1002</v>
      </c>
      <c r="E12822" s="10" t="s">
        <v>11030</v>
      </c>
      <c r="F12822" s="59" t="s">
        <v>20717</v>
      </c>
    </row>
    <row r="12823" spans="3:6" x14ac:dyDescent="0.25">
      <c r="C12823" s="12" t="str">
        <f>IF(D12823=Inp_Gemeente,MAX($C$29:C12822)+1,"")</f>
        <v/>
      </c>
      <c r="D12823" s="10" t="s">
        <v>1002</v>
      </c>
      <c r="E12823" s="10" t="s">
        <v>686</v>
      </c>
      <c r="F12823" s="59" t="s">
        <v>20721</v>
      </c>
    </row>
    <row r="12824" spans="3:6" x14ac:dyDescent="0.25">
      <c r="C12824" s="12" t="str">
        <f>IF(D12824=Inp_Gemeente,MAX($C$29:C12823)+1,"")</f>
        <v/>
      </c>
      <c r="D12824" s="10" t="s">
        <v>1002</v>
      </c>
      <c r="E12824" s="10" t="s">
        <v>11031</v>
      </c>
      <c r="F12824" s="59" t="s">
        <v>20735</v>
      </c>
    </row>
    <row r="12825" spans="3:6" x14ac:dyDescent="0.25">
      <c r="C12825" s="12" t="str">
        <f>IF(D12825=Inp_Gemeente,MAX($C$29:C12824)+1,"")</f>
        <v/>
      </c>
      <c r="D12825" s="10" t="s">
        <v>1002</v>
      </c>
      <c r="E12825" s="10" t="s">
        <v>11032</v>
      </c>
      <c r="F12825" s="59" t="s">
        <v>20713</v>
      </c>
    </row>
    <row r="12826" spans="3:6" x14ac:dyDescent="0.25">
      <c r="C12826" s="12" t="str">
        <f>IF(D12826=Inp_Gemeente,MAX($C$29:C12825)+1,"")</f>
        <v/>
      </c>
      <c r="D12826" s="10" t="s">
        <v>1002</v>
      </c>
      <c r="E12826" s="10" t="s">
        <v>11033</v>
      </c>
      <c r="F12826" s="59" t="s">
        <v>20729</v>
      </c>
    </row>
    <row r="12827" spans="3:6" x14ac:dyDescent="0.25">
      <c r="C12827" s="12" t="str">
        <f>IF(D12827=Inp_Gemeente,MAX($C$29:C12826)+1,"")</f>
        <v/>
      </c>
      <c r="D12827" s="10" t="s">
        <v>1002</v>
      </c>
      <c r="E12827" s="10" t="s">
        <v>11034</v>
      </c>
      <c r="F12827" s="59" t="s">
        <v>20726</v>
      </c>
    </row>
    <row r="12828" spans="3:6" x14ac:dyDescent="0.25">
      <c r="C12828" s="12" t="str">
        <f>IF(D12828=Inp_Gemeente,MAX($C$29:C12827)+1,"")</f>
        <v/>
      </c>
      <c r="D12828" s="10" t="s">
        <v>1002</v>
      </c>
      <c r="E12828" s="10" t="s">
        <v>11035</v>
      </c>
      <c r="F12828" s="59" t="s">
        <v>20724</v>
      </c>
    </row>
    <row r="12829" spans="3:6" x14ac:dyDescent="0.25">
      <c r="C12829" s="12" t="str">
        <f>IF(D12829=Inp_Gemeente,MAX($C$29:C12828)+1,"")</f>
        <v/>
      </c>
      <c r="D12829" s="10" t="s">
        <v>1002</v>
      </c>
      <c r="E12829" s="10" t="s">
        <v>11036</v>
      </c>
      <c r="F12829" s="59" t="s">
        <v>20711</v>
      </c>
    </row>
    <row r="12830" spans="3:6" x14ac:dyDescent="0.25">
      <c r="C12830" s="12" t="str">
        <f>IF(D12830=Inp_Gemeente,MAX($C$29:C12829)+1,"")</f>
        <v/>
      </c>
      <c r="D12830" s="10" t="s">
        <v>1002</v>
      </c>
      <c r="E12830" s="10" t="s">
        <v>11037</v>
      </c>
      <c r="F12830" s="59" t="s">
        <v>20738</v>
      </c>
    </row>
    <row r="12831" spans="3:6" x14ac:dyDescent="0.25">
      <c r="C12831" s="12" t="str">
        <f>IF(D12831=Inp_Gemeente,MAX($C$29:C12830)+1,"")</f>
        <v/>
      </c>
      <c r="D12831" s="10" t="s">
        <v>1002</v>
      </c>
      <c r="E12831" s="10" t="s">
        <v>11038</v>
      </c>
      <c r="F12831" s="59" t="s">
        <v>20725</v>
      </c>
    </row>
    <row r="12832" spans="3:6" x14ac:dyDescent="0.25">
      <c r="C12832" s="12" t="str">
        <f>IF(D12832=Inp_Gemeente,MAX($C$29:C12831)+1,"")</f>
        <v/>
      </c>
      <c r="D12832" s="10" t="s">
        <v>1002</v>
      </c>
      <c r="E12832" s="10" t="s">
        <v>11039</v>
      </c>
      <c r="F12832" s="59" t="s">
        <v>20701</v>
      </c>
    </row>
    <row r="12833" spans="3:6" x14ac:dyDescent="0.25">
      <c r="C12833" s="12" t="str">
        <f>IF(D12833=Inp_Gemeente,MAX($C$29:C12832)+1,"")</f>
        <v/>
      </c>
      <c r="D12833" s="10" t="s">
        <v>1002</v>
      </c>
      <c r="E12833" s="10" t="s">
        <v>11040</v>
      </c>
      <c r="F12833" s="59" t="s">
        <v>20714</v>
      </c>
    </row>
    <row r="12834" spans="3:6" x14ac:dyDescent="0.25">
      <c r="C12834" s="12" t="str">
        <f>IF(D12834=Inp_Gemeente,MAX($C$29:C12833)+1,"")</f>
        <v/>
      </c>
      <c r="D12834" s="10" t="s">
        <v>1002</v>
      </c>
      <c r="E12834" s="10" t="s">
        <v>11041</v>
      </c>
      <c r="F12834" s="59" t="s">
        <v>20719</v>
      </c>
    </row>
    <row r="12835" spans="3:6" x14ac:dyDescent="0.25">
      <c r="C12835" s="12" t="str">
        <f>IF(D12835=Inp_Gemeente,MAX($C$29:C12834)+1,"")</f>
        <v/>
      </c>
      <c r="D12835" s="10" t="s">
        <v>1002</v>
      </c>
      <c r="E12835" s="10" t="s">
        <v>1551</v>
      </c>
      <c r="F12835" s="59" t="s">
        <v>20728</v>
      </c>
    </row>
    <row r="12836" spans="3:6" x14ac:dyDescent="0.25">
      <c r="C12836" s="12" t="str">
        <f>IF(D12836=Inp_Gemeente,MAX($C$29:C12835)+1,"")</f>
        <v/>
      </c>
      <c r="D12836" s="10" t="s">
        <v>1002</v>
      </c>
      <c r="E12836" s="10" t="s">
        <v>1552</v>
      </c>
      <c r="F12836" s="59" t="s">
        <v>20730</v>
      </c>
    </row>
    <row r="12837" spans="3:6" x14ac:dyDescent="0.25">
      <c r="C12837" s="12" t="str">
        <f>IF(D12837=Inp_Gemeente,MAX($C$29:C12836)+1,"")</f>
        <v/>
      </c>
      <c r="D12837" s="10" t="s">
        <v>1002</v>
      </c>
      <c r="E12837" s="10" t="s">
        <v>9951</v>
      </c>
      <c r="F12837" s="59" t="s">
        <v>20706</v>
      </c>
    </row>
    <row r="12838" spans="3:6" x14ac:dyDescent="0.25">
      <c r="C12838" s="12" t="str">
        <f>IF(D12838=Inp_Gemeente,MAX($C$29:C12837)+1,"")</f>
        <v/>
      </c>
      <c r="D12838" s="10" t="s">
        <v>1002</v>
      </c>
      <c r="E12838" s="10" t="s">
        <v>3953</v>
      </c>
      <c r="F12838" s="59" t="s">
        <v>20705</v>
      </c>
    </row>
    <row r="12839" spans="3:6" x14ac:dyDescent="0.25">
      <c r="C12839" s="12" t="str">
        <f>IF(D12839=Inp_Gemeente,MAX($C$29:C12838)+1,"")</f>
        <v/>
      </c>
      <c r="D12839" s="10" t="s">
        <v>1003</v>
      </c>
      <c r="E12839" s="10" t="s">
        <v>11042</v>
      </c>
      <c r="F12839" s="59" t="s">
        <v>13506</v>
      </c>
    </row>
    <row r="12840" spans="3:6" x14ac:dyDescent="0.25">
      <c r="C12840" s="12" t="str">
        <f>IF(D12840=Inp_Gemeente,MAX($C$29:C12839)+1,"")</f>
        <v/>
      </c>
      <c r="D12840" s="10" t="s">
        <v>1003</v>
      </c>
      <c r="E12840" s="10" t="s">
        <v>11043</v>
      </c>
      <c r="F12840" s="59" t="s">
        <v>13507</v>
      </c>
    </row>
    <row r="12841" spans="3:6" x14ac:dyDescent="0.25">
      <c r="C12841" s="12" t="str">
        <f>IF(D12841=Inp_Gemeente,MAX($C$29:C12840)+1,"")</f>
        <v/>
      </c>
      <c r="D12841" s="10" t="s">
        <v>1004</v>
      </c>
      <c r="E12841" s="10" t="s">
        <v>11044</v>
      </c>
      <c r="F12841" s="59" t="s">
        <v>21336</v>
      </c>
    </row>
    <row r="12842" spans="3:6" x14ac:dyDescent="0.25">
      <c r="C12842" s="12" t="str">
        <f>IF(D12842=Inp_Gemeente,MAX($C$29:C12841)+1,"")</f>
        <v/>
      </c>
      <c r="D12842" s="10" t="s">
        <v>1004</v>
      </c>
      <c r="E12842" s="10" t="s">
        <v>11045</v>
      </c>
      <c r="F12842" s="59" t="s">
        <v>21332</v>
      </c>
    </row>
    <row r="12843" spans="3:6" x14ac:dyDescent="0.25">
      <c r="C12843" s="12" t="str">
        <f>IF(D12843=Inp_Gemeente,MAX($C$29:C12842)+1,"")</f>
        <v/>
      </c>
      <c r="D12843" s="10" t="s">
        <v>1004</v>
      </c>
      <c r="E12843" s="10" t="s">
        <v>11046</v>
      </c>
      <c r="F12843" s="59" t="s">
        <v>21362</v>
      </c>
    </row>
    <row r="12844" spans="3:6" x14ac:dyDescent="0.25">
      <c r="C12844" s="12" t="str">
        <f>IF(D12844=Inp_Gemeente,MAX($C$29:C12843)+1,"")</f>
        <v/>
      </c>
      <c r="D12844" s="10" t="s">
        <v>1004</v>
      </c>
      <c r="E12844" s="10" t="s">
        <v>11047</v>
      </c>
      <c r="F12844" s="59" t="s">
        <v>21365</v>
      </c>
    </row>
    <row r="12845" spans="3:6" x14ac:dyDescent="0.25">
      <c r="C12845" s="12" t="str">
        <f>IF(D12845=Inp_Gemeente,MAX($C$29:C12844)+1,"")</f>
        <v/>
      </c>
      <c r="D12845" s="10" t="s">
        <v>1004</v>
      </c>
      <c r="E12845" s="10" t="s">
        <v>11048</v>
      </c>
      <c r="F12845" s="59" t="s">
        <v>21331</v>
      </c>
    </row>
    <row r="12846" spans="3:6" x14ac:dyDescent="0.25">
      <c r="C12846" s="12" t="str">
        <f>IF(D12846=Inp_Gemeente,MAX($C$29:C12845)+1,"")</f>
        <v/>
      </c>
      <c r="D12846" s="10" t="s">
        <v>1004</v>
      </c>
      <c r="E12846" s="10" t="s">
        <v>11049</v>
      </c>
      <c r="F12846" s="59" t="s">
        <v>21338</v>
      </c>
    </row>
    <row r="12847" spans="3:6" x14ac:dyDescent="0.25">
      <c r="C12847" s="12" t="str">
        <f>IF(D12847=Inp_Gemeente,MAX($C$29:C12846)+1,"")</f>
        <v/>
      </c>
      <c r="D12847" s="10" t="s">
        <v>1004</v>
      </c>
      <c r="E12847" s="10" t="s">
        <v>11050</v>
      </c>
      <c r="F12847" s="59" t="s">
        <v>21330</v>
      </c>
    </row>
    <row r="12848" spans="3:6" x14ac:dyDescent="0.25">
      <c r="C12848" s="12" t="str">
        <f>IF(D12848=Inp_Gemeente,MAX($C$29:C12847)+1,"")</f>
        <v/>
      </c>
      <c r="D12848" s="10" t="s">
        <v>1004</v>
      </c>
      <c r="E12848" s="10" t="s">
        <v>11051</v>
      </c>
      <c r="F12848" s="59" t="s">
        <v>21344</v>
      </c>
    </row>
    <row r="12849" spans="3:6" x14ac:dyDescent="0.25">
      <c r="C12849" s="12" t="str">
        <f>IF(D12849=Inp_Gemeente,MAX($C$29:C12848)+1,"")</f>
        <v/>
      </c>
      <c r="D12849" s="10" t="s">
        <v>1004</v>
      </c>
      <c r="E12849" s="10" t="s">
        <v>11052</v>
      </c>
      <c r="F12849" s="59" t="s">
        <v>21337</v>
      </c>
    </row>
    <row r="12850" spans="3:6" x14ac:dyDescent="0.25">
      <c r="C12850" s="12" t="str">
        <f>IF(D12850=Inp_Gemeente,MAX($C$29:C12849)+1,"")</f>
        <v/>
      </c>
      <c r="D12850" s="10" t="s">
        <v>1004</v>
      </c>
      <c r="E12850" s="10" t="s">
        <v>11053</v>
      </c>
      <c r="F12850" s="59" t="s">
        <v>21364</v>
      </c>
    </row>
    <row r="12851" spans="3:6" x14ac:dyDescent="0.25">
      <c r="C12851" s="12" t="str">
        <f>IF(D12851=Inp_Gemeente,MAX($C$29:C12850)+1,"")</f>
        <v/>
      </c>
      <c r="D12851" s="10" t="s">
        <v>1004</v>
      </c>
      <c r="E12851" s="10" t="s">
        <v>11054</v>
      </c>
      <c r="F12851" s="59" t="s">
        <v>21335</v>
      </c>
    </row>
    <row r="12852" spans="3:6" x14ac:dyDescent="0.25">
      <c r="C12852" s="12" t="str">
        <f>IF(D12852=Inp_Gemeente,MAX($C$29:C12851)+1,"")</f>
        <v/>
      </c>
      <c r="D12852" s="10" t="s">
        <v>1004</v>
      </c>
      <c r="E12852" s="10" t="s">
        <v>11055</v>
      </c>
      <c r="F12852" s="59" t="s">
        <v>21334</v>
      </c>
    </row>
    <row r="12853" spans="3:6" x14ac:dyDescent="0.25">
      <c r="C12853" s="12" t="str">
        <f>IF(D12853=Inp_Gemeente,MAX($C$29:C12852)+1,"")</f>
        <v/>
      </c>
      <c r="D12853" s="10" t="s">
        <v>1004</v>
      </c>
      <c r="E12853" s="10" t="s">
        <v>11056</v>
      </c>
      <c r="F12853" s="59" t="s">
        <v>21363</v>
      </c>
    </row>
    <row r="12854" spans="3:6" x14ac:dyDescent="0.25">
      <c r="C12854" s="12" t="str">
        <f>IF(D12854=Inp_Gemeente,MAX($C$29:C12853)+1,"")</f>
        <v/>
      </c>
      <c r="D12854" s="10" t="s">
        <v>1004</v>
      </c>
      <c r="E12854" s="10" t="s">
        <v>11057</v>
      </c>
      <c r="F12854" s="59" t="s">
        <v>21356</v>
      </c>
    </row>
    <row r="12855" spans="3:6" x14ac:dyDescent="0.25">
      <c r="C12855" s="12" t="str">
        <f>IF(D12855=Inp_Gemeente,MAX($C$29:C12854)+1,"")</f>
        <v/>
      </c>
      <c r="D12855" s="10" t="s">
        <v>1004</v>
      </c>
      <c r="E12855" s="10" t="s">
        <v>11058</v>
      </c>
      <c r="F12855" s="59" t="s">
        <v>21351</v>
      </c>
    </row>
    <row r="12856" spans="3:6" x14ac:dyDescent="0.25">
      <c r="C12856" s="12" t="str">
        <f>IF(D12856=Inp_Gemeente,MAX($C$29:C12855)+1,"")</f>
        <v/>
      </c>
      <c r="D12856" s="10" t="s">
        <v>1004</v>
      </c>
      <c r="E12856" s="10" t="s">
        <v>11059</v>
      </c>
      <c r="F12856" s="59" t="s">
        <v>21346</v>
      </c>
    </row>
    <row r="12857" spans="3:6" x14ac:dyDescent="0.25">
      <c r="C12857" s="12" t="str">
        <f>IF(D12857=Inp_Gemeente,MAX($C$29:C12856)+1,"")</f>
        <v/>
      </c>
      <c r="D12857" s="10" t="s">
        <v>1004</v>
      </c>
      <c r="E12857" s="10" t="s">
        <v>11060</v>
      </c>
      <c r="F12857" s="59" t="s">
        <v>21349</v>
      </c>
    </row>
    <row r="12858" spans="3:6" x14ac:dyDescent="0.25">
      <c r="C12858" s="12" t="str">
        <f>IF(D12858=Inp_Gemeente,MAX($C$29:C12857)+1,"")</f>
        <v/>
      </c>
      <c r="D12858" s="10" t="s">
        <v>1004</v>
      </c>
      <c r="E12858" s="10" t="s">
        <v>11061</v>
      </c>
      <c r="F12858" s="59" t="s">
        <v>21355</v>
      </c>
    </row>
    <row r="12859" spans="3:6" x14ac:dyDescent="0.25">
      <c r="C12859" s="12" t="str">
        <f>IF(D12859=Inp_Gemeente,MAX($C$29:C12858)+1,"")</f>
        <v/>
      </c>
      <c r="D12859" s="10" t="s">
        <v>1004</v>
      </c>
      <c r="E12859" s="10" t="s">
        <v>11062</v>
      </c>
      <c r="F12859" s="59" t="s">
        <v>21354</v>
      </c>
    </row>
    <row r="12860" spans="3:6" x14ac:dyDescent="0.25">
      <c r="C12860" s="12" t="str">
        <f>IF(D12860=Inp_Gemeente,MAX($C$29:C12859)+1,"")</f>
        <v/>
      </c>
      <c r="D12860" s="10" t="s">
        <v>1004</v>
      </c>
      <c r="E12860" s="10" t="s">
        <v>11063</v>
      </c>
      <c r="F12860" s="59" t="s">
        <v>21325</v>
      </c>
    </row>
    <row r="12861" spans="3:6" x14ac:dyDescent="0.25">
      <c r="C12861" s="12" t="str">
        <f>IF(D12861=Inp_Gemeente,MAX($C$29:C12860)+1,"")</f>
        <v/>
      </c>
      <c r="D12861" s="10" t="s">
        <v>1004</v>
      </c>
      <c r="E12861" s="10" t="s">
        <v>11064</v>
      </c>
      <c r="F12861" s="59" t="s">
        <v>21342</v>
      </c>
    </row>
    <row r="12862" spans="3:6" x14ac:dyDescent="0.25">
      <c r="C12862" s="12" t="str">
        <f>IF(D12862=Inp_Gemeente,MAX($C$29:C12861)+1,"")</f>
        <v/>
      </c>
      <c r="D12862" s="10" t="s">
        <v>1004</v>
      </c>
      <c r="E12862" s="10" t="s">
        <v>11065</v>
      </c>
      <c r="F12862" s="59" t="s">
        <v>21340</v>
      </c>
    </row>
    <row r="12863" spans="3:6" x14ac:dyDescent="0.25">
      <c r="C12863" s="12" t="str">
        <f>IF(D12863=Inp_Gemeente,MAX($C$29:C12862)+1,"")</f>
        <v/>
      </c>
      <c r="D12863" s="10" t="s">
        <v>1004</v>
      </c>
      <c r="E12863" s="10" t="s">
        <v>11066</v>
      </c>
      <c r="F12863" s="59" t="s">
        <v>21339</v>
      </c>
    </row>
    <row r="12864" spans="3:6" x14ac:dyDescent="0.25">
      <c r="C12864" s="12" t="str">
        <f>IF(D12864=Inp_Gemeente,MAX($C$29:C12863)+1,"")</f>
        <v/>
      </c>
      <c r="D12864" s="10" t="s">
        <v>1004</v>
      </c>
      <c r="E12864" s="10" t="s">
        <v>11067</v>
      </c>
      <c r="F12864" s="59" t="s">
        <v>21347</v>
      </c>
    </row>
    <row r="12865" spans="3:6" x14ac:dyDescent="0.25">
      <c r="C12865" s="12" t="str">
        <f>IF(D12865=Inp_Gemeente,MAX($C$29:C12864)+1,"")</f>
        <v/>
      </c>
      <c r="D12865" s="10" t="s">
        <v>1004</v>
      </c>
      <c r="E12865" s="10" t="s">
        <v>11068</v>
      </c>
      <c r="F12865" s="59" t="s">
        <v>21360</v>
      </c>
    </row>
    <row r="12866" spans="3:6" x14ac:dyDescent="0.25">
      <c r="C12866" s="12" t="str">
        <f>IF(D12866=Inp_Gemeente,MAX($C$29:C12865)+1,"")</f>
        <v/>
      </c>
      <c r="D12866" s="10" t="s">
        <v>1004</v>
      </c>
      <c r="E12866" s="10" t="s">
        <v>11069</v>
      </c>
      <c r="F12866" s="59" t="s">
        <v>21359</v>
      </c>
    </row>
    <row r="12867" spans="3:6" x14ac:dyDescent="0.25">
      <c r="C12867" s="12" t="str">
        <f>IF(D12867=Inp_Gemeente,MAX($C$29:C12866)+1,"")</f>
        <v/>
      </c>
      <c r="D12867" s="10" t="s">
        <v>1004</v>
      </c>
      <c r="E12867" s="10" t="s">
        <v>9492</v>
      </c>
      <c r="F12867" s="59" t="s">
        <v>21343</v>
      </c>
    </row>
    <row r="12868" spans="3:6" x14ac:dyDescent="0.25">
      <c r="C12868" s="12" t="str">
        <f>IF(D12868=Inp_Gemeente,MAX($C$29:C12867)+1,"")</f>
        <v/>
      </c>
      <c r="D12868" s="10" t="s">
        <v>1004</v>
      </c>
      <c r="E12868" s="10" t="s">
        <v>11070</v>
      </c>
      <c r="F12868" s="59" t="s">
        <v>21328</v>
      </c>
    </row>
    <row r="12869" spans="3:6" x14ac:dyDescent="0.25">
      <c r="C12869" s="12" t="str">
        <f>IF(D12869=Inp_Gemeente,MAX($C$29:C12868)+1,"")</f>
        <v/>
      </c>
      <c r="D12869" s="10" t="s">
        <v>1004</v>
      </c>
      <c r="E12869" s="10" t="s">
        <v>11071</v>
      </c>
      <c r="F12869" s="59" t="s">
        <v>21326</v>
      </c>
    </row>
    <row r="12870" spans="3:6" x14ac:dyDescent="0.25">
      <c r="C12870" s="12" t="str">
        <f>IF(D12870=Inp_Gemeente,MAX($C$29:C12869)+1,"")</f>
        <v/>
      </c>
      <c r="D12870" s="10" t="s">
        <v>1004</v>
      </c>
      <c r="E12870" s="10" t="s">
        <v>11072</v>
      </c>
      <c r="F12870" s="59" t="s">
        <v>21357</v>
      </c>
    </row>
    <row r="12871" spans="3:6" x14ac:dyDescent="0.25">
      <c r="C12871" s="12" t="str">
        <f>IF(D12871=Inp_Gemeente,MAX($C$29:C12870)+1,"")</f>
        <v/>
      </c>
      <c r="D12871" s="10" t="s">
        <v>1004</v>
      </c>
      <c r="E12871" s="10" t="s">
        <v>11073</v>
      </c>
      <c r="F12871" s="59" t="s">
        <v>21353</v>
      </c>
    </row>
    <row r="12872" spans="3:6" x14ac:dyDescent="0.25">
      <c r="C12872" s="12" t="str">
        <f>IF(D12872=Inp_Gemeente,MAX($C$29:C12871)+1,"")</f>
        <v/>
      </c>
      <c r="D12872" s="10" t="s">
        <v>1004</v>
      </c>
      <c r="E12872" s="10" t="s">
        <v>11074</v>
      </c>
      <c r="F12872" s="59" t="s">
        <v>21366</v>
      </c>
    </row>
    <row r="12873" spans="3:6" x14ac:dyDescent="0.25">
      <c r="C12873" s="12" t="str">
        <f>IF(D12873=Inp_Gemeente,MAX($C$29:C12872)+1,"")</f>
        <v/>
      </c>
      <c r="D12873" s="10" t="s">
        <v>1004</v>
      </c>
      <c r="E12873" s="10" t="s">
        <v>11075</v>
      </c>
      <c r="F12873" s="59" t="s">
        <v>21358</v>
      </c>
    </row>
    <row r="12874" spans="3:6" x14ac:dyDescent="0.25">
      <c r="C12874" s="12" t="str">
        <f>IF(D12874=Inp_Gemeente,MAX($C$29:C12873)+1,"")</f>
        <v/>
      </c>
      <c r="D12874" s="10" t="s">
        <v>1004</v>
      </c>
      <c r="E12874" s="10" t="s">
        <v>11076</v>
      </c>
      <c r="F12874" s="59" t="s">
        <v>21327</v>
      </c>
    </row>
    <row r="12875" spans="3:6" x14ac:dyDescent="0.25">
      <c r="C12875" s="12" t="str">
        <f>IF(D12875=Inp_Gemeente,MAX($C$29:C12874)+1,"")</f>
        <v/>
      </c>
      <c r="D12875" s="10" t="s">
        <v>1004</v>
      </c>
      <c r="E12875" s="10" t="s">
        <v>11077</v>
      </c>
      <c r="F12875" s="59" t="s">
        <v>21333</v>
      </c>
    </row>
    <row r="12876" spans="3:6" x14ac:dyDescent="0.25">
      <c r="C12876" s="12" t="str">
        <f>IF(D12876=Inp_Gemeente,MAX($C$29:C12875)+1,"")</f>
        <v/>
      </c>
      <c r="D12876" s="10" t="s">
        <v>1004</v>
      </c>
      <c r="E12876" s="10" t="s">
        <v>11078</v>
      </c>
      <c r="F12876" s="59" t="s">
        <v>21329</v>
      </c>
    </row>
    <row r="12877" spans="3:6" x14ac:dyDescent="0.25">
      <c r="C12877" s="12" t="str">
        <f>IF(D12877=Inp_Gemeente,MAX($C$29:C12876)+1,"")</f>
        <v/>
      </c>
      <c r="D12877" s="10" t="s">
        <v>1004</v>
      </c>
      <c r="E12877" s="10" t="s">
        <v>9755</v>
      </c>
      <c r="F12877" s="59" t="s">
        <v>21350</v>
      </c>
    </row>
    <row r="12878" spans="3:6" x14ac:dyDescent="0.25">
      <c r="C12878" s="12" t="str">
        <f>IF(D12878=Inp_Gemeente,MAX($C$29:C12877)+1,"")</f>
        <v/>
      </c>
      <c r="D12878" s="10" t="s">
        <v>1004</v>
      </c>
      <c r="E12878" s="10" t="s">
        <v>11079</v>
      </c>
      <c r="F12878" s="59" t="s">
        <v>21361</v>
      </c>
    </row>
    <row r="12879" spans="3:6" x14ac:dyDescent="0.25">
      <c r="C12879" s="12" t="str">
        <f>IF(D12879=Inp_Gemeente,MAX($C$29:C12878)+1,"")</f>
        <v/>
      </c>
      <c r="D12879" s="10" t="s">
        <v>1004</v>
      </c>
      <c r="E12879" s="10" t="s">
        <v>11080</v>
      </c>
      <c r="F12879" s="59" t="s">
        <v>21341</v>
      </c>
    </row>
    <row r="12880" spans="3:6" x14ac:dyDescent="0.25">
      <c r="C12880" s="12" t="str">
        <f>IF(D12880=Inp_Gemeente,MAX($C$29:C12879)+1,"")</f>
        <v/>
      </c>
      <c r="D12880" s="10" t="s">
        <v>1004</v>
      </c>
      <c r="E12880" s="10" t="s">
        <v>11081</v>
      </c>
      <c r="F12880" s="59" t="s">
        <v>21345</v>
      </c>
    </row>
    <row r="12881" spans="3:6" x14ac:dyDescent="0.25">
      <c r="C12881" s="12" t="str">
        <f>IF(D12881=Inp_Gemeente,MAX($C$29:C12880)+1,"")</f>
        <v/>
      </c>
      <c r="D12881" s="10" t="s">
        <v>1004</v>
      </c>
      <c r="E12881" s="10" t="s">
        <v>11082</v>
      </c>
      <c r="F12881" s="59" t="s">
        <v>21348</v>
      </c>
    </row>
    <row r="12882" spans="3:6" x14ac:dyDescent="0.25">
      <c r="C12882" s="12" t="str">
        <f>IF(D12882=Inp_Gemeente,MAX($C$29:C12881)+1,"")</f>
        <v/>
      </c>
      <c r="D12882" s="10" t="s">
        <v>1004</v>
      </c>
      <c r="E12882" s="10" t="s">
        <v>11083</v>
      </c>
      <c r="F12882" s="59" t="s">
        <v>21352</v>
      </c>
    </row>
    <row r="12883" spans="3:6" x14ac:dyDescent="0.25">
      <c r="C12883" s="12" t="str">
        <f>IF(D12883=Inp_Gemeente,MAX($C$29:C12882)+1,"")</f>
        <v/>
      </c>
      <c r="D12883" s="10" t="s">
        <v>1005</v>
      </c>
      <c r="E12883" s="10" t="s">
        <v>11084</v>
      </c>
      <c r="F12883" s="59" t="s">
        <v>23393</v>
      </c>
    </row>
    <row r="12884" spans="3:6" x14ac:dyDescent="0.25">
      <c r="C12884" s="12" t="str">
        <f>IF(D12884=Inp_Gemeente,MAX($C$29:C12883)+1,"")</f>
        <v/>
      </c>
      <c r="D12884" s="10" t="s">
        <v>1005</v>
      </c>
      <c r="E12884" s="10" t="s">
        <v>11085</v>
      </c>
      <c r="F12884" s="59" t="s">
        <v>23396</v>
      </c>
    </row>
    <row r="12885" spans="3:6" x14ac:dyDescent="0.25">
      <c r="C12885" s="12" t="str">
        <f>IF(D12885=Inp_Gemeente,MAX($C$29:C12884)+1,"")</f>
        <v/>
      </c>
      <c r="D12885" s="10" t="s">
        <v>1005</v>
      </c>
      <c r="E12885" s="10" t="s">
        <v>11086</v>
      </c>
      <c r="F12885" s="59" t="s">
        <v>23388</v>
      </c>
    </row>
    <row r="12886" spans="3:6" x14ac:dyDescent="0.25">
      <c r="C12886" s="12" t="str">
        <f>IF(D12886=Inp_Gemeente,MAX($C$29:C12885)+1,"")</f>
        <v/>
      </c>
      <c r="D12886" s="10" t="s">
        <v>1005</v>
      </c>
      <c r="E12886" s="10" t="s">
        <v>11087</v>
      </c>
      <c r="F12886" s="59" t="s">
        <v>23397</v>
      </c>
    </row>
    <row r="12887" spans="3:6" x14ac:dyDescent="0.25">
      <c r="C12887" s="12" t="str">
        <f>IF(D12887=Inp_Gemeente,MAX($C$29:C12886)+1,"")</f>
        <v/>
      </c>
      <c r="D12887" s="10" t="s">
        <v>1005</v>
      </c>
      <c r="E12887" s="10" t="s">
        <v>11088</v>
      </c>
      <c r="F12887" s="59" t="s">
        <v>23395</v>
      </c>
    </row>
    <row r="12888" spans="3:6" x14ac:dyDescent="0.25">
      <c r="C12888" s="12" t="str">
        <f>IF(D12888=Inp_Gemeente,MAX($C$29:C12887)+1,"")</f>
        <v/>
      </c>
      <c r="D12888" s="10" t="s">
        <v>1005</v>
      </c>
      <c r="E12888" s="10" t="s">
        <v>11089</v>
      </c>
      <c r="F12888" s="59" t="s">
        <v>23390</v>
      </c>
    </row>
    <row r="12889" spans="3:6" x14ac:dyDescent="0.25">
      <c r="C12889" s="12" t="str">
        <f>IF(D12889=Inp_Gemeente,MAX($C$29:C12888)+1,"")</f>
        <v/>
      </c>
      <c r="D12889" s="10" t="s">
        <v>1005</v>
      </c>
      <c r="E12889" s="10" t="s">
        <v>11090</v>
      </c>
      <c r="F12889" s="59" t="s">
        <v>23389</v>
      </c>
    </row>
    <row r="12890" spans="3:6" x14ac:dyDescent="0.25">
      <c r="C12890" s="12" t="str">
        <f>IF(D12890=Inp_Gemeente,MAX($C$29:C12889)+1,"")</f>
        <v/>
      </c>
      <c r="D12890" s="10" t="s">
        <v>1005</v>
      </c>
      <c r="E12890" s="10" t="s">
        <v>11091</v>
      </c>
      <c r="F12890" s="59" t="s">
        <v>23394</v>
      </c>
    </row>
    <row r="12891" spans="3:6" x14ac:dyDescent="0.25">
      <c r="C12891" s="12" t="str">
        <f>IF(D12891=Inp_Gemeente,MAX($C$29:C12890)+1,"")</f>
        <v/>
      </c>
      <c r="D12891" s="10" t="s">
        <v>1005</v>
      </c>
      <c r="E12891" s="10" t="s">
        <v>11092</v>
      </c>
      <c r="F12891" s="59" t="s">
        <v>23401</v>
      </c>
    </row>
    <row r="12892" spans="3:6" x14ac:dyDescent="0.25">
      <c r="C12892" s="12" t="str">
        <f>IF(D12892=Inp_Gemeente,MAX($C$29:C12891)+1,"")</f>
        <v/>
      </c>
      <c r="D12892" s="10" t="s">
        <v>1005</v>
      </c>
      <c r="E12892" s="10" t="s">
        <v>11093</v>
      </c>
      <c r="F12892" s="59" t="s">
        <v>23398</v>
      </c>
    </row>
    <row r="12893" spans="3:6" x14ac:dyDescent="0.25">
      <c r="C12893" s="12" t="str">
        <f>IF(D12893=Inp_Gemeente,MAX($C$29:C12892)+1,"")</f>
        <v/>
      </c>
      <c r="D12893" s="10" t="s">
        <v>1005</v>
      </c>
      <c r="E12893" s="10" t="s">
        <v>4006</v>
      </c>
      <c r="F12893" s="59" t="s">
        <v>23399</v>
      </c>
    </row>
    <row r="12894" spans="3:6" x14ac:dyDescent="0.25">
      <c r="C12894" s="12" t="str">
        <f>IF(D12894=Inp_Gemeente,MAX($C$29:C12893)+1,"")</f>
        <v/>
      </c>
      <c r="D12894" s="10" t="s">
        <v>1005</v>
      </c>
      <c r="E12894" s="10" t="s">
        <v>11094</v>
      </c>
      <c r="F12894" s="59" t="s">
        <v>23392</v>
      </c>
    </row>
    <row r="12895" spans="3:6" x14ac:dyDescent="0.25">
      <c r="C12895" s="12" t="str">
        <f>IF(D12895=Inp_Gemeente,MAX($C$29:C12894)+1,"")</f>
        <v/>
      </c>
      <c r="D12895" s="10" t="s">
        <v>1005</v>
      </c>
      <c r="E12895" s="10" t="s">
        <v>11095</v>
      </c>
      <c r="F12895" s="59" t="s">
        <v>23402</v>
      </c>
    </row>
    <row r="12896" spans="3:6" x14ac:dyDescent="0.25">
      <c r="C12896" s="12" t="str">
        <f>IF(D12896=Inp_Gemeente,MAX($C$29:C12895)+1,"")</f>
        <v/>
      </c>
      <c r="D12896" s="10" t="s">
        <v>1005</v>
      </c>
      <c r="E12896" s="10" t="s">
        <v>1005</v>
      </c>
      <c r="F12896" s="59" t="s">
        <v>23387</v>
      </c>
    </row>
    <row r="12897" spans="3:6" x14ac:dyDescent="0.25">
      <c r="C12897" s="12" t="str">
        <f>IF(D12897=Inp_Gemeente,MAX($C$29:C12896)+1,"")</f>
        <v/>
      </c>
      <c r="D12897" s="10" t="s">
        <v>1005</v>
      </c>
      <c r="E12897" s="10" t="s">
        <v>11096</v>
      </c>
      <c r="F12897" s="59" t="s">
        <v>23400</v>
      </c>
    </row>
    <row r="12898" spans="3:6" x14ac:dyDescent="0.25">
      <c r="C12898" s="12" t="str">
        <f>IF(D12898=Inp_Gemeente,MAX($C$29:C12897)+1,"")</f>
        <v/>
      </c>
      <c r="D12898" s="10" t="s">
        <v>1005</v>
      </c>
      <c r="E12898" s="10" t="s">
        <v>11097</v>
      </c>
      <c r="F12898" s="59" t="s">
        <v>23391</v>
      </c>
    </row>
    <row r="12899" spans="3:6" x14ac:dyDescent="0.25">
      <c r="C12899" s="12" t="str">
        <f>IF(D12899=Inp_Gemeente,MAX($C$29:C12898)+1,"")</f>
        <v/>
      </c>
      <c r="D12899" s="10" t="s">
        <v>28515</v>
      </c>
      <c r="E12899" s="10" t="s">
        <v>457</v>
      </c>
      <c r="F12899" s="59" t="s">
        <v>28546</v>
      </c>
    </row>
    <row r="12900" spans="3:6" x14ac:dyDescent="0.25">
      <c r="C12900" s="12" t="str">
        <f>IF(D12900=Inp_Gemeente,MAX($C$29:C12899)+1,"")</f>
        <v/>
      </c>
      <c r="D12900" s="10" t="s">
        <v>28515</v>
      </c>
      <c r="E12900" s="10" t="s">
        <v>5372</v>
      </c>
      <c r="F12900" s="59" t="s">
        <v>28522</v>
      </c>
    </row>
    <row r="12901" spans="3:6" x14ac:dyDescent="0.25">
      <c r="C12901" s="12" t="str">
        <f>IF(D12901=Inp_Gemeente,MAX($C$29:C12900)+1,"")</f>
        <v/>
      </c>
      <c r="D12901" s="10" t="s">
        <v>28515</v>
      </c>
      <c r="E12901" s="10" t="s">
        <v>5373</v>
      </c>
      <c r="F12901" s="59" t="s">
        <v>28528</v>
      </c>
    </row>
    <row r="12902" spans="3:6" x14ac:dyDescent="0.25">
      <c r="C12902" s="12" t="str">
        <f>IF(D12902=Inp_Gemeente,MAX($C$29:C12901)+1,"")</f>
        <v/>
      </c>
      <c r="D12902" s="10" t="s">
        <v>28515</v>
      </c>
      <c r="E12902" s="10" t="s">
        <v>532</v>
      </c>
      <c r="F12902" s="59" t="s">
        <v>28572</v>
      </c>
    </row>
    <row r="12903" spans="3:6" x14ac:dyDescent="0.25">
      <c r="C12903" s="12" t="str">
        <f>IF(D12903=Inp_Gemeente,MAX($C$29:C12902)+1,"")</f>
        <v/>
      </c>
      <c r="D12903" s="10" t="s">
        <v>28515</v>
      </c>
      <c r="E12903" s="10" t="s">
        <v>717</v>
      </c>
      <c r="F12903" s="59" t="s">
        <v>28551</v>
      </c>
    </row>
    <row r="12904" spans="3:6" x14ac:dyDescent="0.25">
      <c r="C12904" s="12" t="str">
        <f>IF(D12904=Inp_Gemeente,MAX($C$29:C12903)+1,"")</f>
        <v/>
      </c>
      <c r="D12904" s="10" t="s">
        <v>28515</v>
      </c>
      <c r="E12904" s="10" t="s">
        <v>5374</v>
      </c>
      <c r="F12904" s="59" t="s">
        <v>28548</v>
      </c>
    </row>
    <row r="12905" spans="3:6" x14ac:dyDescent="0.25">
      <c r="C12905" s="12" t="str">
        <f>IF(D12905=Inp_Gemeente,MAX($C$29:C12904)+1,"")</f>
        <v/>
      </c>
      <c r="D12905" s="10" t="s">
        <v>28515</v>
      </c>
      <c r="E12905" s="10" t="s">
        <v>5375</v>
      </c>
      <c r="F12905" s="59" t="s">
        <v>28547</v>
      </c>
    </row>
    <row r="12906" spans="3:6" x14ac:dyDescent="0.25">
      <c r="C12906" s="12" t="str">
        <f>IF(D12906=Inp_Gemeente,MAX($C$29:C12905)+1,"")</f>
        <v/>
      </c>
      <c r="D12906" s="10" t="s">
        <v>28515</v>
      </c>
      <c r="E12906" s="10" t="s">
        <v>2617</v>
      </c>
      <c r="F12906" s="59" t="s">
        <v>28574</v>
      </c>
    </row>
    <row r="12907" spans="3:6" x14ac:dyDescent="0.25">
      <c r="C12907" s="12" t="str">
        <f>IF(D12907=Inp_Gemeente,MAX($C$29:C12906)+1,"")</f>
        <v/>
      </c>
      <c r="D12907" s="10" t="s">
        <v>28515</v>
      </c>
      <c r="E12907" s="10" t="s">
        <v>5376</v>
      </c>
      <c r="F12907" s="59" t="s">
        <v>28516</v>
      </c>
    </row>
    <row r="12908" spans="3:6" x14ac:dyDescent="0.25">
      <c r="C12908" s="12" t="str">
        <f>IF(D12908=Inp_Gemeente,MAX($C$29:C12907)+1,"")</f>
        <v/>
      </c>
      <c r="D12908" s="10" t="s">
        <v>28515</v>
      </c>
      <c r="E12908" s="10" t="s">
        <v>11770</v>
      </c>
      <c r="F12908" s="59" t="s">
        <v>28564</v>
      </c>
    </row>
    <row r="12909" spans="3:6" x14ac:dyDescent="0.25">
      <c r="C12909" s="12" t="str">
        <f>IF(D12909=Inp_Gemeente,MAX($C$29:C12908)+1,"")</f>
        <v/>
      </c>
      <c r="D12909" s="10" t="s">
        <v>28515</v>
      </c>
      <c r="E12909" s="10" t="s">
        <v>5377</v>
      </c>
      <c r="F12909" s="59" t="s">
        <v>28520</v>
      </c>
    </row>
    <row r="12910" spans="3:6" x14ac:dyDescent="0.25">
      <c r="C12910" s="12" t="str">
        <f>IF(D12910=Inp_Gemeente,MAX($C$29:C12909)+1,"")</f>
        <v/>
      </c>
      <c r="D12910" s="10" t="s">
        <v>28515</v>
      </c>
      <c r="E12910" s="10" t="s">
        <v>5378</v>
      </c>
      <c r="F12910" s="59" t="s">
        <v>28526</v>
      </c>
    </row>
    <row r="12911" spans="3:6" x14ac:dyDescent="0.25">
      <c r="C12911" s="12" t="str">
        <f>IF(D12911=Inp_Gemeente,MAX($C$29:C12910)+1,"")</f>
        <v/>
      </c>
      <c r="D12911" s="10" t="s">
        <v>28515</v>
      </c>
      <c r="E12911" s="10" t="s">
        <v>5379</v>
      </c>
      <c r="F12911" s="59" t="s">
        <v>28550</v>
      </c>
    </row>
    <row r="12912" spans="3:6" x14ac:dyDescent="0.25">
      <c r="C12912" s="12" t="str">
        <f>IF(D12912=Inp_Gemeente,MAX($C$29:C12911)+1,"")</f>
        <v/>
      </c>
      <c r="D12912" s="10" t="s">
        <v>28515</v>
      </c>
      <c r="E12912" s="10" t="s">
        <v>11771</v>
      </c>
      <c r="F12912" s="59" t="s">
        <v>28569</v>
      </c>
    </row>
    <row r="12913" spans="3:6" x14ac:dyDescent="0.25">
      <c r="C12913" s="12" t="str">
        <f>IF(D12913=Inp_Gemeente,MAX($C$29:C12912)+1,"")</f>
        <v/>
      </c>
      <c r="D12913" s="10" t="s">
        <v>28515</v>
      </c>
      <c r="E12913" s="10" t="s">
        <v>5380</v>
      </c>
      <c r="F12913" s="59" t="s">
        <v>28517</v>
      </c>
    </row>
    <row r="12914" spans="3:6" x14ac:dyDescent="0.25">
      <c r="C12914" s="12" t="str">
        <f>IF(D12914=Inp_Gemeente,MAX($C$29:C12913)+1,"")</f>
        <v/>
      </c>
      <c r="D12914" s="10" t="s">
        <v>28515</v>
      </c>
      <c r="E12914" s="10" t="s">
        <v>5381</v>
      </c>
      <c r="F12914" s="59" t="s">
        <v>28534</v>
      </c>
    </row>
    <row r="12915" spans="3:6" x14ac:dyDescent="0.25">
      <c r="C12915" s="12" t="str">
        <f>IF(D12915=Inp_Gemeente,MAX($C$29:C12914)+1,"")</f>
        <v/>
      </c>
      <c r="D12915" s="10" t="s">
        <v>28515</v>
      </c>
      <c r="E12915" s="10" t="s">
        <v>11772</v>
      </c>
      <c r="F12915" s="59" t="s">
        <v>28567</v>
      </c>
    </row>
    <row r="12916" spans="3:6" x14ac:dyDescent="0.25">
      <c r="C12916" s="12" t="str">
        <f>IF(D12916=Inp_Gemeente,MAX($C$29:C12915)+1,"")</f>
        <v/>
      </c>
      <c r="D12916" s="10" t="s">
        <v>28515</v>
      </c>
      <c r="E12916" s="10" t="s">
        <v>5382</v>
      </c>
      <c r="F12916" s="59" t="s">
        <v>28518</v>
      </c>
    </row>
    <row r="12917" spans="3:6" x14ac:dyDescent="0.25">
      <c r="C12917" s="12" t="str">
        <f>IF(D12917=Inp_Gemeente,MAX($C$29:C12916)+1,"")</f>
        <v/>
      </c>
      <c r="D12917" s="10" t="s">
        <v>28515</v>
      </c>
      <c r="E12917" s="10" t="s">
        <v>11773</v>
      </c>
      <c r="F12917" s="59" t="s">
        <v>28557</v>
      </c>
    </row>
    <row r="12918" spans="3:6" x14ac:dyDescent="0.25">
      <c r="C12918" s="12" t="str">
        <f>IF(D12918=Inp_Gemeente,MAX($C$29:C12917)+1,"")</f>
        <v/>
      </c>
      <c r="D12918" s="10" t="s">
        <v>28515</v>
      </c>
      <c r="E12918" s="10" t="s">
        <v>5383</v>
      </c>
      <c r="F12918" s="59" t="s">
        <v>28552</v>
      </c>
    </row>
    <row r="12919" spans="3:6" x14ac:dyDescent="0.25">
      <c r="C12919" s="12" t="str">
        <f>IF(D12919=Inp_Gemeente,MAX($C$29:C12918)+1,"")</f>
        <v/>
      </c>
      <c r="D12919" s="10" t="s">
        <v>28515</v>
      </c>
      <c r="E12919" s="10" t="s">
        <v>5384</v>
      </c>
      <c r="F12919" s="59" t="s">
        <v>28535</v>
      </c>
    </row>
    <row r="12920" spans="3:6" x14ac:dyDescent="0.25">
      <c r="C12920" s="12" t="str">
        <f>IF(D12920=Inp_Gemeente,MAX($C$29:C12919)+1,"")</f>
        <v/>
      </c>
      <c r="D12920" s="10" t="s">
        <v>28515</v>
      </c>
      <c r="E12920" s="10" t="s">
        <v>5385</v>
      </c>
      <c r="F12920" s="59" t="s">
        <v>28536</v>
      </c>
    </row>
    <row r="12921" spans="3:6" x14ac:dyDescent="0.25">
      <c r="C12921" s="12" t="str">
        <f>IF(D12921=Inp_Gemeente,MAX($C$29:C12920)+1,"")</f>
        <v/>
      </c>
      <c r="D12921" s="10" t="s">
        <v>28515</v>
      </c>
      <c r="E12921" s="10" t="s">
        <v>5386</v>
      </c>
      <c r="F12921" s="59" t="s">
        <v>28532</v>
      </c>
    </row>
    <row r="12922" spans="3:6" x14ac:dyDescent="0.25">
      <c r="C12922" s="12" t="str">
        <f>IF(D12922=Inp_Gemeente,MAX($C$29:C12921)+1,"")</f>
        <v/>
      </c>
      <c r="D12922" s="10" t="s">
        <v>28515</v>
      </c>
      <c r="E12922" s="10" t="s">
        <v>5387</v>
      </c>
      <c r="F12922" s="59" t="s">
        <v>28553</v>
      </c>
    </row>
    <row r="12923" spans="3:6" x14ac:dyDescent="0.25">
      <c r="C12923" s="12" t="str">
        <f>IF(D12923=Inp_Gemeente,MAX($C$29:C12922)+1,"")</f>
        <v/>
      </c>
      <c r="D12923" s="10" t="s">
        <v>28515</v>
      </c>
      <c r="E12923" s="10" t="s">
        <v>5388</v>
      </c>
      <c r="F12923" s="59" t="s">
        <v>28549</v>
      </c>
    </row>
    <row r="12924" spans="3:6" x14ac:dyDescent="0.25">
      <c r="C12924" s="12" t="str">
        <f>IF(D12924=Inp_Gemeente,MAX($C$29:C12923)+1,"")</f>
        <v/>
      </c>
      <c r="D12924" s="10" t="s">
        <v>28515</v>
      </c>
      <c r="E12924" s="10" t="s">
        <v>2618</v>
      </c>
      <c r="F12924" s="59" t="s">
        <v>28577</v>
      </c>
    </row>
    <row r="12925" spans="3:6" x14ac:dyDescent="0.25">
      <c r="C12925" s="12" t="str">
        <f>IF(D12925=Inp_Gemeente,MAX($C$29:C12924)+1,"")</f>
        <v/>
      </c>
      <c r="D12925" s="10" t="s">
        <v>28515</v>
      </c>
      <c r="E12925" s="10" t="s">
        <v>5389</v>
      </c>
      <c r="F12925" s="59" t="s">
        <v>28537</v>
      </c>
    </row>
    <row r="12926" spans="3:6" x14ac:dyDescent="0.25">
      <c r="C12926" s="12" t="str">
        <f>IF(D12926=Inp_Gemeente,MAX($C$29:C12925)+1,"")</f>
        <v/>
      </c>
      <c r="D12926" s="10" t="s">
        <v>28515</v>
      </c>
      <c r="E12926" s="10" t="s">
        <v>11774</v>
      </c>
      <c r="F12926" s="59" t="s">
        <v>28565</v>
      </c>
    </row>
    <row r="12927" spans="3:6" x14ac:dyDescent="0.25">
      <c r="C12927" s="12" t="str">
        <f>IF(D12927=Inp_Gemeente,MAX($C$29:C12926)+1,"")</f>
        <v/>
      </c>
      <c r="D12927" s="10" t="s">
        <v>28515</v>
      </c>
      <c r="E12927" s="10" t="s">
        <v>5390</v>
      </c>
      <c r="F12927" s="59" t="s">
        <v>28543</v>
      </c>
    </row>
    <row r="12928" spans="3:6" x14ac:dyDescent="0.25">
      <c r="C12928" s="12" t="str">
        <f>IF(D12928=Inp_Gemeente,MAX($C$29:C12927)+1,"")</f>
        <v/>
      </c>
      <c r="D12928" s="10" t="s">
        <v>28515</v>
      </c>
      <c r="E12928" s="10" t="s">
        <v>5391</v>
      </c>
      <c r="F12928" s="59" t="s">
        <v>28523</v>
      </c>
    </row>
    <row r="12929" spans="3:6" x14ac:dyDescent="0.25">
      <c r="C12929" s="12" t="str">
        <f>IF(D12929=Inp_Gemeente,MAX($C$29:C12928)+1,"")</f>
        <v/>
      </c>
      <c r="D12929" s="10" t="s">
        <v>28515</v>
      </c>
      <c r="E12929" s="10" t="s">
        <v>5392</v>
      </c>
      <c r="F12929" s="59" t="s">
        <v>28524</v>
      </c>
    </row>
    <row r="12930" spans="3:6" x14ac:dyDescent="0.25">
      <c r="C12930" s="12" t="str">
        <f>IF(D12930=Inp_Gemeente,MAX($C$29:C12929)+1,"")</f>
        <v/>
      </c>
      <c r="D12930" s="10" t="s">
        <v>28515</v>
      </c>
      <c r="E12930" s="10" t="s">
        <v>5393</v>
      </c>
      <c r="F12930" s="59" t="s">
        <v>28542</v>
      </c>
    </row>
    <row r="12931" spans="3:6" x14ac:dyDescent="0.25">
      <c r="C12931" s="12" t="str">
        <f>IF(D12931=Inp_Gemeente,MAX($C$29:C12930)+1,"")</f>
        <v/>
      </c>
      <c r="D12931" s="10" t="s">
        <v>28515</v>
      </c>
      <c r="E12931" s="10" t="s">
        <v>5394</v>
      </c>
      <c r="F12931" s="59" t="s">
        <v>28519</v>
      </c>
    </row>
    <row r="12932" spans="3:6" x14ac:dyDescent="0.25">
      <c r="C12932" s="12" t="str">
        <f>IF(D12932=Inp_Gemeente,MAX($C$29:C12931)+1,"")</f>
        <v/>
      </c>
      <c r="D12932" s="10" t="s">
        <v>28515</v>
      </c>
      <c r="E12932" s="10" t="s">
        <v>5395</v>
      </c>
      <c r="F12932" s="59" t="s">
        <v>28538</v>
      </c>
    </row>
    <row r="12933" spans="3:6" x14ac:dyDescent="0.25">
      <c r="C12933" s="12" t="str">
        <f>IF(D12933=Inp_Gemeente,MAX($C$29:C12932)+1,"")</f>
        <v/>
      </c>
      <c r="D12933" s="10" t="s">
        <v>28515</v>
      </c>
      <c r="E12933" s="10" t="s">
        <v>11775</v>
      </c>
      <c r="F12933" s="59" t="s">
        <v>28561</v>
      </c>
    </row>
    <row r="12934" spans="3:6" x14ac:dyDescent="0.25">
      <c r="C12934" s="12" t="str">
        <f>IF(D12934=Inp_Gemeente,MAX($C$29:C12933)+1,"")</f>
        <v/>
      </c>
      <c r="D12934" s="10" t="s">
        <v>28515</v>
      </c>
      <c r="E12934" s="10" t="s">
        <v>5396</v>
      </c>
      <c r="F12934" s="59" t="s">
        <v>28529</v>
      </c>
    </row>
    <row r="12935" spans="3:6" x14ac:dyDescent="0.25">
      <c r="C12935" s="12" t="str">
        <f>IF(D12935=Inp_Gemeente,MAX($C$29:C12934)+1,"")</f>
        <v/>
      </c>
      <c r="D12935" s="10" t="s">
        <v>28515</v>
      </c>
      <c r="E12935" s="10" t="s">
        <v>5397</v>
      </c>
      <c r="F12935" s="59" t="s">
        <v>28521</v>
      </c>
    </row>
    <row r="12936" spans="3:6" x14ac:dyDescent="0.25">
      <c r="C12936" s="12" t="str">
        <f>IF(D12936=Inp_Gemeente,MAX($C$29:C12935)+1,"")</f>
        <v/>
      </c>
      <c r="D12936" s="10" t="s">
        <v>28515</v>
      </c>
      <c r="E12936" s="10" t="s">
        <v>684</v>
      </c>
      <c r="F12936" s="59" t="s">
        <v>28578</v>
      </c>
    </row>
    <row r="12937" spans="3:6" x14ac:dyDescent="0.25">
      <c r="C12937" s="12" t="str">
        <f>IF(D12937=Inp_Gemeente,MAX($C$29:C12936)+1,"")</f>
        <v/>
      </c>
      <c r="D12937" s="10" t="s">
        <v>28515</v>
      </c>
      <c r="E12937" s="10" t="s">
        <v>2619</v>
      </c>
      <c r="F12937" s="59" t="s">
        <v>28576</v>
      </c>
    </row>
    <row r="12938" spans="3:6" x14ac:dyDescent="0.25">
      <c r="C12938" s="12" t="str">
        <f>IF(D12938=Inp_Gemeente,MAX($C$29:C12937)+1,"")</f>
        <v/>
      </c>
      <c r="D12938" s="10" t="s">
        <v>28515</v>
      </c>
      <c r="E12938" s="10" t="s">
        <v>11776</v>
      </c>
      <c r="F12938" s="59" t="s">
        <v>28563</v>
      </c>
    </row>
    <row r="12939" spans="3:6" x14ac:dyDescent="0.25">
      <c r="C12939" s="12" t="str">
        <f>IF(D12939=Inp_Gemeente,MAX($C$29:C12938)+1,"")</f>
        <v/>
      </c>
      <c r="D12939" s="10" t="s">
        <v>28515</v>
      </c>
      <c r="E12939" s="10" t="s">
        <v>5398</v>
      </c>
      <c r="F12939" s="59" t="s">
        <v>28541</v>
      </c>
    </row>
    <row r="12940" spans="3:6" x14ac:dyDescent="0.25">
      <c r="C12940" s="12" t="str">
        <f>IF(D12940=Inp_Gemeente,MAX($C$29:C12939)+1,"")</f>
        <v/>
      </c>
      <c r="D12940" s="10" t="s">
        <v>28515</v>
      </c>
      <c r="E12940" s="10" t="s">
        <v>5399</v>
      </c>
      <c r="F12940" s="59" t="s">
        <v>28555</v>
      </c>
    </row>
    <row r="12941" spans="3:6" x14ac:dyDescent="0.25">
      <c r="C12941" s="12" t="str">
        <f>IF(D12941=Inp_Gemeente,MAX($C$29:C12940)+1,"")</f>
        <v/>
      </c>
      <c r="D12941" s="10" t="s">
        <v>28515</v>
      </c>
      <c r="E12941" s="10" t="s">
        <v>5400</v>
      </c>
      <c r="F12941" s="59" t="s">
        <v>28554</v>
      </c>
    </row>
    <row r="12942" spans="3:6" x14ac:dyDescent="0.25">
      <c r="C12942" s="12" t="str">
        <f>IF(D12942=Inp_Gemeente,MAX($C$29:C12941)+1,"")</f>
        <v/>
      </c>
      <c r="D12942" s="10" t="s">
        <v>28515</v>
      </c>
      <c r="E12942" s="10" t="s">
        <v>2620</v>
      </c>
      <c r="F12942" s="59" t="s">
        <v>28586</v>
      </c>
    </row>
    <row r="12943" spans="3:6" x14ac:dyDescent="0.25">
      <c r="C12943" s="12" t="str">
        <f>IF(D12943=Inp_Gemeente,MAX($C$29:C12942)+1,"")</f>
        <v/>
      </c>
      <c r="D12943" s="10" t="s">
        <v>28515</v>
      </c>
      <c r="E12943" s="10" t="s">
        <v>5401</v>
      </c>
      <c r="F12943" s="59" t="s">
        <v>28525</v>
      </c>
    </row>
    <row r="12944" spans="3:6" x14ac:dyDescent="0.25">
      <c r="C12944" s="12" t="str">
        <f>IF(D12944=Inp_Gemeente,MAX($C$29:C12943)+1,"")</f>
        <v/>
      </c>
      <c r="D12944" s="10" t="s">
        <v>28515</v>
      </c>
      <c r="E12944" s="10" t="s">
        <v>11777</v>
      </c>
      <c r="F12944" s="59" t="s">
        <v>28556</v>
      </c>
    </row>
    <row r="12945" spans="3:6" x14ac:dyDescent="0.25">
      <c r="C12945" s="12" t="str">
        <f>IF(D12945=Inp_Gemeente,MAX($C$29:C12944)+1,"")</f>
        <v/>
      </c>
      <c r="D12945" s="10" t="s">
        <v>28515</v>
      </c>
      <c r="E12945" s="10" t="s">
        <v>2621</v>
      </c>
      <c r="F12945" s="59" t="s">
        <v>28575</v>
      </c>
    </row>
    <row r="12946" spans="3:6" x14ac:dyDescent="0.25">
      <c r="C12946" s="12" t="str">
        <f>IF(D12946=Inp_Gemeente,MAX($C$29:C12945)+1,"")</f>
        <v/>
      </c>
      <c r="D12946" s="10" t="s">
        <v>28515</v>
      </c>
      <c r="E12946" s="10" t="s">
        <v>5402</v>
      </c>
      <c r="F12946" s="59" t="s">
        <v>28544</v>
      </c>
    </row>
    <row r="12947" spans="3:6" x14ac:dyDescent="0.25">
      <c r="C12947" s="12" t="str">
        <f>IF(D12947=Inp_Gemeente,MAX($C$29:C12946)+1,"")</f>
        <v/>
      </c>
      <c r="D12947" s="10" t="s">
        <v>28515</v>
      </c>
      <c r="E12947" s="10" t="s">
        <v>2622</v>
      </c>
      <c r="F12947" s="59" t="s">
        <v>28573</v>
      </c>
    </row>
    <row r="12948" spans="3:6" x14ac:dyDescent="0.25">
      <c r="C12948" s="12" t="str">
        <f>IF(D12948=Inp_Gemeente,MAX($C$29:C12947)+1,"")</f>
        <v/>
      </c>
      <c r="D12948" s="10" t="s">
        <v>28515</v>
      </c>
      <c r="E12948" s="10" t="s">
        <v>11778</v>
      </c>
      <c r="F12948" s="59" t="s">
        <v>28558</v>
      </c>
    </row>
    <row r="12949" spans="3:6" x14ac:dyDescent="0.25">
      <c r="C12949" s="12" t="str">
        <f>IF(D12949=Inp_Gemeente,MAX($C$29:C12948)+1,"")</f>
        <v/>
      </c>
      <c r="D12949" s="10" t="s">
        <v>28515</v>
      </c>
      <c r="E12949" s="10" t="s">
        <v>11779</v>
      </c>
      <c r="F12949" s="59" t="s">
        <v>28559</v>
      </c>
    </row>
    <row r="12950" spans="3:6" x14ac:dyDescent="0.25">
      <c r="C12950" s="12" t="str">
        <f>IF(D12950=Inp_Gemeente,MAX($C$29:C12949)+1,"")</f>
        <v/>
      </c>
      <c r="D12950" s="10" t="s">
        <v>28515</v>
      </c>
      <c r="E12950" s="10" t="s">
        <v>28531</v>
      </c>
      <c r="F12950" s="59" t="s">
        <v>28530</v>
      </c>
    </row>
    <row r="12951" spans="3:6" x14ac:dyDescent="0.25">
      <c r="C12951" s="12" t="str">
        <f>IF(D12951=Inp_Gemeente,MAX($C$29:C12950)+1,"")</f>
        <v/>
      </c>
      <c r="D12951" s="10" t="s">
        <v>28515</v>
      </c>
      <c r="E12951" s="10" t="s">
        <v>11780</v>
      </c>
      <c r="F12951" s="59" t="s">
        <v>28566</v>
      </c>
    </row>
    <row r="12952" spans="3:6" x14ac:dyDescent="0.25">
      <c r="C12952" s="12" t="str">
        <f>IF(D12952=Inp_Gemeente,MAX($C$29:C12951)+1,"")</f>
        <v/>
      </c>
      <c r="D12952" s="10" t="s">
        <v>28515</v>
      </c>
      <c r="E12952" s="10" t="s">
        <v>5403</v>
      </c>
      <c r="F12952" s="59" t="s">
        <v>28540</v>
      </c>
    </row>
    <row r="12953" spans="3:6" x14ac:dyDescent="0.25">
      <c r="C12953" s="12" t="str">
        <f>IF(D12953=Inp_Gemeente,MAX($C$29:C12952)+1,"")</f>
        <v/>
      </c>
      <c r="D12953" s="10" t="s">
        <v>28515</v>
      </c>
      <c r="E12953" s="10" t="s">
        <v>2623</v>
      </c>
      <c r="F12953" s="59" t="s">
        <v>28583</v>
      </c>
    </row>
    <row r="12954" spans="3:6" x14ac:dyDescent="0.25">
      <c r="C12954" s="12" t="str">
        <f>IF(D12954=Inp_Gemeente,MAX($C$29:C12953)+1,"")</f>
        <v/>
      </c>
      <c r="D12954" s="10" t="s">
        <v>28515</v>
      </c>
      <c r="E12954" s="10" t="s">
        <v>2016</v>
      </c>
      <c r="F12954" s="59" t="s">
        <v>28562</v>
      </c>
    </row>
    <row r="12955" spans="3:6" x14ac:dyDescent="0.25">
      <c r="C12955" s="12" t="str">
        <f>IF(D12955=Inp_Gemeente,MAX($C$29:C12954)+1,"")</f>
        <v/>
      </c>
      <c r="D12955" s="10" t="s">
        <v>28515</v>
      </c>
      <c r="E12955" s="10" t="s">
        <v>2016</v>
      </c>
      <c r="F12955" s="59" t="s">
        <v>28579</v>
      </c>
    </row>
    <row r="12956" spans="3:6" x14ac:dyDescent="0.25">
      <c r="C12956" s="12" t="str">
        <f>IF(D12956=Inp_Gemeente,MAX($C$29:C12955)+1,"")</f>
        <v/>
      </c>
      <c r="D12956" s="10" t="s">
        <v>28515</v>
      </c>
      <c r="E12956" s="10" t="s">
        <v>2016</v>
      </c>
      <c r="F12956" s="59" t="s">
        <v>28581</v>
      </c>
    </row>
    <row r="12957" spans="3:6" x14ac:dyDescent="0.25">
      <c r="C12957" s="12" t="str">
        <f>IF(D12957=Inp_Gemeente,MAX($C$29:C12956)+1,"")</f>
        <v/>
      </c>
      <c r="D12957" s="10" t="s">
        <v>28515</v>
      </c>
      <c r="E12957" s="10" t="s">
        <v>2016</v>
      </c>
      <c r="F12957" s="59" t="s">
        <v>28585</v>
      </c>
    </row>
    <row r="12958" spans="3:6" x14ac:dyDescent="0.25">
      <c r="C12958" s="12" t="str">
        <f>IF(D12958=Inp_Gemeente,MAX($C$29:C12957)+1,"")</f>
        <v/>
      </c>
      <c r="D12958" s="10" t="s">
        <v>28515</v>
      </c>
      <c r="E12958" s="10" t="s">
        <v>2978</v>
      </c>
      <c r="F12958" s="59" t="s">
        <v>28571</v>
      </c>
    </row>
    <row r="12959" spans="3:6" x14ac:dyDescent="0.25">
      <c r="C12959" s="12" t="str">
        <f>IF(D12959=Inp_Gemeente,MAX($C$29:C12958)+1,"")</f>
        <v/>
      </c>
      <c r="D12959" s="10" t="s">
        <v>28515</v>
      </c>
      <c r="E12959" s="10" t="s">
        <v>2979</v>
      </c>
      <c r="F12959" s="59" t="s">
        <v>28570</v>
      </c>
    </row>
    <row r="12960" spans="3:6" x14ac:dyDescent="0.25">
      <c r="C12960" s="12" t="str">
        <f>IF(D12960=Inp_Gemeente,MAX($C$29:C12959)+1,"")</f>
        <v/>
      </c>
      <c r="D12960" s="10" t="s">
        <v>28515</v>
      </c>
      <c r="E12960" s="10" t="s">
        <v>2624</v>
      </c>
      <c r="F12960" s="59" t="s">
        <v>28580</v>
      </c>
    </row>
    <row r="12961" spans="3:6" x14ac:dyDescent="0.25">
      <c r="C12961" s="12" t="str">
        <f>IF(D12961=Inp_Gemeente,MAX($C$29:C12960)+1,"")</f>
        <v/>
      </c>
      <c r="D12961" s="10" t="s">
        <v>28515</v>
      </c>
      <c r="E12961" s="10" t="s">
        <v>5404</v>
      </c>
      <c r="F12961" s="59" t="s">
        <v>28539</v>
      </c>
    </row>
    <row r="12962" spans="3:6" x14ac:dyDescent="0.25">
      <c r="C12962" s="12" t="str">
        <f>IF(D12962=Inp_Gemeente,MAX($C$29:C12961)+1,"")</f>
        <v/>
      </c>
      <c r="D12962" s="10" t="s">
        <v>28515</v>
      </c>
      <c r="E12962" s="10" t="s">
        <v>709</v>
      </c>
      <c r="F12962" s="59" t="s">
        <v>28527</v>
      </c>
    </row>
    <row r="12963" spans="3:6" x14ac:dyDescent="0.25">
      <c r="C12963" s="12" t="str">
        <f>IF(D12963=Inp_Gemeente,MAX($C$29:C12962)+1,"")</f>
        <v/>
      </c>
      <c r="D12963" s="10" t="s">
        <v>28515</v>
      </c>
      <c r="E12963" s="10" t="s">
        <v>2478</v>
      </c>
      <c r="F12963" s="59" t="s">
        <v>28568</v>
      </c>
    </row>
    <row r="12964" spans="3:6" x14ac:dyDescent="0.25">
      <c r="C12964" s="12" t="str">
        <f>IF(D12964=Inp_Gemeente,MAX($C$29:C12963)+1,"")</f>
        <v/>
      </c>
      <c r="D12964" s="10" t="s">
        <v>28515</v>
      </c>
      <c r="E12964" s="10" t="s">
        <v>5405</v>
      </c>
      <c r="F12964" s="59" t="s">
        <v>28545</v>
      </c>
    </row>
    <row r="12965" spans="3:6" x14ac:dyDescent="0.25">
      <c r="C12965" s="12" t="str">
        <f>IF(D12965=Inp_Gemeente,MAX($C$29:C12964)+1,"")</f>
        <v/>
      </c>
      <c r="D12965" s="10" t="s">
        <v>28515</v>
      </c>
      <c r="E12965" s="10" t="s">
        <v>5406</v>
      </c>
      <c r="F12965" s="59" t="s">
        <v>28533</v>
      </c>
    </row>
    <row r="12966" spans="3:6" x14ac:dyDescent="0.25">
      <c r="C12966" s="12" t="str">
        <f>IF(D12966=Inp_Gemeente,MAX($C$29:C12965)+1,"")</f>
        <v/>
      </c>
      <c r="D12966" s="10" t="s">
        <v>28515</v>
      </c>
      <c r="E12966" s="10" t="s">
        <v>2625</v>
      </c>
      <c r="F12966" s="59" t="s">
        <v>28584</v>
      </c>
    </row>
    <row r="12967" spans="3:6" x14ac:dyDescent="0.25">
      <c r="C12967" s="12" t="str">
        <f>IF(D12967=Inp_Gemeente,MAX($C$29:C12966)+1,"")</f>
        <v/>
      </c>
      <c r="D12967" s="10" t="s">
        <v>28515</v>
      </c>
      <c r="E12967" s="10" t="s">
        <v>9431</v>
      </c>
      <c r="F12967" s="59" t="s">
        <v>28560</v>
      </c>
    </row>
    <row r="12968" spans="3:6" x14ac:dyDescent="0.25">
      <c r="C12968" s="12" t="str">
        <f>IF(D12968=Inp_Gemeente,MAX($C$29:C12967)+1,"")</f>
        <v/>
      </c>
      <c r="D12968" s="10" t="s">
        <v>28515</v>
      </c>
      <c r="E12968" s="10" t="s">
        <v>2626</v>
      </c>
      <c r="F12968" s="59" t="s">
        <v>28582</v>
      </c>
    </row>
    <row r="12969" spans="3:6" x14ac:dyDescent="0.25">
      <c r="C12969" s="12" t="str">
        <f>IF(D12969=Inp_Gemeente,MAX($C$29:C12968)+1,"")</f>
        <v/>
      </c>
      <c r="D12969" s="10" t="s">
        <v>1006</v>
      </c>
      <c r="E12969" s="10" t="s">
        <v>11098</v>
      </c>
      <c r="F12969" s="59" t="s">
        <v>20741</v>
      </c>
    </row>
    <row r="12970" spans="3:6" x14ac:dyDescent="0.25">
      <c r="C12970" s="12" t="str">
        <f>IF(D12970=Inp_Gemeente,MAX($C$29:C12969)+1,"")</f>
        <v/>
      </c>
      <c r="D12970" s="10" t="s">
        <v>1006</v>
      </c>
      <c r="E12970" s="10" t="s">
        <v>1881</v>
      </c>
      <c r="F12970" s="59" t="s">
        <v>20743</v>
      </c>
    </row>
    <row r="12971" spans="3:6" x14ac:dyDescent="0.25">
      <c r="C12971" s="12" t="str">
        <f>IF(D12971=Inp_Gemeente,MAX($C$29:C12970)+1,"")</f>
        <v/>
      </c>
      <c r="D12971" s="10" t="s">
        <v>1006</v>
      </c>
      <c r="E12971" s="10" t="s">
        <v>7068</v>
      </c>
      <c r="F12971" s="59" t="s">
        <v>20750</v>
      </c>
    </row>
    <row r="12972" spans="3:6" x14ac:dyDescent="0.25">
      <c r="C12972" s="12" t="str">
        <f>IF(D12972=Inp_Gemeente,MAX($C$29:C12971)+1,"")</f>
        <v/>
      </c>
      <c r="D12972" s="10" t="s">
        <v>1006</v>
      </c>
      <c r="E12972" s="10" t="s">
        <v>11099</v>
      </c>
      <c r="F12972" s="59" t="s">
        <v>20742</v>
      </c>
    </row>
    <row r="12973" spans="3:6" x14ac:dyDescent="0.25">
      <c r="C12973" s="12" t="str">
        <f>IF(D12973=Inp_Gemeente,MAX($C$29:C12972)+1,"")</f>
        <v/>
      </c>
      <c r="D12973" s="10" t="s">
        <v>1006</v>
      </c>
      <c r="E12973" s="10" t="s">
        <v>717</v>
      </c>
      <c r="F12973" s="59" t="s">
        <v>20751</v>
      </c>
    </row>
    <row r="12974" spans="3:6" x14ac:dyDescent="0.25">
      <c r="C12974" s="12" t="str">
        <f>IF(D12974=Inp_Gemeente,MAX($C$29:C12973)+1,"")</f>
        <v/>
      </c>
      <c r="D12974" s="10" t="s">
        <v>1006</v>
      </c>
      <c r="E12974" s="10" t="s">
        <v>541</v>
      </c>
      <c r="F12974" s="59" t="s">
        <v>20748</v>
      </c>
    </row>
    <row r="12975" spans="3:6" x14ac:dyDescent="0.25">
      <c r="C12975" s="12" t="str">
        <f>IF(D12975=Inp_Gemeente,MAX($C$29:C12974)+1,"")</f>
        <v/>
      </c>
      <c r="D12975" s="10" t="s">
        <v>1006</v>
      </c>
      <c r="E12975" s="10" t="s">
        <v>11100</v>
      </c>
      <c r="F12975" s="59" t="s">
        <v>20746</v>
      </c>
    </row>
    <row r="12976" spans="3:6" x14ac:dyDescent="0.25">
      <c r="C12976" s="12" t="str">
        <f>IF(D12976=Inp_Gemeente,MAX($C$29:C12975)+1,"")</f>
        <v/>
      </c>
      <c r="D12976" s="10" t="s">
        <v>1006</v>
      </c>
      <c r="E12976" s="10" t="s">
        <v>11101</v>
      </c>
      <c r="F12976" s="59" t="s">
        <v>20747</v>
      </c>
    </row>
    <row r="12977" spans="3:6" x14ac:dyDescent="0.25">
      <c r="C12977" s="12" t="str">
        <f>IF(D12977=Inp_Gemeente,MAX($C$29:C12976)+1,"")</f>
        <v/>
      </c>
      <c r="D12977" s="10" t="s">
        <v>1006</v>
      </c>
      <c r="E12977" s="10" t="s">
        <v>11102</v>
      </c>
      <c r="F12977" s="59" t="s">
        <v>20749</v>
      </c>
    </row>
    <row r="12978" spans="3:6" x14ac:dyDescent="0.25">
      <c r="C12978" s="12" t="str">
        <f>IF(D12978=Inp_Gemeente,MAX($C$29:C12977)+1,"")</f>
        <v/>
      </c>
      <c r="D12978" s="10" t="s">
        <v>1006</v>
      </c>
      <c r="E12978" s="10" t="s">
        <v>11103</v>
      </c>
      <c r="F12978" s="59" t="s">
        <v>20740</v>
      </c>
    </row>
    <row r="12979" spans="3:6" x14ac:dyDescent="0.25">
      <c r="C12979" s="12" t="str">
        <f>IF(D12979=Inp_Gemeente,MAX($C$29:C12978)+1,"")</f>
        <v/>
      </c>
      <c r="D12979" s="10" t="s">
        <v>1006</v>
      </c>
      <c r="E12979" s="10" t="s">
        <v>11104</v>
      </c>
      <c r="F12979" s="59" t="s">
        <v>20745</v>
      </c>
    </row>
    <row r="12980" spans="3:6" x14ac:dyDescent="0.25">
      <c r="C12980" s="12" t="str">
        <f>IF(D12980=Inp_Gemeente,MAX($C$29:C12979)+1,"")</f>
        <v/>
      </c>
      <c r="D12980" s="10" t="s">
        <v>1006</v>
      </c>
      <c r="E12980" s="10" t="s">
        <v>11105</v>
      </c>
      <c r="F12980" s="59" t="s">
        <v>20744</v>
      </c>
    </row>
    <row r="12981" spans="3:6" x14ac:dyDescent="0.25">
      <c r="C12981" s="12" t="str">
        <f>IF(D12981=Inp_Gemeente,MAX($C$29:C12980)+1,"")</f>
        <v/>
      </c>
      <c r="D12981" s="10" t="s">
        <v>1007</v>
      </c>
      <c r="E12981" s="10" t="s">
        <v>11106</v>
      </c>
      <c r="F12981" s="59" t="s">
        <v>16001</v>
      </c>
    </row>
    <row r="12982" spans="3:6" x14ac:dyDescent="0.25">
      <c r="C12982" s="12" t="str">
        <f>IF(D12982=Inp_Gemeente,MAX($C$29:C12981)+1,"")</f>
        <v/>
      </c>
      <c r="D12982" s="10" t="s">
        <v>1007</v>
      </c>
      <c r="E12982" s="10" t="s">
        <v>11107</v>
      </c>
      <c r="F12982" s="59" t="s">
        <v>16021</v>
      </c>
    </row>
    <row r="12983" spans="3:6" x14ac:dyDescent="0.25">
      <c r="C12983" s="12" t="str">
        <f>IF(D12983=Inp_Gemeente,MAX($C$29:C12982)+1,"")</f>
        <v/>
      </c>
      <c r="D12983" s="10" t="s">
        <v>1007</v>
      </c>
      <c r="E12983" s="10" t="s">
        <v>11108</v>
      </c>
      <c r="F12983" s="59" t="s">
        <v>16002</v>
      </c>
    </row>
    <row r="12984" spans="3:6" x14ac:dyDescent="0.25">
      <c r="C12984" s="12" t="str">
        <f>IF(D12984=Inp_Gemeente,MAX($C$29:C12983)+1,"")</f>
        <v/>
      </c>
      <c r="D12984" s="10" t="s">
        <v>1007</v>
      </c>
      <c r="E12984" s="10" t="s">
        <v>11109</v>
      </c>
      <c r="F12984" s="59" t="s">
        <v>16018</v>
      </c>
    </row>
    <row r="12985" spans="3:6" x14ac:dyDescent="0.25">
      <c r="C12985" s="12" t="str">
        <f>IF(D12985=Inp_Gemeente,MAX($C$29:C12984)+1,"")</f>
        <v/>
      </c>
      <c r="D12985" s="10" t="s">
        <v>1007</v>
      </c>
      <c r="E12985" s="10" t="s">
        <v>11110</v>
      </c>
      <c r="F12985" s="59" t="s">
        <v>16012</v>
      </c>
    </row>
    <row r="12986" spans="3:6" x14ac:dyDescent="0.25">
      <c r="C12986" s="12" t="str">
        <f>IF(D12986=Inp_Gemeente,MAX($C$29:C12985)+1,"")</f>
        <v/>
      </c>
      <c r="D12986" s="10" t="s">
        <v>1007</v>
      </c>
      <c r="E12986" s="10" t="s">
        <v>11111</v>
      </c>
      <c r="F12986" s="59" t="s">
        <v>16028</v>
      </c>
    </row>
    <row r="12987" spans="3:6" x14ac:dyDescent="0.25">
      <c r="C12987" s="12" t="str">
        <f>IF(D12987=Inp_Gemeente,MAX($C$29:C12986)+1,"")</f>
        <v/>
      </c>
      <c r="D12987" s="10" t="s">
        <v>1007</v>
      </c>
      <c r="E12987" s="10" t="s">
        <v>11112</v>
      </c>
      <c r="F12987" s="59" t="s">
        <v>16014</v>
      </c>
    </row>
    <row r="12988" spans="3:6" x14ac:dyDescent="0.25">
      <c r="C12988" s="12" t="str">
        <f>IF(D12988=Inp_Gemeente,MAX($C$29:C12987)+1,"")</f>
        <v/>
      </c>
      <c r="D12988" s="10" t="s">
        <v>1007</v>
      </c>
      <c r="E12988" s="10" t="s">
        <v>11113</v>
      </c>
      <c r="F12988" s="59" t="s">
        <v>16011</v>
      </c>
    </row>
    <row r="12989" spans="3:6" x14ac:dyDescent="0.25">
      <c r="C12989" s="12" t="str">
        <f>IF(D12989=Inp_Gemeente,MAX($C$29:C12988)+1,"")</f>
        <v/>
      </c>
      <c r="D12989" s="10" t="s">
        <v>1007</v>
      </c>
      <c r="E12989" s="10" t="s">
        <v>11114</v>
      </c>
      <c r="F12989" s="59" t="s">
        <v>16019</v>
      </c>
    </row>
    <row r="12990" spans="3:6" x14ac:dyDescent="0.25">
      <c r="C12990" s="12" t="str">
        <f>IF(D12990=Inp_Gemeente,MAX($C$29:C12989)+1,"")</f>
        <v/>
      </c>
      <c r="D12990" s="10" t="s">
        <v>1007</v>
      </c>
      <c r="E12990" s="10" t="s">
        <v>11115</v>
      </c>
      <c r="F12990" s="59" t="s">
        <v>16008</v>
      </c>
    </row>
    <row r="12991" spans="3:6" x14ac:dyDescent="0.25">
      <c r="C12991" s="12" t="str">
        <f>IF(D12991=Inp_Gemeente,MAX($C$29:C12990)+1,"")</f>
        <v/>
      </c>
      <c r="D12991" s="10" t="s">
        <v>1007</v>
      </c>
      <c r="E12991" s="10" t="s">
        <v>11116</v>
      </c>
      <c r="F12991" s="59" t="s">
        <v>16010</v>
      </c>
    </row>
    <row r="12992" spans="3:6" x14ac:dyDescent="0.25">
      <c r="C12992" s="12" t="str">
        <f>IF(D12992=Inp_Gemeente,MAX($C$29:C12991)+1,"")</f>
        <v/>
      </c>
      <c r="D12992" s="10" t="s">
        <v>1007</v>
      </c>
      <c r="E12992" s="10" t="s">
        <v>11117</v>
      </c>
      <c r="F12992" s="59" t="s">
        <v>16009</v>
      </c>
    </row>
    <row r="12993" spans="3:6" x14ac:dyDescent="0.25">
      <c r="C12993" s="12" t="str">
        <f>IF(D12993=Inp_Gemeente,MAX($C$29:C12992)+1,"")</f>
        <v/>
      </c>
      <c r="D12993" s="10" t="s">
        <v>1007</v>
      </c>
      <c r="E12993" s="10" t="s">
        <v>11118</v>
      </c>
      <c r="F12993" s="59" t="s">
        <v>16007</v>
      </c>
    </row>
    <row r="12994" spans="3:6" x14ac:dyDescent="0.25">
      <c r="C12994" s="12" t="str">
        <f>IF(D12994=Inp_Gemeente,MAX($C$29:C12993)+1,"")</f>
        <v/>
      </c>
      <c r="D12994" s="10" t="s">
        <v>1007</v>
      </c>
      <c r="E12994" s="10" t="s">
        <v>11119</v>
      </c>
      <c r="F12994" s="59" t="s">
        <v>16006</v>
      </c>
    </row>
    <row r="12995" spans="3:6" x14ac:dyDescent="0.25">
      <c r="C12995" s="12" t="str">
        <f>IF(D12995=Inp_Gemeente,MAX($C$29:C12994)+1,"")</f>
        <v/>
      </c>
      <c r="D12995" s="10" t="s">
        <v>1007</v>
      </c>
      <c r="E12995" s="10" t="s">
        <v>11120</v>
      </c>
      <c r="F12995" s="59" t="s">
        <v>16022</v>
      </c>
    </row>
    <row r="12996" spans="3:6" x14ac:dyDescent="0.25">
      <c r="C12996" s="12" t="str">
        <f>IF(D12996=Inp_Gemeente,MAX($C$29:C12995)+1,"")</f>
        <v/>
      </c>
      <c r="D12996" s="10" t="s">
        <v>1007</v>
      </c>
      <c r="E12996" s="10" t="s">
        <v>11121</v>
      </c>
      <c r="F12996" s="59" t="s">
        <v>16004</v>
      </c>
    </row>
    <row r="12997" spans="3:6" x14ac:dyDescent="0.25">
      <c r="C12997" s="12" t="str">
        <f>IF(D12997=Inp_Gemeente,MAX($C$29:C12996)+1,"")</f>
        <v/>
      </c>
      <c r="D12997" s="10" t="s">
        <v>1007</v>
      </c>
      <c r="E12997" s="10" t="s">
        <v>11122</v>
      </c>
      <c r="F12997" s="59" t="s">
        <v>16025</v>
      </c>
    </row>
    <row r="12998" spans="3:6" x14ac:dyDescent="0.25">
      <c r="C12998" s="12" t="str">
        <f>IF(D12998=Inp_Gemeente,MAX($C$29:C12997)+1,"")</f>
        <v/>
      </c>
      <c r="D12998" s="10" t="s">
        <v>1007</v>
      </c>
      <c r="E12998" s="10" t="s">
        <v>11123</v>
      </c>
      <c r="F12998" s="59" t="s">
        <v>16026</v>
      </c>
    </row>
    <row r="12999" spans="3:6" x14ac:dyDescent="0.25">
      <c r="C12999" s="12" t="str">
        <f>IF(D12999=Inp_Gemeente,MAX($C$29:C12998)+1,"")</f>
        <v/>
      </c>
      <c r="D12999" s="10" t="s">
        <v>1007</v>
      </c>
      <c r="E12999" s="10" t="s">
        <v>11124</v>
      </c>
      <c r="F12999" s="59" t="s">
        <v>16005</v>
      </c>
    </row>
    <row r="13000" spans="3:6" x14ac:dyDescent="0.25">
      <c r="C13000" s="12" t="str">
        <f>IF(D13000=Inp_Gemeente,MAX($C$29:C12999)+1,"")</f>
        <v/>
      </c>
      <c r="D13000" s="10" t="s">
        <v>1007</v>
      </c>
      <c r="E13000" s="10" t="s">
        <v>11125</v>
      </c>
      <c r="F13000" s="59" t="s">
        <v>16016</v>
      </c>
    </row>
    <row r="13001" spans="3:6" x14ac:dyDescent="0.25">
      <c r="C13001" s="12" t="str">
        <f>IF(D13001=Inp_Gemeente,MAX($C$29:C13000)+1,"")</f>
        <v/>
      </c>
      <c r="D13001" s="10" t="s">
        <v>1007</v>
      </c>
      <c r="E13001" s="10" t="s">
        <v>11126</v>
      </c>
      <c r="F13001" s="59" t="s">
        <v>16017</v>
      </c>
    </row>
    <row r="13002" spans="3:6" x14ac:dyDescent="0.25">
      <c r="C13002" s="12" t="str">
        <f>IF(D13002=Inp_Gemeente,MAX($C$29:C13001)+1,"")</f>
        <v/>
      </c>
      <c r="D13002" s="10" t="s">
        <v>1007</v>
      </c>
      <c r="E13002" s="10" t="s">
        <v>11127</v>
      </c>
      <c r="F13002" s="59" t="s">
        <v>16030</v>
      </c>
    </row>
    <row r="13003" spans="3:6" x14ac:dyDescent="0.25">
      <c r="C13003" s="12" t="str">
        <f>IF(D13003=Inp_Gemeente,MAX($C$29:C13002)+1,"")</f>
        <v/>
      </c>
      <c r="D13003" s="10" t="s">
        <v>1007</v>
      </c>
      <c r="E13003" s="10" t="s">
        <v>11128</v>
      </c>
      <c r="F13003" s="59" t="s">
        <v>16023</v>
      </c>
    </row>
    <row r="13004" spans="3:6" x14ac:dyDescent="0.25">
      <c r="C13004" s="12" t="str">
        <f>IF(D13004=Inp_Gemeente,MAX($C$29:C13003)+1,"")</f>
        <v/>
      </c>
      <c r="D13004" s="10" t="s">
        <v>1007</v>
      </c>
      <c r="E13004" s="10" t="s">
        <v>11129</v>
      </c>
      <c r="F13004" s="59" t="s">
        <v>16015</v>
      </c>
    </row>
    <row r="13005" spans="3:6" x14ac:dyDescent="0.25">
      <c r="C13005" s="12" t="str">
        <f>IF(D13005=Inp_Gemeente,MAX($C$29:C13004)+1,"")</f>
        <v/>
      </c>
      <c r="D13005" s="10" t="s">
        <v>1007</v>
      </c>
      <c r="E13005" s="10" t="s">
        <v>11130</v>
      </c>
      <c r="F13005" s="59" t="s">
        <v>16013</v>
      </c>
    </row>
    <row r="13006" spans="3:6" x14ac:dyDescent="0.25">
      <c r="C13006" s="12" t="str">
        <f>IF(D13006=Inp_Gemeente,MAX($C$29:C13005)+1,"")</f>
        <v/>
      </c>
      <c r="D13006" s="10" t="s">
        <v>1007</v>
      </c>
      <c r="E13006" s="10" t="s">
        <v>11131</v>
      </c>
      <c r="F13006" s="59" t="s">
        <v>16003</v>
      </c>
    </row>
    <row r="13007" spans="3:6" x14ac:dyDescent="0.25">
      <c r="C13007" s="12" t="str">
        <f>IF(D13007=Inp_Gemeente,MAX($C$29:C13006)+1,"")</f>
        <v/>
      </c>
      <c r="D13007" s="10" t="s">
        <v>1007</v>
      </c>
      <c r="E13007" s="10" t="s">
        <v>11132</v>
      </c>
      <c r="F13007" s="59" t="s">
        <v>16029</v>
      </c>
    </row>
    <row r="13008" spans="3:6" x14ac:dyDescent="0.25">
      <c r="C13008" s="12" t="str">
        <f>IF(D13008=Inp_Gemeente,MAX($C$29:C13007)+1,"")</f>
        <v/>
      </c>
      <c r="D13008" s="10" t="s">
        <v>1007</v>
      </c>
      <c r="E13008" s="10" t="s">
        <v>11133</v>
      </c>
      <c r="F13008" s="59" t="s">
        <v>16024</v>
      </c>
    </row>
    <row r="13009" spans="3:6" x14ac:dyDescent="0.25">
      <c r="C13009" s="12" t="str">
        <f>IF(D13009=Inp_Gemeente,MAX($C$29:C13008)+1,"")</f>
        <v/>
      </c>
      <c r="D13009" s="10" t="s">
        <v>1007</v>
      </c>
      <c r="E13009" s="10" t="s">
        <v>1007</v>
      </c>
      <c r="F13009" s="59" t="s">
        <v>16000</v>
      </c>
    </row>
    <row r="13010" spans="3:6" x14ac:dyDescent="0.25">
      <c r="C13010" s="12" t="str">
        <f>IF(D13010=Inp_Gemeente,MAX($C$29:C13009)+1,"")</f>
        <v/>
      </c>
      <c r="D13010" s="10" t="s">
        <v>1007</v>
      </c>
      <c r="E13010" s="10" t="s">
        <v>11134</v>
      </c>
      <c r="F13010" s="59" t="s">
        <v>16027</v>
      </c>
    </row>
    <row r="13011" spans="3:6" x14ac:dyDescent="0.25">
      <c r="C13011" s="12" t="str">
        <f>IF(D13011=Inp_Gemeente,MAX($C$29:C13010)+1,"")</f>
        <v/>
      </c>
      <c r="D13011" s="10" t="s">
        <v>1007</v>
      </c>
      <c r="E13011" s="10" t="s">
        <v>11135</v>
      </c>
      <c r="F13011" s="59" t="s">
        <v>16020</v>
      </c>
    </row>
    <row r="13012" spans="3:6" x14ac:dyDescent="0.25">
      <c r="C13012" s="12" t="str">
        <f>IF(D13012=Inp_Gemeente,MAX($C$29:C13011)+1,"")</f>
        <v/>
      </c>
      <c r="D13012" s="10" t="s">
        <v>1008</v>
      </c>
      <c r="E13012" s="10" t="s">
        <v>11136</v>
      </c>
      <c r="F13012" s="59" t="s">
        <v>22807</v>
      </c>
    </row>
    <row r="13013" spans="3:6" x14ac:dyDescent="0.25">
      <c r="C13013" s="12" t="str">
        <f>IF(D13013=Inp_Gemeente,MAX($C$29:C13012)+1,"")</f>
        <v/>
      </c>
      <c r="D13013" s="10" t="s">
        <v>1008</v>
      </c>
      <c r="E13013" s="10" t="s">
        <v>11137</v>
      </c>
      <c r="F13013" s="59" t="s">
        <v>22806</v>
      </c>
    </row>
    <row r="13014" spans="3:6" x14ac:dyDescent="0.25">
      <c r="C13014" s="12" t="str">
        <f>IF(D13014=Inp_Gemeente,MAX($C$29:C13013)+1,"")</f>
        <v/>
      </c>
      <c r="D13014" s="10" t="s">
        <v>1008</v>
      </c>
      <c r="E13014" s="10" t="s">
        <v>541</v>
      </c>
      <c r="F13014" s="59" t="s">
        <v>22792</v>
      </c>
    </row>
    <row r="13015" spans="3:6" x14ac:dyDescent="0.25">
      <c r="C13015" s="12" t="str">
        <f>IF(D13015=Inp_Gemeente,MAX($C$29:C13014)+1,"")</f>
        <v/>
      </c>
      <c r="D13015" s="10" t="s">
        <v>1008</v>
      </c>
      <c r="E13015" s="10" t="s">
        <v>11138</v>
      </c>
      <c r="F13015" s="59" t="s">
        <v>22810</v>
      </c>
    </row>
    <row r="13016" spans="3:6" x14ac:dyDescent="0.25">
      <c r="C13016" s="12" t="str">
        <f>IF(D13016=Inp_Gemeente,MAX($C$29:C13015)+1,"")</f>
        <v/>
      </c>
      <c r="D13016" s="10" t="s">
        <v>1008</v>
      </c>
      <c r="E13016" s="10" t="s">
        <v>11139</v>
      </c>
      <c r="F13016" s="59" t="s">
        <v>22803</v>
      </c>
    </row>
    <row r="13017" spans="3:6" x14ac:dyDescent="0.25">
      <c r="C13017" s="12" t="str">
        <f>IF(D13017=Inp_Gemeente,MAX($C$29:C13016)+1,"")</f>
        <v/>
      </c>
      <c r="D13017" s="10" t="s">
        <v>1008</v>
      </c>
      <c r="E13017" s="10" t="s">
        <v>11140</v>
      </c>
      <c r="F13017" s="59" t="s">
        <v>22805</v>
      </c>
    </row>
    <row r="13018" spans="3:6" x14ac:dyDescent="0.25">
      <c r="C13018" s="12" t="str">
        <f>IF(D13018=Inp_Gemeente,MAX($C$29:C13017)+1,"")</f>
        <v/>
      </c>
      <c r="D13018" s="10" t="s">
        <v>1008</v>
      </c>
      <c r="E13018" s="10" t="s">
        <v>4836</v>
      </c>
      <c r="F13018" s="59" t="s">
        <v>22813</v>
      </c>
    </row>
    <row r="13019" spans="3:6" x14ac:dyDescent="0.25">
      <c r="C13019" s="12" t="str">
        <f>IF(D13019=Inp_Gemeente,MAX($C$29:C13018)+1,"")</f>
        <v/>
      </c>
      <c r="D13019" s="10" t="s">
        <v>1008</v>
      </c>
      <c r="E13019" s="10" t="s">
        <v>11141</v>
      </c>
      <c r="F13019" s="59" t="s">
        <v>22800</v>
      </c>
    </row>
    <row r="13020" spans="3:6" x14ac:dyDescent="0.25">
      <c r="C13020" s="12" t="str">
        <f>IF(D13020=Inp_Gemeente,MAX($C$29:C13019)+1,"")</f>
        <v/>
      </c>
      <c r="D13020" s="10" t="s">
        <v>1008</v>
      </c>
      <c r="E13020" s="10" t="s">
        <v>4838</v>
      </c>
      <c r="F13020" s="59" t="s">
        <v>22812</v>
      </c>
    </row>
    <row r="13021" spans="3:6" x14ac:dyDescent="0.25">
      <c r="C13021" s="12" t="str">
        <f>IF(D13021=Inp_Gemeente,MAX($C$29:C13020)+1,"")</f>
        <v/>
      </c>
      <c r="D13021" s="10" t="s">
        <v>1008</v>
      </c>
      <c r="E13021" s="10" t="s">
        <v>11142</v>
      </c>
      <c r="F13021" s="59" t="s">
        <v>22796</v>
      </c>
    </row>
    <row r="13022" spans="3:6" x14ac:dyDescent="0.25">
      <c r="C13022" s="12" t="str">
        <f>IF(D13022=Inp_Gemeente,MAX($C$29:C13021)+1,"")</f>
        <v/>
      </c>
      <c r="D13022" s="10" t="s">
        <v>1008</v>
      </c>
      <c r="E13022" s="10" t="s">
        <v>22795</v>
      </c>
      <c r="F13022" s="59" t="s">
        <v>22794</v>
      </c>
    </row>
    <row r="13023" spans="3:6" x14ac:dyDescent="0.25">
      <c r="C13023" s="12" t="str">
        <f>IF(D13023=Inp_Gemeente,MAX($C$29:C13022)+1,"")</f>
        <v/>
      </c>
      <c r="D13023" s="10" t="s">
        <v>1008</v>
      </c>
      <c r="E13023" s="10" t="s">
        <v>11143</v>
      </c>
      <c r="F13023" s="59" t="s">
        <v>22802</v>
      </c>
    </row>
    <row r="13024" spans="3:6" x14ac:dyDescent="0.25">
      <c r="C13024" s="12" t="str">
        <f>IF(D13024=Inp_Gemeente,MAX($C$29:C13023)+1,"")</f>
        <v/>
      </c>
      <c r="D13024" s="10" t="s">
        <v>1008</v>
      </c>
      <c r="E13024" s="10" t="s">
        <v>11144</v>
      </c>
      <c r="F13024" s="59" t="s">
        <v>22798</v>
      </c>
    </row>
    <row r="13025" spans="3:6" x14ac:dyDescent="0.25">
      <c r="C13025" s="12" t="str">
        <f>IF(D13025=Inp_Gemeente,MAX($C$29:C13024)+1,"")</f>
        <v/>
      </c>
      <c r="D13025" s="10" t="s">
        <v>1008</v>
      </c>
      <c r="E13025" s="10" t="s">
        <v>11145</v>
      </c>
      <c r="F13025" s="59" t="s">
        <v>22793</v>
      </c>
    </row>
    <row r="13026" spans="3:6" x14ac:dyDescent="0.25">
      <c r="C13026" s="12" t="str">
        <f>IF(D13026=Inp_Gemeente,MAX($C$29:C13025)+1,"")</f>
        <v/>
      </c>
      <c r="D13026" s="10" t="s">
        <v>1008</v>
      </c>
      <c r="E13026" s="10" t="s">
        <v>22817</v>
      </c>
      <c r="F13026" s="59" t="s">
        <v>22816</v>
      </c>
    </row>
    <row r="13027" spans="3:6" x14ac:dyDescent="0.25">
      <c r="C13027" s="12" t="str">
        <f>IF(D13027=Inp_Gemeente,MAX($C$29:C13026)+1,"")</f>
        <v/>
      </c>
      <c r="D13027" s="10" t="s">
        <v>1008</v>
      </c>
      <c r="E13027" s="10" t="s">
        <v>22819</v>
      </c>
      <c r="F13027" s="59" t="s">
        <v>22818</v>
      </c>
    </row>
    <row r="13028" spans="3:6" x14ac:dyDescent="0.25">
      <c r="C13028" s="12" t="str">
        <f>IF(D13028=Inp_Gemeente,MAX($C$29:C13027)+1,"")</f>
        <v/>
      </c>
      <c r="D13028" s="10" t="s">
        <v>1008</v>
      </c>
      <c r="E13028" s="10" t="s">
        <v>22815</v>
      </c>
      <c r="F13028" s="59" t="s">
        <v>22814</v>
      </c>
    </row>
    <row r="13029" spans="3:6" x14ac:dyDescent="0.25">
      <c r="C13029" s="12" t="str">
        <f>IF(D13029=Inp_Gemeente,MAX($C$29:C13028)+1,"")</f>
        <v/>
      </c>
      <c r="D13029" s="10" t="s">
        <v>1008</v>
      </c>
      <c r="E13029" s="10" t="s">
        <v>22809</v>
      </c>
      <c r="F13029" s="59" t="s">
        <v>22808</v>
      </c>
    </row>
    <row r="13030" spans="3:6" x14ac:dyDescent="0.25">
      <c r="C13030" s="12" t="str">
        <f>IF(D13030=Inp_Gemeente,MAX($C$29:C13029)+1,"")</f>
        <v/>
      </c>
      <c r="D13030" s="10" t="s">
        <v>1008</v>
      </c>
      <c r="E13030" s="10" t="s">
        <v>11146</v>
      </c>
      <c r="F13030" s="59" t="s">
        <v>22811</v>
      </c>
    </row>
    <row r="13031" spans="3:6" x14ac:dyDescent="0.25">
      <c r="C13031" s="12" t="str">
        <f>IF(D13031=Inp_Gemeente,MAX($C$29:C13030)+1,"")</f>
        <v/>
      </c>
      <c r="D13031" s="10" t="s">
        <v>1008</v>
      </c>
      <c r="E13031" s="10" t="s">
        <v>11147</v>
      </c>
      <c r="F13031" s="59" t="s">
        <v>22804</v>
      </c>
    </row>
    <row r="13032" spans="3:6" x14ac:dyDescent="0.25">
      <c r="C13032" s="12" t="str">
        <f>IF(D13032=Inp_Gemeente,MAX($C$29:C13031)+1,"")</f>
        <v/>
      </c>
      <c r="D13032" s="10" t="s">
        <v>1008</v>
      </c>
      <c r="E13032" s="10" t="s">
        <v>4105</v>
      </c>
      <c r="F13032" s="59" t="s">
        <v>22797</v>
      </c>
    </row>
    <row r="13033" spans="3:6" x14ac:dyDescent="0.25">
      <c r="C13033" s="12" t="str">
        <f>IF(D13033=Inp_Gemeente,MAX($C$29:C13032)+1,"")</f>
        <v/>
      </c>
      <c r="D13033" s="10" t="s">
        <v>1008</v>
      </c>
      <c r="E13033" s="10" t="s">
        <v>11148</v>
      </c>
      <c r="F13033" s="59" t="s">
        <v>22801</v>
      </c>
    </row>
    <row r="13034" spans="3:6" x14ac:dyDescent="0.25">
      <c r="C13034" s="12" t="str">
        <f>IF(D13034=Inp_Gemeente,MAX($C$29:C13033)+1,"")</f>
        <v/>
      </c>
      <c r="D13034" s="10" t="s">
        <v>1008</v>
      </c>
      <c r="E13034" s="10" t="s">
        <v>11149</v>
      </c>
      <c r="F13034" s="59" t="s">
        <v>22799</v>
      </c>
    </row>
    <row r="13035" spans="3:6" x14ac:dyDescent="0.25">
      <c r="C13035" s="12" t="str">
        <f>IF(D13035=Inp_Gemeente,MAX($C$29:C13034)+1,"")</f>
        <v/>
      </c>
      <c r="D13035" s="10" t="s">
        <v>1010</v>
      </c>
      <c r="E13035" s="10" t="s">
        <v>11150</v>
      </c>
      <c r="F13035" s="59" t="s">
        <v>27079</v>
      </c>
    </row>
    <row r="13036" spans="3:6" x14ac:dyDescent="0.25">
      <c r="C13036" s="12" t="str">
        <f>IF(D13036=Inp_Gemeente,MAX($C$29:C13035)+1,"")</f>
        <v/>
      </c>
      <c r="D13036" s="10" t="s">
        <v>1010</v>
      </c>
      <c r="E13036" s="10" t="s">
        <v>11151</v>
      </c>
      <c r="F13036" s="59" t="s">
        <v>27087</v>
      </c>
    </row>
    <row r="13037" spans="3:6" x14ac:dyDescent="0.25">
      <c r="C13037" s="12" t="str">
        <f>IF(D13037=Inp_Gemeente,MAX($C$29:C13036)+1,"")</f>
        <v/>
      </c>
      <c r="D13037" s="10" t="s">
        <v>1010</v>
      </c>
      <c r="E13037" s="10" t="s">
        <v>11152</v>
      </c>
      <c r="F13037" s="59" t="s">
        <v>27091</v>
      </c>
    </row>
    <row r="13038" spans="3:6" x14ac:dyDescent="0.25">
      <c r="C13038" s="12" t="str">
        <f>IF(D13038=Inp_Gemeente,MAX($C$29:C13037)+1,"")</f>
        <v/>
      </c>
      <c r="D13038" s="10" t="s">
        <v>1010</v>
      </c>
      <c r="E13038" s="10" t="s">
        <v>11153</v>
      </c>
      <c r="F13038" s="59" t="s">
        <v>27092</v>
      </c>
    </row>
    <row r="13039" spans="3:6" x14ac:dyDescent="0.25">
      <c r="C13039" s="12" t="str">
        <f>IF(D13039=Inp_Gemeente,MAX($C$29:C13038)+1,"")</f>
        <v/>
      </c>
      <c r="D13039" s="10" t="s">
        <v>1010</v>
      </c>
      <c r="E13039" s="10" t="s">
        <v>11154</v>
      </c>
      <c r="F13039" s="59" t="s">
        <v>27089</v>
      </c>
    </row>
    <row r="13040" spans="3:6" x14ac:dyDescent="0.25">
      <c r="C13040" s="12" t="str">
        <f>IF(D13040=Inp_Gemeente,MAX($C$29:C13039)+1,"")</f>
        <v/>
      </c>
      <c r="D13040" s="10" t="s">
        <v>1010</v>
      </c>
      <c r="E13040" s="10" t="s">
        <v>11155</v>
      </c>
      <c r="F13040" s="59" t="s">
        <v>27090</v>
      </c>
    </row>
    <row r="13041" spans="3:6" x14ac:dyDescent="0.25">
      <c r="C13041" s="12" t="str">
        <f>IF(D13041=Inp_Gemeente,MAX($C$29:C13040)+1,"")</f>
        <v/>
      </c>
      <c r="D13041" s="10" t="s">
        <v>1010</v>
      </c>
      <c r="E13041" s="10" t="s">
        <v>11156</v>
      </c>
      <c r="F13041" s="59" t="s">
        <v>27094</v>
      </c>
    </row>
    <row r="13042" spans="3:6" x14ac:dyDescent="0.25">
      <c r="C13042" s="12" t="str">
        <f>IF(D13042=Inp_Gemeente,MAX($C$29:C13041)+1,"")</f>
        <v/>
      </c>
      <c r="D13042" s="10" t="s">
        <v>1010</v>
      </c>
      <c r="E13042" s="10" t="s">
        <v>11157</v>
      </c>
      <c r="F13042" s="59" t="s">
        <v>27096</v>
      </c>
    </row>
    <row r="13043" spans="3:6" x14ac:dyDescent="0.25">
      <c r="C13043" s="12" t="str">
        <f>IF(D13043=Inp_Gemeente,MAX($C$29:C13042)+1,"")</f>
        <v/>
      </c>
      <c r="D13043" s="10" t="s">
        <v>1010</v>
      </c>
      <c r="E13043" s="10" t="s">
        <v>11158</v>
      </c>
      <c r="F13043" s="59" t="s">
        <v>27097</v>
      </c>
    </row>
    <row r="13044" spans="3:6" x14ac:dyDescent="0.25">
      <c r="C13044" s="12" t="str">
        <f>IF(D13044=Inp_Gemeente,MAX($C$29:C13043)+1,"")</f>
        <v/>
      </c>
      <c r="D13044" s="10" t="s">
        <v>1010</v>
      </c>
      <c r="E13044" s="10" t="s">
        <v>11159</v>
      </c>
      <c r="F13044" s="59" t="s">
        <v>27098</v>
      </c>
    </row>
    <row r="13045" spans="3:6" x14ac:dyDescent="0.25">
      <c r="C13045" s="12" t="str">
        <f>IF(D13045=Inp_Gemeente,MAX($C$29:C13044)+1,"")</f>
        <v/>
      </c>
      <c r="D13045" s="10" t="s">
        <v>1010</v>
      </c>
      <c r="E13045" s="10" t="s">
        <v>11160</v>
      </c>
      <c r="F13045" s="59" t="s">
        <v>27100</v>
      </c>
    </row>
    <row r="13046" spans="3:6" x14ac:dyDescent="0.25">
      <c r="C13046" s="12" t="str">
        <f>IF(D13046=Inp_Gemeente,MAX($C$29:C13045)+1,"")</f>
        <v/>
      </c>
      <c r="D13046" s="10" t="s">
        <v>1010</v>
      </c>
      <c r="E13046" s="10" t="s">
        <v>11161</v>
      </c>
      <c r="F13046" s="59" t="s">
        <v>27078</v>
      </c>
    </row>
    <row r="13047" spans="3:6" x14ac:dyDescent="0.25">
      <c r="C13047" s="12" t="str">
        <f>IF(D13047=Inp_Gemeente,MAX($C$29:C13046)+1,"")</f>
        <v/>
      </c>
      <c r="D13047" s="10" t="s">
        <v>1010</v>
      </c>
      <c r="E13047" s="10" t="s">
        <v>11162</v>
      </c>
      <c r="F13047" s="59" t="s">
        <v>27088</v>
      </c>
    </row>
    <row r="13048" spans="3:6" x14ac:dyDescent="0.25">
      <c r="C13048" s="12" t="str">
        <f>IF(D13048=Inp_Gemeente,MAX($C$29:C13047)+1,"")</f>
        <v/>
      </c>
      <c r="D13048" s="10" t="s">
        <v>1010</v>
      </c>
      <c r="E13048" s="10" t="s">
        <v>11163</v>
      </c>
      <c r="F13048" s="59" t="s">
        <v>27093</v>
      </c>
    </row>
    <row r="13049" spans="3:6" x14ac:dyDescent="0.25">
      <c r="C13049" s="12" t="str">
        <f>IF(D13049=Inp_Gemeente,MAX($C$29:C13048)+1,"")</f>
        <v/>
      </c>
      <c r="D13049" s="10" t="s">
        <v>1010</v>
      </c>
      <c r="E13049" s="10" t="s">
        <v>11164</v>
      </c>
      <c r="F13049" s="59" t="s">
        <v>27095</v>
      </c>
    </row>
    <row r="13050" spans="3:6" x14ac:dyDescent="0.25">
      <c r="C13050" s="12" t="str">
        <f>IF(D13050=Inp_Gemeente,MAX($C$29:C13049)+1,"")</f>
        <v/>
      </c>
      <c r="D13050" s="10" t="s">
        <v>1010</v>
      </c>
      <c r="E13050" s="10" t="s">
        <v>11165</v>
      </c>
      <c r="F13050" s="59" t="s">
        <v>27099</v>
      </c>
    </row>
    <row r="13051" spans="3:6" x14ac:dyDescent="0.25">
      <c r="C13051" s="12" t="str">
        <f>IF(D13051=Inp_Gemeente,MAX($C$29:C13050)+1,"")</f>
        <v/>
      </c>
      <c r="D13051" s="10" t="s">
        <v>1010</v>
      </c>
      <c r="E13051" s="10" t="s">
        <v>11166</v>
      </c>
      <c r="F13051" s="59" t="s">
        <v>27101</v>
      </c>
    </row>
    <row r="13052" spans="3:6" x14ac:dyDescent="0.25">
      <c r="C13052" s="12" t="str">
        <f>IF(D13052=Inp_Gemeente,MAX($C$29:C13051)+1,"")</f>
        <v/>
      </c>
      <c r="D13052" s="10" t="s">
        <v>1010</v>
      </c>
      <c r="E13052" s="10" t="s">
        <v>11167</v>
      </c>
      <c r="F13052" s="59" t="s">
        <v>27103</v>
      </c>
    </row>
    <row r="13053" spans="3:6" x14ac:dyDescent="0.25">
      <c r="C13053" s="12" t="str">
        <f>IF(D13053=Inp_Gemeente,MAX($C$29:C13052)+1,"")</f>
        <v/>
      </c>
      <c r="D13053" s="10" t="s">
        <v>1010</v>
      </c>
      <c r="E13053" s="10" t="s">
        <v>11168</v>
      </c>
      <c r="F13053" s="59" t="s">
        <v>27105</v>
      </c>
    </row>
    <row r="13054" spans="3:6" x14ac:dyDescent="0.25">
      <c r="C13054" s="12" t="str">
        <f>IF(D13054=Inp_Gemeente,MAX($C$29:C13053)+1,"")</f>
        <v/>
      </c>
      <c r="D13054" s="10" t="s">
        <v>1010</v>
      </c>
      <c r="E13054" s="10" t="s">
        <v>11169</v>
      </c>
      <c r="F13054" s="59" t="s">
        <v>27111</v>
      </c>
    </row>
    <row r="13055" spans="3:6" x14ac:dyDescent="0.25">
      <c r="C13055" s="12" t="str">
        <f>IF(D13055=Inp_Gemeente,MAX($C$29:C13054)+1,"")</f>
        <v/>
      </c>
      <c r="D13055" s="10" t="s">
        <v>1010</v>
      </c>
      <c r="E13055" s="10" t="s">
        <v>11170</v>
      </c>
      <c r="F13055" s="59" t="s">
        <v>27131</v>
      </c>
    </row>
    <row r="13056" spans="3:6" x14ac:dyDescent="0.25">
      <c r="C13056" s="12" t="str">
        <f>IF(D13056=Inp_Gemeente,MAX($C$29:C13055)+1,"")</f>
        <v/>
      </c>
      <c r="D13056" s="10" t="s">
        <v>1010</v>
      </c>
      <c r="E13056" s="10" t="s">
        <v>11171</v>
      </c>
      <c r="F13056" s="59" t="s">
        <v>27137</v>
      </c>
    </row>
    <row r="13057" spans="3:6" x14ac:dyDescent="0.25">
      <c r="C13057" s="12" t="str">
        <f>IF(D13057=Inp_Gemeente,MAX($C$29:C13056)+1,"")</f>
        <v/>
      </c>
      <c r="D13057" s="10" t="s">
        <v>1010</v>
      </c>
      <c r="E13057" s="10" t="s">
        <v>11172</v>
      </c>
      <c r="F13057" s="59" t="s">
        <v>27139</v>
      </c>
    </row>
    <row r="13058" spans="3:6" x14ac:dyDescent="0.25">
      <c r="C13058" s="12" t="str">
        <f>IF(D13058=Inp_Gemeente,MAX($C$29:C13057)+1,"")</f>
        <v/>
      </c>
      <c r="D13058" s="10" t="s">
        <v>1010</v>
      </c>
      <c r="E13058" s="10" t="s">
        <v>11173</v>
      </c>
      <c r="F13058" s="59" t="s">
        <v>27143</v>
      </c>
    </row>
    <row r="13059" spans="3:6" x14ac:dyDescent="0.25">
      <c r="C13059" s="12" t="str">
        <f>IF(D13059=Inp_Gemeente,MAX($C$29:C13058)+1,"")</f>
        <v/>
      </c>
      <c r="D13059" s="10" t="s">
        <v>1010</v>
      </c>
      <c r="E13059" s="10" t="s">
        <v>11174</v>
      </c>
      <c r="F13059" s="59" t="s">
        <v>27148</v>
      </c>
    </row>
    <row r="13060" spans="3:6" x14ac:dyDescent="0.25">
      <c r="C13060" s="12" t="str">
        <f>IF(D13060=Inp_Gemeente,MAX($C$29:C13059)+1,"")</f>
        <v/>
      </c>
      <c r="D13060" s="10" t="s">
        <v>1010</v>
      </c>
      <c r="E13060" s="10" t="s">
        <v>11175</v>
      </c>
      <c r="F13060" s="59" t="s">
        <v>27150</v>
      </c>
    </row>
    <row r="13061" spans="3:6" x14ac:dyDescent="0.25">
      <c r="C13061" s="12" t="str">
        <f>IF(D13061=Inp_Gemeente,MAX($C$29:C13060)+1,"")</f>
        <v/>
      </c>
      <c r="D13061" s="10" t="s">
        <v>1010</v>
      </c>
      <c r="E13061" s="10" t="s">
        <v>11176</v>
      </c>
      <c r="F13061" s="59" t="s">
        <v>27154</v>
      </c>
    </row>
    <row r="13062" spans="3:6" x14ac:dyDescent="0.25">
      <c r="C13062" s="12" t="str">
        <f>IF(D13062=Inp_Gemeente,MAX($C$29:C13061)+1,"")</f>
        <v/>
      </c>
      <c r="D13062" s="10" t="s">
        <v>1010</v>
      </c>
      <c r="E13062" s="10" t="s">
        <v>11177</v>
      </c>
      <c r="F13062" s="59" t="s">
        <v>27157</v>
      </c>
    </row>
    <row r="13063" spans="3:6" x14ac:dyDescent="0.25">
      <c r="C13063" s="12" t="str">
        <f>IF(D13063=Inp_Gemeente,MAX($C$29:C13062)+1,"")</f>
        <v/>
      </c>
      <c r="D13063" s="10" t="s">
        <v>1010</v>
      </c>
      <c r="E13063" s="10" t="s">
        <v>11178</v>
      </c>
      <c r="F13063" s="59" t="s">
        <v>27163</v>
      </c>
    </row>
    <row r="13064" spans="3:6" x14ac:dyDescent="0.25">
      <c r="C13064" s="12" t="str">
        <f>IF(D13064=Inp_Gemeente,MAX($C$29:C13063)+1,"")</f>
        <v/>
      </c>
      <c r="D13064" s="10" t="s">
        <v>1010</v>
      </c>
      <c r="E13064" s="10" t="s">
        <v>11179</v>
      </c>
      <c r="F13064" s="59" t="s">
        <v>27080</v>
      </c>
    </row>
    <row r="13065" spans="3:6" x14ac:dyDescent="0.25">
      <c r="C13065" s="12" t="str">
        <f>IF(D13065=Inp_Gemeente,MAX($C$29:C13064)+1,"")</f>
        <v/>
      </c>
      <c r="D13065" s="10" t="s">
        <v>1010</v>
      </c>
      <c r="E13065" s="10" t="s">
        <v>11180</v>
      </c>
      <c r="F13065" s="59" t="s">
        <v>27133</v>
      </c>
    </row>
    <row r="13066" spans="3:6" x14ac:dyDescent="0.25">
      <c r="C13066" s="12" t="str">
        <f>IF(D13066=Inp_Gemeente,MAX($C$29:C13065)+1,"")</f>
        <v/>
      </c>
      <c r="D13066" s="10" t="s">
        <v>1010</v>
      </c>
      <c r="E13066" s="10" t="s">
        <v>11181</v>
      </c>
      <c r="F13066" s="59" t="s">
        <v>27165</v>
      </c>
    </row>
    <row r="13067" spans="3:6" x14ac:dyDescent="0.25">
      <c r="C13067" s="12" t="str">
        <f>IF(D13067=Inp_Gemeente,MAX($C$29:C13066)+1,"")</f>
        <v/>
      </c>
      <c r="D13067" s="10" t="s">
        <v>1010</v>
      </c>
      <c r="E13067" s="10" t="s">
        <v>11182</v>
      </c>
      <c r="F13067" s="59" t="s">
        <v>27167</v>
      </c>
    </row>
    <row r="13068" spans="3:6" x14ac:dyDescent="0.25">
      <c r="C13068" s="12" t="str">
        <f>IF(D13068=Inp_Gemeente,MAX($C$29:C13067)+1,"")</f>
        <v/>
      </c>
      <c r="D13068" s="10" t="s">
        <v>1010</v>
      </c>
      <c r="E13068" s="10" t="s">
        <v>11183</v>
      </c>
      <c r="F13068" s="59" t="s">
        <v>27170</v>
      </c>
    </row>
    <row r="13069" spans="3:6" x14ac:dyDescent="0.25">
      <c r="C13069" s="12" t="str">
        <f>IF(D13069=Inp_Gemeente,MAX($C$29:C13068)+1,"")</f>
        <v/>
      </c>
      <c r="D13069" s="10" t="s">
        <v>1010</v>
      </c>
      <c r="E13069" s="10" t="s">
        <v>11184</v>
      </c>
      <c r="F13069" s="59" t="s">
        <v>27174</v>
      </c>
    </row>
    <row r="13070" spans="3:6" x14ac:dyDescent="0.25">
      <c r="C13070" s="12" t="str">
        <f>IF(D13070=Inp_Gemeente,MAX($C$29:C13069)+1,"")</f>
        <v/>
      </c>
      <c r="D13070" s="10" t="s">
        <v>1010</v>
      </c>
      <c r="E13070" s="10" t="s">
        <v>11185</v>
      </c>
      <c r="F13070" s="59" t="s">
        <v>27177</v>
      </c>
    </row>
    <row r="13071" spans="3:6" x14ac:dyDescent="0.25">
      <c r="C13071" s="12" t="str">
        <f>IF(D13071=Inp_Gemeente,MAX($C$29:C13070)+1,"")</f>
        <v/>
      </c>
      <c r="D13071" s="10" t="s">
        <v>1010</v>
      </c>
      <c r="E13071" s="10" t="s">
        <v>11186</v>
      </c>
      <c r="F13071" s="59" t="s">
        <v>27102</v>
      </c>
    </row>
    <row r="13072" spans="3:6" x14ac:dyDescent="0.25">
      <c r="C13072" s="12" t="str">
        <f>IF(D13072=Inp_Gemeente,MAX($C$29:C13071)+1,"")</f>
        <v/>
      </c>
      <c r="D13072" s="10" t="s">
        <v>1010</v>
      </c>
      <c r="E13072" s="10" t="s">
        <v>11187</v>
      </c>
      <c r="F13072" s="59" t="s">
        <v>27104</v>
      </c>
    </row>
    <row r="13073" spans="3:6" x14ac:dyDescent="0.25">
      <c r="C13073" s="12" t="str">
        <f>IF(D13073=Inp_Gemeente,MAX($C$29:C13072)+1,"")</f>
        <v/>
      </c>
      <c r="D13073" s="10" t="s">
        <v>1010</v>
      </c>
      <c r="E13073" s="10" t="s">
        <v>11188</v>
      </c>
      <c r="F13073" s="59" t="s">
        <v>27106</v>
      </c>
    </row>
    <row r="13074" spans="3:6" x14ac:dyDescent="0.25">
      <c r="C13074" s="12" t="str">
        <f>IF(D13074=Inp_Gemeente,MAX($C$29:C13073)+1,"")</f>
        <v/>
      </c>
      <c r="D13074" s="10" t="s">
        <v>1010</v>
      </c>
      <c r="E13074" s="10" t="s">
        <v>11189</v>
      </c>
      <c r="F13074" s="59" t="s">
        <v>27107</v>
      </c>
    </row>
    <row r="13075" spans="3:6" x14ac:dyDescent="0.25">
      <c r="C13075" s="12" t="str">
        <f>IF(D13075=Inp_Gemeente,MAX($C$29:C13074)+1,"")</f>
        <v/>
      </c>
      <c r="D13075" s="10" t="s">
        <v>1010</v>
      </c>
      <c r="E13075" s="10" t="s">
        <v>11190</v>
      </c>
      <c r="F13075" s="59" t="s">
        <v>27108</v>
      </c>
    </row>
    <row r="13076" spans="3:6" x14ac:dyDescent="0.25">
      <c r="C13076" s="12" t="str">
        <f>IF(D13076=Inp_Gemeente,MAX($C$29:C13075)+1,"")</f>
        <v/>
      </c>
      <c r="D13076" s="10" t="s">
        <v>1010</v>
      </c>
      <c r="E13076" s="10" t="s">
        <v>11191</v>
      </c>
      <c r="F13076" s="59" t="s">
        <v>27109</v>
      </c>
    </row>
    <row r="13077" spans="3:6" x14ac:dyDescent="0.25">
      <c r="C13077" s="12" t="str">
        <f>IF(D13077=Inp_Gemeente,MAX($C$29:C13076)+1,"")</f>
        <v/>
      </c>
      <c r="D13077" s="10" t="s">
        <v>1010</v>
      </c>
      <c r="E13077" s="10" t="s">
        <v>11192</v>
      </c>
      <c r="F13077" s="59" t="s">
        <v>27110</v>
      </c>
    </row>
    <row r="13078" spans="3:6" x14ac:dyDescent="0.25">
      <c r="C13078" s="12" t="str">
        <f>IF(D13078=Inp_Gemeente,MAX($C$29:C13077)+1,"")</f>
        <v/>
      </c>
      <c r="D13078" s="10" t="s">
        <v>1010</v>
      </c>
      <c r="E13078" s="10" t="s">
        <v>11193</v>
      </c>
      <c r="F13078" s="59" t="s">
        <v>27112</v>
      </c>
    </row>
    <row r="13079" spans="3:6" x14ac:dyDescent="0.25">
      <c r="C13079" s="12" t="str">
        <f>IF(D13079=Inp_Gemeente,MAX($C$29:C13078)+1,"")</f>
        <v/>
      </c>
      <c r="D13079" s="10" t="s">
        <v>1010</v>
      </c>
      <c r="E13079" s="10" t="s">
        <v>11194</v>
      </c>
      <c r="F13079" s="59" t="s">
        <v>27113</v>
      </c>
    </row>
    <row r="13080" spans="3:6" x14ac:dyDescent="0.25">
      <c r="C13080" s="12" t="str">
        <f>IF(D13080=Inp_Gemeente,MAX($C$29:C13079)+1,"")</f>
        <v/>
      </c>
      <c r="D13080" s="10" t="s">
        <v>1010</v>
      </c>
      <c r="E13080" s="10" t="s">
        <v>11195</v>
      </c>
      <c r="F13080" s="59" t="s">
        <v>27114</v>
      </c>
    </row>
    <row r="13081" spans="3:6" x14ac:dyDescent="0.25">
      <c r="C13081" s="12" t="str">
        <f>IF(D13081=Inp_Gemeente,MAX($C$29:C13080)+1,"")</f>
        <v/>
      </c>
      <c r="D13081" s="10" t="s">
        <v>1010</v>
      </c>
      <c r="E13081" s="10" t="s">
        <v>11196</v>
      </c>
      <c r="F13081" s="59" t="s">
        <v>27115</v>
      </c>
    </row>
    <row r="13082" spans="3:6" x14ac:dyDescent="0.25">
      <c r="C13082" s="12" t="str">
        <f>IF(D13082=Inp_Gemeente,MAX($C$29:C13081)+1,"")</f>
        <v/>
      </c>
      <c r="D13082" s="10" t="s">
        <v>1010</v>
      </c>
      <c r="E13082" s="10" t="s">
        <v>11197</v>
      </c>
      <c r="F13082" s="59" t="s">
        <v>27116</v>
      </c>
    </row>
    <row r="13083" spans="3:6" x14ac:dyDescent="0.25">
      <c r="C13083" s="12" t="str">
        <f>IF(D13083=Inp_Gemeente,MAX($C$29:C13082)+1,"")</f>
        <v/>
      </c>
      <c r="D13083" s="10" t="s">
        <v>1010</v>
      </c>
      <c r="E13083" s="10" t="s">
        <v>11198</v>
      </c>
      <c r="F13083" s="59" t="s">
        <v>27117</v>
      </c>
    </row>
    <row r="13084" spans="3:6" x14ac:dyDescent="0.25">
      <c r="C13084" s="12" t="str">
        <f>IF(D13084=Inp_Gemeente,MAX($C$29:C13083)+1,"")</f>
        <v/>
      </c>
      <c r="D13084" s="10" t="s">
        <v>1010</v>
      </c>
      <c r="E13084" s="10" t="s">
        <v>11199</v>
      </c>
      <c r="F13084" s="59" t="s">
        <v>27118</v>
      </c>
    </row>
    <row r="13085" spans="3:6" x14ac:dyDescent="0.25">
      <c r="C13085" s="12" t="str">
        <f>IF(D13085=Inp_Gemeente,MAX($C$29:C13084)+1,"")</f>
        <v/>
      </c>
      <c r="D13085" s="10" t="s">
        <v>1010</v>
      </c>
      <c r="E13085" s="10" t="s">
        <v>11200</v>
      </c>
      <c r="F13085" s="59" t="s">
        <v>27119</v>
      </c>
    </row>
    <row r="13086" spans="3:6" x14ac:dyDescent="0.25">
      <c r="C13086" s="12" t="str">
        <f>IF(D13086=Inp_Gemeente,MAX($C$29:C13085)+1,"")</f>
        <v/>
      </c>
      <c r="D13086" s="10" t="s">
        <v>1010</v>
      </c>
      <c r="E13086" s="10" t="s">
        <v>11201</v>
      </c>
      <c r="F13086" s="59" t="s">
        <v>27120</v>
      </c>
    </row>
    <row r="13087" spans="3:6" x14ac:dyDescent="0.25">
      <c r="C13087" s="12" t="str">
        <f>IF(D13087=Inp_Gemeente,MAX($C$29:C13086)+1,"")</f>
        <v/>
      </c>
      <c r="D13087" s="10" t="s">
        <v>1010</v>
      </c>
      <c r="E13087" s="10" t="s">
        <v>11202</v>
      </c>
      <c r="F13087" s="59" t="s">
        <v>27121</v>
      </c>
    </row>
    <row r="13088" spans="3:6" x14ac:dyDescent="0.25">
      <c r="C13088" s="12" t="str">
        <f>IF(D13088=Inp_Gemeente,MAX($C$29:C13087)+1,"")</f>
        <v/>
      </c>
      <c r="D13088" s="10" t="s">
        <v>1010</v>
      </c>
      <c r="E13088" s="10" t="s">
        <v>11203</v>
      </c>
      <c r="F13088" s="59" t="s">
        <v>27122</v>
      </c>
    </row>
    <row r="13089" spans="3:6" x14ac:dyDescent="0.25">
      <c r="C13089" s="12" t="str">
        <f>IF(D13089=Inp_Gemeente,MAX($C$29:C13088)+1,"")</f>
        <v/>
      </c>
      <c r="D13089" s="10" t="s">
        <v>1010</v>
      </c>
      <c r="E13089" s="10" t="s">
        <v>11204</v>
      </c>
      <c r="F13089" s="59" t="s">
        <v>27123</v>
      </c>
    </row>
    <row r="13090" spans="3:6" x14ac:dyDescent="0.25">
      <c r="C13090" s="12" t="str">
        <f>IF(D13090=Inp_Gemeente,MAX($C$29:C13089)+1,"")</f>
        <v/>
      </c>
      <c r="D13090" s="10" t="s">
        <v>1010</v>
      </c>
      <c r="E13090" s="10" t="s">
        <v>11205</v>
      </c>
      <c r="F13090" s="59" t="s">
        <v>27124</v>
      </c>
    </row>
    <row r="13091" spans="3:6" x14ac:dyDescent="0.25">
      <c r="C13091" s="12" t="str">
        <f>IF(D13091=Inp_Gemeente,MAX($C$29:C13090)+1,"")</f>
        <v/>
      </c>
      <c r="D13091" s="10" t="s">
        <v>1010</v>
      </c>
      <c r="E13091" s="10" t="s">
        <v>11206</v>
      </c>
      <c r="F13091" s="59" t="s">
        <v>27125</v>
      </c>
    </row>
    <row r="13092" spans="3:6" x14ac:dyDescent="0.25">
      <c r="C13092" s="12" t="str">
        <f>IF(D13092=Inp_Gemeente,MAX($C$29:C13091)+1,"")</f>
        <v/>
      </c>
      <c r="D13092" s="10" t="s">
        <v>1010</v>
      </c>
      <c r="E13092" s="10" t="s">
        <v>11207</v>
      </c>
      <c r="F13092" s="59" t="s">
        <v>27126</v>
      </c>
    </row>
    <row r="13093" spans="3:6" x14ac:dyDescent="0.25">
      <c r="C13093" s="12" t="str">
        <f>IF(D13093=Inp_Gemeente,MAX($C$29:C13092)+1,"")</f>
        <v/>
      </c>
      <c r="D13093" s="10" t="s">
        <v>1010</v>
      </c>
      <c r="E13093" s="10" t="s">
        <v>11208</v>
      </c>
      <c r="F13093" s="59" t="s">
        <v>27127</v>
      </c>
    </row>
    <row r="13094" spans="3:6" x14ac:dyDescent="0.25">
      <c r="C13094" s="12" t="str">
        <f>IF(D13094=Inp_Gemeente,MAX($C$29:C13093)+1,"")</f>
        <v/>
      </c>
      <c r="D13094" s="10" t="s">
        <v>1010</v>
      </c>
      <c r="E13094" s="10" t="s">
        <v>11209</v>
      </c>
      <c r="F13094" s="59" t="s">
        <v>27128</v>
      </c>
    </row>
    <row r="13095" spans="3:6" x14ac:dyDescent="0.25">
      <c r="C13095" s="12" t="str">
        <f>IF(D13095=Inp_Gemeente,MAX($C$29:C13094)+1,"")</f>
        <v/>
      </c>
      <c r="D13095" s="10" t="s">
        <v>1010</v>
      </c>
      <c r="E13095" s="10" t="s">
        <v>11210</v>
      </c>
      <c r="F13095" s="59" t="s">
        <v>27129</v>
      </c>
    </row>
    <row r="13096" spans="3:6" x14ac:dyDescent="0.25">
      <c r="C13096" s="12" t="str">
        <f>IF(D13096=Inp_Gemeente,MAX($C$29:C13095)+1,"")</f>
        <v/>
      </c>
      <c r="D13096" s="10" t="s">
        <v>1010</v>
      </c>
      <c r="E13096" s="10" t="s">
        <v>11211</v>
      </c>
      <c r="F13096" s="59" t="s">
        <v>27130</v>
      </c>
    </row>
    <row r="13097" spans="3:6" x14ac:dyDescent="0.25">
      <c r="C13097" s="12" t="str">
        <f>IF(D13097=Inp_Gemeente,MAX($C$29:C13096)+1,"")</f>
        <v/>
      </c>
      <c r="D13097" s="10" t="s">
        <v>1010</v>
      </c>
      <c r="E13097" s="10" t="s">
        <v>11212</v>
      </c>
      <c r="F13097" s="59" t="s">
        <v>27132</v>
      </c>
    </row>
    <row r="13098" spans="3:6" x14ac:dyDescent="0.25">
      <c r="C13098" s="12" t="str">
        <f>IF(D13098=Inp_Gemeente,MAX($C$29:C13097)+1,"")</f>
        <v/>
      </c>
      <c r="D13098" s="10" t="s">
        <v>1010</v>
      </c>
      <c r="E13098" s="10" t="s">
        <v>11213</v>
      </c>
      <c r="F13098" s="59" t="s">
        <v>27136</v>
      </c>
    </row>
    <row r="13099" spans="3:6" x14ac:dyDescent="0.25">
      <c r="C13099" s="12" t="str">
        <f>IF(D13099=Inp_Gemeente,MAX($C$29:C13098)+1,"")</f>
        <v/>
      </c>
      <c r="D13099" s="10" t="s">
        <v>1010</v>
      </c>
      <c r="E13099" s="10" t="s">
        <v>11214</v>
      </c>
      <c r="F13099" s="59" t="s">
        <v>27138</v>
      </c>
    </row>
    <row r="13100" spans="3:6" x14ac:dyDescent="0.25">
      <c r="C13100" s="12" t="str">
        <f>IF(D13100=Inp_Gemeente,MAX($C$29:C13099)+1,"")</f>
        <v/>
      </c>
      <c r="D13100" s="10" t="s">
        <v>1010</v>
      </c>
      <c r="E13100" s="10" t="s">
        <v>11215</v>
      </c>
      <c r="F13100" s="59" t="s">
        <v>27140</v>
      </c>
    </row>
    <row r="13101" spans="3:6" x14ac:dyDescent="0.25">
      <c r="C13101" s="12" t="str">
        <f>IF(D13101=Inp_Gemeente,MAX($C$29:C13100)+1,"")</f>
        <v/>
      </c>
      <c r="D13101" s="10" t="s">
        <v>1010</v>
      </c>
      <c r="E13101" s="10" t="s">
        <v>11216</v>
      </c>
      <c r="F13101" s="59" t="s">
        <v>27141</v>
      </c>
    </row>
    <row r="13102" spans="3:6" x14ac:dyDescent="0.25">
      <c r="C13102" s="12" t="str">
        <f>IF(D13102=Inp_Gemeente,MAX($C$29:C13101)+1,"")</f>
        <v/>
      </c>
      <c r="D13102" s="10" t="s">
        <v>1010</v>
      </c>
      <c r="E13102" s="10" t="s">
        <v>11217</v>
      </c>
      <c r="F13102" s="59" t="s">
        <v>27142</v>
      </c>
    </row>
    <row r="13103" spans="3:6" x14ac:dyDescent="0.25">
      <c r="C13103" s="12" t="str">
        <f>IF(D13103=Inp_Gemeente,MAX($C$29:C13102)+1,"")</f>
        <v/>
      </c>
      <c r="D13103" s="10" t="s">
        <v>1010</v>
      </c>
      <c r="E13103" s="10" t="s">
        <v>11218</v>
      </c>
      <c r="F13103" s="59" t="s">
        <v>27144</v>
      </c>
    </row>
    <row r="13104" spans="3:6" x14ac:dyDescent="0.25">
      <c r="C13104" s="12" t="str">
        <f>IF(D13104=Inp_Gemeente,MAX($C$29:C13103)+1,"")</f>
        <v/>
      </c>
      <c r="D13104" s="10" t="s">
        <v>1010</v>
      </c>
      <c r="E13104" s="10" t="s">
        <v>11219</v>
      </c>
      <c r="F13104" s="59" t="s">
        <v>27145</v>
      </c>
    </row>
    <row r="13105" spans="3:6" x14ac:dyDescent="0.25">
      <c r="C13105" s="12" t="str">
        <f>IF(D13105=Inp_Gemeente,MAX($C$29:C13104)+1,"")</f>
        <v/>
      </c>
      <c r="D13105" s="10" t="s">
        <v>1010</v>
      </c>
      <c r="E13105" s="10" t="s">
        <v>11220</v>
      </c>
      <c r="F13105" s="59" t="s">
        <v>27146</v>
      </c>
    </row>
    <row r="13106" spans="3:6" x14ac:dyDescent="0.25">
      <c r="C13106" s="12" t="str">
        <f>IF(D13106=Inp_Gemeente,MAX($C$29:C13105)+1,"")</f>
        <v/>
      </c>
      <c r="D13106" s="10" t="s">
        <v>1010</v>
      </c>
      <c r="E13106" s="10" t="s">
        <v>11221</v>
      </c>
      <c r="F13106" s="59" t="s">
        <v>27147</v>
      </c>
    </row>
    <row r="13107" spans="3:6" x14ac:dyDescent="0.25">
      <c r="C13107" s="12" t="str">
        <f>IF(D13107=Inp_Gemeente,MAX($C$29:C13106)+1,"")</f>
        <v/>
      </c>
      <c r="D13107" s="10" t="s">
        <v>1010</v>
      </c>
      <c r="E13107" s="10" t="s">
        <v>11222</v>
      </c>
      <c r="F13107" s="59" t="s">
        <v>27149</v>
      </c>
    </row>
    <row r="13108" spans="3:6" x14ac:dyDescent="0.25">
      <c r="C13108" s="12" t="str">
        <f>IF(D13108=Inp_Gemeente,MAX($C$29:C13107)+1,"")</f>
        <v/>
      </c>
      <c r="D13108" s="10" t="s">
        <v>1010</v>
      </c>
      <c r="E13108" s="10" t="s">
        <v>11223</v>
      </c>
      <c r="F13108" s="59" t="s">
        <v>27151</v>
      </c>
    </row>
    <row r="13109" spans="3:6" x14ac:dyDescent="0.25">
      <c r="C13109" s="12" t="str">
        <f>IF(D13109=Inp_Gemeente,MAX($C$29:C13108)+1,"")</f>
        <v/>
      </c>
      <c r="D13109" s="10" t="s">
        <v>1010</v>
      </c>
      <c r="E13109" s="10" t="s">
        <v>11224</v>
      </c>
      <c r="F13109" s="59" t="s">
        <v>27152</v>
      </c>
    </row>
    <row r="13110" spans="3:6" x14ac:dyDescent="0.25">
      <c r="C13110" s="12" t="str">
        <f>IF(D13110=Inp_Gemeente,MAX($C$29:C13109)+1,"")</f>
        <v/>
      </c>
      <c r="D13110" s="10" t="s">
        <v>1010</v>
      </c>
      <c r="E13110" s="10" t="s">
        <v>11225</v>
      </c>
      <c r="F13110" s="59" t="s">
        <v>27153</v>
      </c>
    </row>
    <row r="13111" spans="3:6" x14ac:dyDescent="0.25">
      <c r="C13111" s="12" t="str">
        <f>IF(D13111=Inp_Gemeente,MAX($C$29:C13110)+1,"")</f>
        <v/>
      </c>
      <c r="D13111" s="10" t="s">
        <v>1010</v>
      </c>
      <c r="E13111" s="10" t="s">
        <v>11226</v>
      </c>
      <c r="F13111" s="59" t="s">
        <v>27155</v>
      </c>
    </row>
    <row r="13112" spans="3:6" x14ac:dyDescent="0.25">
      <c r="C13112" s="12" t="str">
        <f>IF(D13112=Inp_Gemeente,MAX($C$29:C13111)+1,"")</f>
        <v/>
      </c>
      <c r="D13112" s="10" t="s">
        <v>1010</v>
      </c>
      <c r="E13112" s="10" t="s">
        <v>11227</v>
      </c>
      <c r="F13112" s="59" t="s">
        <v>27156</v>
      </c>
    </row>
    <row r="13113" spans="3:6" x14ac:dyDescent="0.25">
      <c r="C13113" s="12" t="str">
        <f>IF(D13113=Inp_Gemeente,MAX($C$29:C13112)+1,"")</f>
        <v/>
      </c>
      <c r="D13113" s="10" t="s">
        <v>1010</v>
      </c>
      <c r="E13113" s="10" t="s">
        <v>11228</v>
      </c>
      <c r="F13113" s="59" t="s">
        <v>27158</v>
      </c>
    </row>
    <row r="13114" spans="3:6" x14ac:dyDescent="0.25">
      <c r="C13114" s="12" t="str">
        <f>IF(D13114=Inp_Gemeente,MAX($C$29:C13113)+1,"")</f>
        <v/>
      </c>
      <c r="D13114" s="10" t="s">
        <v>1010</v>
      </c>
      <c r="E13114" s="10" t="s">
        <v>11229</v>
      </c>
      <c r="F13114" s="59" t="s">
        <v>27159</v>
      </c>
    </row>
    <row r="13115" spans="3:6" x14ac:dyDescent="0.25">
      <c r="C13115" s="12" t="str">
        <f>IF(D13115=Inp_Gemeente,MAX($C$29:C13114)+1,"")</f>
        <v/>
      </c>
      <c r="D13115" s="10" t="s">
        <v>1010</v>
      </c>
      <c r="E13115" s="10" t="s">
        <v>11230</v>
      </c>
      <c r="F13115" s="59" t="s">
        <v>27160</v>
      </c>
    </row>
    <row r="13116" spans="3:6" x14ac:dyDescent="0.25">
      <c r="C13116" s="12" t="str">
        <f>IF(D13116=Inp_Gemeente,MAX($C$29:C13115)+1,"")</f>
        <v/>
      </c>
      <c r="D13116" s="10" t="s">
        <v>1010</v>
      </c>
      <c r="E13116" s="10" t="s">
        <v>11231</v>
      </c>
      <c r="F13116" s="59" t="s">
        <v>27161</v>
      </c>
    </row>
    <row r="13117" spans="3:6" x14ac:dyDescent="0.25">
      <c r="C13117" s="12" t="str">
        <f>IF(D13117=Inp_Gemeente,MAX($C$29:C13116)+1,"")</f>
        <v/>
      </c>
      <c r="D13117" s="10" t="s">
        <v>1010</v>
      </c>
      <c r="E13117" s="10" t="s">
        <v>11232</v>
      </c>
      <c r="F13117" s="59" t="s">
        <v>27162</v>
      </c>
    </row>
    <row r="13118" spans="3:6" x14ac:dyDescent="0.25">
      <c r="C13118" s="12" t="str">
        <f>IF(D13118=Inp_Gemeente,MAX($C$29:C13117)+1,"")</f>
        <v/>
      </c>
      <c r="D13118" s="10" t="s">
        <v>1010</v>
      </c>
      <c r="E13118" s="10" t="s">
        <v>11233</v>
      </c>
      <c r="F13118" s="59" t="s">
        <v>27164</v>
      </c>
    </row>
    <row r="13119" spans="3:6" x14ac:dyDescent="0.25">
      <c r="C13119" s="12" t="str">
        <f>IF(D13119=Inp_Gemeente,MAX($C$29:C13118)+1,"")</f>
        <v/>
      </c>
      <c r="D13119" s="10" t="s">
        <v>1010</v>
      </c>
      <c r="E13119" s="10" t="s">
        <v>11234</v>
      </c>
      <c r="F13119" s="59" t="s">
        <v>27081</v>
      </c>
    </row>
    <row r="13120" spans="3:6" x14ac:dyDescent="0.25">
      <c r="C13120" s="12" t="str">
        <f>IF(D13120=Inp_Gemeente,MAX($C$29:C13119)+1,"")</f>
        <v/>
      </c>
      <c r="D13120" s="10" t="s">
        <v>1010</v>
      </c>
      <c r="E13120" s="10" t="s">
        <v>11235</v>
      </c>
      <c r="F13120" s="59" t="s">
        <v>27086</v>
      </c>
    </row>
    <row r="13121" spans="3:6" x14ac:dyDescent="0.25">
      <c r="C13121" s="12" t="str">
        <f>IF(D13121=Inp_Gemeente,MAX($C$29:C13120)+1,"")</f>
        <v/>
      </c>
      <c r="D13121" s="10" t="s">
        <v>1010</v>
      </c>
      <c r="E13121" s="10" t="s">
        <v>11236</v>
      </c>
      <c r="F13121" s="59" t="s">
        <v>27084</v>
      </c>
    </row>
    <row r="13122" spans="3:6" x14ac:dyDescent="0.25">
      <c r="C13122" s="12" t="str">
        <f>IF(D13122=Inp_Gemeente,MAX($C$29:C13121)+1,"")</f>
        <v/>
      </c>
      <c r="D13122" s="10" t="s">
        <v>1010</v>
      </c>
      <c r="E13122" s="10" t="s">
        <v>11237</v>
      </c>
      <c r="F13122" s="59" t="s">
        <v>27083</v>
      </c>
    </row>
    <row r="13123" spans="3:6" x14ac:dyDescent="0.25">
      <c r="C13123" s="12" t="str">
        <f>IF(D13123=Inp_Gemeente,MAX($C$29:C13122)+1,"")</f>
        <v/>
      </c>
      <c r="D13123" s="10" t="s">
        <v>1010</v>
      </c>
      <c r="E13123" s="10" t="s">
        <v>11238</v>
      </c>
      <c r="F13123" s="59" t="s">
        <v>27082</v>
      </c>
    </row>
    <row r="13124" spans="3:6" x14ac:dyDescent="0.25">
      <c r="C13124" s="12" t="str">
        <f>IF(D13124=Inp_Gemeente,MAX($C$29:C13123)+1,"")</f>
        <v/>
      </c>
      <c r="D13124" s="10" t="s">
        <v>1010</v>
      </c>
      <c r="E13124" s="10" t="s">
        <v>11239</v>
      </c>
      <c r="F13124" s="59" t="s">
        <v>27085</v>
      </c>
    </row>
    <row r="13125" spans="3:6" x14ac:dyDescent="0.25">
      <c r="C13125" s="12" t="str">
        <f>IF(D13125=Inp_Gemeente,MAX($C$29:C13124)+1,"")</f>
        <v/>
      </c>
      <c r="D13125" s="10" t="s">
        <v>1010</v>
      </c>
      <c r="E13125" s="10" t="s">
        <v>11240</v>
      </c>
      <c r="F13125" s="59" t="s">
        <v>27134</v>
      </c>
    </row>
    <row r="13126" spans="3:6" x14ac:dyDescent="0.25">
      <c r="C13126" s="12" t="str">
        <f>IF(D13126=Inp_Gemeente,MAX($C$29:C13125)+1,"")</f>
        <v/>
      </c>
      <c r="D13126" s="10" t="s">
        <v>1010</v>
      </c>
      <c r="E13126" s="10" t="s">
        <v>11241</v>
      </c>
      <c r="F13126" s="59" t="s">
        <v>27135</v>
      </c>
    </row>
    <row r="13127" spans="3:6" x14ac:dyDescent="0.25">
      <c r="C13127" s="12" t="str">
        <f>IF(D13127=Inp_Gemeente,MAX($C$29:C13126)+1,"")</f>
        <v/>
      </c>
      <c r="D13127" s="10" t="s">
        <v>1010</v>
      </c>
      <c r="E13127" s="10" t="s">
        <v>11242</v>
      </c>
      <c r="F13127" s="59" t="s">
        <v>27166</v>
      </c>
    </row>
    <row r="13128" spans="3:6" x14ac:dyDescent="0.25">
      <c r="C13128" s="12" t="str">
        <f>IF(D13128=Inp_Gemeente,MAX($C$29:C13127)+1,"")</f>
        <v/>
      </c>
      <c r="D13128" s="10" t="s">
        <v>1010</v>
      </c>
      <c r="E13128" s="10" t="s">
        <v>11243</v>
      </c>
      <c r="F13128" s="59" t="s">
        <v>27168</v>
      </c>
    </row>
    <row r="13129" spans="3:6" x14ac:dyDescent="0.25">
      <c r="C13129" s="12" t="str">
        <f>IF(D13129=Inp_Gemeente,MAX($C$29:C13128)+1,"")</f>
        <v/>
      </c>
      <c r="D13129" s="10" t="s">
        <v>1010</v>
      </c>
      <c r="E13129" s="10" t="s">
        <v>11244</v>
      </c>
      <c r="F13129" s="59" t="s">
        <v>27169</v>
      </c>
    </row>
    <row r="13130" spans="3:6" x14ac:dyDescent="0.25">
      <c r="C13130" s="12" t="str">
        <f>IF(D13130=Inp_Gemeente,MAX($C$29:C13129)+1,"")</f>
        <v/>
      </c>
      <c r="D13130" s="10" t="s">
        <v>1010</v>
      </c>
      <c r="E13130" s="10" t="s">
        <v>11245</v>
      </c>
      <c r="F13130" s="59" t="s">
        <v>27171</v>
      </c>
    </row>
    <row r="13131" spans="3:6" x14ac:dyDescent="0.25">
      <c r="C13131" s="12" t="str">
        <f>IF(D13131=Inp_Gemeente,MAX($C$29:C13130)+1,"")</f>
        <v/>
      </c>
      <c r="D13131" s="10" t="s">
        <v>1010</v>
      </c>
      <c r="E13131" s="10" t="s">
        <v>11246</v>
      </c>
      <c r="F13131" s="59" t="s">
        <v>27172</v>
      </c>
    </row>
    <row r="13132" spans="3:6" x14ac:dyDescent="0.25">
      <c r="C13132" s="12" t="str">
        <f>IF(D13132=Inp_Gemeente,MAX($C$29:C13131)+1,"")</f>
        <v/>
      </c>
      <c r="D13132" s="10" t="s">
        <v>1010</v>
      </c>
      <c r="E13132" s="10" t="s">
        <v>11247</v>
      </c>
      <c r="F13132" s="59" t="s">
        <v>27173</v>
      </c>
    </row>
    <row r="13133" spans="3:6" x14ac:dyDescent="0.25">
      <c r="C13133" s="12" t="str">
        <f>IF(D13133=Inp_Gemeente,MAX($C$29:C13132)+1,"")</f>
        <v/>
      </c>
      <c r="D13133" s="10" t="s">
        <v>1010</v>
      </c>
      <c r="E13133" s="10" t="s">
        <v>5543</v>
      </c>
      <c r="F13133" s="59" t="s">
        <v>27175</v>
      </c>
    </row>
    <row r="13134" spans="3:6" x14ac:dyDescent="0.25">
      <c r="C13134" s="12" t="str">
        <f>IF(D13134=Inp_Gemeente,MAX($C$29:C13133)+1,"")</f>
        <v/>
      </c>
      <c r="D13134" s="10" t="s">
        <v>1010</v>
      </c>
      <c r="E13134" s="10" t="s">
        <v>11248</v>
      </c>
      <c r="F13134" s="59" t="s">
        <v>27176</v>
      </c>
    </row>
    <row r="13135" spans="3:6" x14ac:dyDescent="0.25">
      <c r="C13135" s="12" t="str">
        <f>IF(D13135=Inp_Gemeente,MAX($C$29:C13134)+1,"")</f>
        <v/>
      </c>
      <c r="D13135" s="10" t="s">
        <v>1010</v>
      </c>
      <c r="E13135" s="10" t="s">
        <v>11249</v>
      </c>
      <c r="F13135" s="59" t="s">
        <v>27178</v>
      </c>
    </row>
    <row r="13136" spans="3:6" x14ac:dyDescent="0.25">
      <c r="C13136" s="12" t="str">
        <f>IF(D13136=Inp_Gemeente,MAX($C$29:C13135)+1,"")</f>
        <v/>
      </c>
      <c r="D13136" s="10" t="s">
        <v>1010</v>
      </c>
      <c r="E13136" s="10" t="s">
        <v>11250</v>
      </c>
      <c r="F13136" s="59" t="s">
        <v>27179</v>
      </c>
    </row>
    <row r="13137" spans="3:6" x14ac:dyDescent="0.25">
      <c r="C13137" s="12" t="str">
        <f>IF(D13137=Inp_Gemeente,MAX($C$29:C13136)+1,"")</f>
        <v/>
      </c>
      <c r="D13137" s="10" t="s">
        <v>1012</v>
      </c>
      <c r="E13137" s="10" t="s">
        <v>11251</v>
      </c>
      <c r="F13137" s="59" t="s">
        <v>22821</v>
      </c>
    </row>
    <row r="13138" spans="3:6" x14ac:dyDescent="0.25">
      <c r="C13138" s="12" t="str">
        <f>IF(D13138=Inp_Gemeente,MAX($C$29:C13137)+1,"")</f>
        <v/>
      </c>
      <c r="D13138" s="10" t="s">
        <v>1012</v>
      </c>
      <c r="E13138" s="10" t="s">
        <v>11252</v>
      </c>
      <c r="F13138" s="59" t="s">
        <v>22823</v>
      </c>
    </row>
    <row r="13139" spans="3:6" x14ac:dyDescent="0.25">
      <c r="C13139" s="12" t="str">
        <f>IF(D13139=Inp_Gemeente,MAX($C$29:C13138)+1,"")</f>
        <v/>
      </c>
      <c r="D13139" s="10" t="s">
        <v>1012</v>
      </c>
      <c r="E13139" s="10" t="s">
        <v>2016</v>
      </c>
      <c r="F13139" s="59" t="s">
        <v>22824</v>
      </c>
    </row>
    <row r="13140" spans="3:6" x14ac:dyDescent="0.25">
      <c r="C13140" s="12" t="str">
        <f>IF(D13140=Inp_Gemeente,MAX($C$29:C13139)+1,"")</f>
        <v/>
      </c>
      <c r="D13140" s="10" t="s">
        <v>1012</v>
      </c>
      <c r="E13140" s="10" t="s">
        <v>11253</v>
      </c>
      <c r="F13140" s="59" t="s">
        <v>22822</v>
      </c>
    </row>
    <row r="13141" spans="3:6" x14ac:dyDescent="0.25">
      <c r="C13141" s="12" t="str">
        <f>IF(D13141=Inp_Gemeente,MAX($C$29:C13140)+1,"")</f>
        <v/>
      </c>
      <c r="D13141" s="10" t="s">
        <v>1012</v>
      </c>
      <c r="E13141" s="10" t="s">
        <v>1012</v>
      </c>
      <c r="F13141" s="59" t="s">
        <v>22820</v>
      </c>
    </row>
    <row r="13142" spans="3:6" x14ac:dyDescent="0.25">
      <c r="C13142" s="12" t="str">
        <f>IF(D13142=Inp_Gemeente,MAX($C$29:C13141)+1,"")</f>
        <v/>
      </c>
      <c r="D13142" s="10" t="s">
        <v>1013</v>
      </c>
      <c r="E13142" s="10" t="s">
        <v>11254</v>
      </c>
      <c r="F13142" s="59" t="s">
        <v>22830</v>
      </c>
    </row>
    <row r="13143" spans="3:6" x14ac:dyDescent="0.25">
      <c r="C13143" s="12" t="str">
        <f>IF(D13143=Inp_Gemeente,MAX($C$29:C13142)+1,"")</f>
        <v/>
      </c>
      <c r="D13143" s="10" t="s">
        <v>1013</v>
      </c>
      <c r="E13143" s="10" t="s">
        <v>11255</v>
      </c>
      <c r="F13143" s="59" t="s">
        <v>22828</v>
      </c>
    </row>
    <row r="13144" spans="3:6" x14ac:dyDescent="0.25">
      <c r="C13144" s="12" t="str">
        <f>IF(D13144=Inp_Gemeente,MAX($C$29:C13143)+1,"")</f>
        <v/>
      </c>
      <c r="D13144" s="10" t="s">
        <v>1013</v>
      </c>
      <c r="E13144" s="10" t="s">
        <v>22827</v>
      </c>
      <c r="F13144" s="59" t="s">
        <v>22826</v>
      </c>
    </row>
    <row r="13145" spans="3:6" x14ac:dyDescent="0.25">
      <c r="C13145" s="12" t="str">
        <f>IF(D13145=Inp_Gemeente,MAX($C$29:C13144)+1,"")</f>
        <v/>
      </c>
      <c r="D13145" s="10" t="s">
        <v>1013</v>
      </c>
      <c r="E13145" s="10" t="s">
        <v>11256</v>
      </c>
      <c r="F13145" s="59" t="s">
        <v>22831</v>
      </c>
    </row>
    <row r="13146" spans="3:6" x14ac:dyDescent="0.25">
      <c r="C13146" s="12" t="str">
        <f>IF(D13146=Inp_Gemeente,MAX($C$29:C13145)+1,"")</f>
        <v/>
      </c>
      <c r="D13146" s="10" t="s">
        <v>1013</v>
      </c>
      <c r="E13146" s="10" t="s">
        <v>11257</v>
      </c>
      <c r="F13146" s="59" t="s">
        <v>22843</v>
      </c>
    </row>
    <row r="13147" spans="3:6" x14ac:dyDescent="0.25">
      <c r="C13147" s="12" t="str">
        <f>IF(D13147=Inp_Gemeente,MAX($C$29:C13146)+1,"")</f>
        <v/>
      </c>
      <c r="D13147" s="10" t="s">
        <v>1013</v>
      </c>
      <c r="E13147" s="10" t="s">
        <v>11258</v>
      </c>
      <c r="F13147" s="59" t="s">
        <v>22837</v>
      </c>
    </row>
    <row r="13148" spans="3:6" x14ac:dyDescent="0.25">
      <c r="C13148" s="12" t="str">
        <f>IF(D13148=Inp_Gemeente,MAX($C$29:C13147)+1,"")</f>
        <v/>
      </c>
      <c r="D13148" s="10" t="s">
        <v>1013</v>
      </c>
      <c r="E13148" s="10" t="s">
        <v>11259</v>
      </c>
      <c r="F13148" s="59" t="s">
        <v>22850</v>
      </c>
    </row>
    <row r="13149" spans="3:6" x14ac:dyDescent="0.25">
      <c r="C13149" s="12" t="str">
        <f>IF(D13149=Inp_Gemeente,MAX($C$29:C13148)+1,"")</f>
        <v/>
      </c>
      <c r="D13149" s="10" t="s">
        <v>1013</v>
      </c>
      <c r="E13149" s="10" t="s">
        <v>11260</v>
      </c>
      <c r="F13149" s="59" t="s">
        <v>22842</v>
      </c>
    </row>
    <row r="13150" spans="3:6" x14ac:dyDescent="0.25">
      <c r="C13150" s="12" t="str">
        <f>IF(D13150=Inp_Gemeente,MAX($C$29:C13149)+1,"")</f>
        <v/>
      </c>
      <c r="D13150" s="10" t="s">
        <v>1013</v>
      </c>
      <c r="E13150" s="10" t="s">
        <v>541</v>
      </c>
      <c r="F13150" s="59" t="s">
        <v>22825</v>
      </c>
    </row>
    <row r="13151" spans="3:6" x14ac:dyDescent="0.25">
      <c r="C13151" s="12" t="str">
        <f>IF(D13151=Inp_Gemeente,MAX($C$29:C13150)+1,"")</f>
        <v/>
      </c>
      <c r="D13151" s="10" t="s">
        <v>1013</v>
      </c>
      <c r="E13151" s="10" t="s">
        <v>2289</v>
      </c>
      <c r="F13151" s="59" t="s">
        <v>22834</v>
      </c>
    </row>
    <row r="13152" spans="3:6" x14ac:dyDescent="0.25">
      <c r="C13152" s="12" t="str">
        <f>IF(D13152=Inp_Gemeente,MAX($C$29:C13151)+1,"")</f>
        <v/>
      </c>
      <c r="D13152" s="10" t="s">
        <v>1013</v>
      </c>
      <c r="E13152" s="10" t="s">
        <v>11261</v>
      </c>
      <c r="F13152" s="59" t="s">
        <v>22838</v>
      </c>
    </row>
    <row r="13153" spans="3:6" x14ac:dyDescent="0.25">
      <c r="C13153" s="12" t="str">
        <f>IF(D13153=Inp_Gemeente,MAX($C$29:C13152)+1,"")</f>
        <v/>
      </c>
      <c r="D13153" s="10" t="s">
        <v>1013</v>
      </c>
      <c r="E13153" s="10" t="s">
        <v>4477</v>
      </c>
      <c r="F13153" s="59" t="s">
        <v>22836</v>
      </c>
    </row>
    <row r="13154" spans="3:6" x14ac:dyDescent="0.25">
      <c r="C13154" s="12" t="str">
        <f>IF(D13154=Inp_Gemeente,MAX($C$29:C13153)+1,"")</f>
        <v/>
      </c>
      <c r="D13154" s="10" t="s">
        <v>1013</v>
      </c>
      <c r="E13154" s="10" t="s">
        <v>11262</v>
      </c>
      <c r="F13154" s="59" t="s">
        <v>22849</v>
      </c>
    </row>
    <row r="13155" spans="3:6" x14ac:dyDescent="0.25">
      <c r="C13155" s="12" t="str">
        <f>IF(D13155=Inp_Gemeente,MAX($C$29:C13154)+1,"")</f>
        <v/>
      </c>
      <c r="D13155" s="10" t="s">
        <v>1013</v>
      </c>
      <c r="E13155" s="10" t="s">
        <v>11263</v>
      </c>
      <c r="F13155" s="59" t="s">
        <v>22835</v>
      </c>
    </row>
    <row r="13156" spans="3:6" x14ac:dyDescent="0.25">
      <c r="C13156" s="12" t="str">
        <f>IF(D13156=Inp_Gemeente,MAX($C$29:C13155)+1,"")</f>
        <v/>
      </c>
      <c r="D13156" s="10" t="s">
        <v>1013</v>
      </c>
      <c r="E13156" s="10" t="s">
        <v>11264</v>
      </c>
      <c r="F13156" s="59" t="s">
        <v>22829</v>
      </c>
    </row>
    <row r="13157" spans="3:6" x14ac:dyDescent="0.25">
      <c r="C13157" s="12" t="str">
        <f>IF(D13157=Inp_Gemeente,MAX($C$29:C13156)+1,"")</f>
        <v/>
      </c>
      <c r="D13157" s="10" t="s">
        <v>1013</v>
      </c>
      <c r="E13157" s="10" t="s">
        <v>11265</v>
      </c>
      <c r="F13157" s="59" t="s">
        <v>22844</v>
      </c>
    </row>
    <row r="13158" spans="3:6" x14ac:dyDescent="0.25">
      <c r="C13158" s="12" t="str">
        <f>IF(D13158=Inp_Gemeente,MAX($C$29:C13157)+1,"")</f>
        <v/>
      </c>
      <c r="D13158" s="10" t="s">
        <v>1013</v>
      </c>
      <c r="E13158" s="10" t="s">
        <v>8441</v>
      </c>
      <c r="F13158" s="59" t="s">
        <v>22833</v>
      </c>
    </row>
    <row r="13159" spans="3:6" x14ac:dyDescent="0.25">
      <c r="C13159" s="12" t="str">
        <f>IF(D13159=Inp_Gemeente,MAX($C$29:C13158)+1,"")</f>
        <v/>
      </c>
      <c r="D13159" s="10" t="s">
        <v>1013</v>
      </c>
      <c r="E13159" s="10" t="s">
        <v>11266</v>
      </c>
      <c r="F13159" s="59" t="s">
        <v>22839</v>
      </c>
    </row>
    <row r="13160" spans="3:6" x14ac:dyDescent="0.25">
      <c r="C13160" s="12" t="str">
        <f>IF(D13160=Inp_Gemeente,MAX($C$29:C13159)+1,"")</f>
        <v/>
      </c>
      <c r="D13160" s="10" t="s">
        <v>1013</v>
      </c>
      <c r="E13160" s="10" t="s">
        <v>11267</v>
      </c>
      <c r="F13160" s="59" t="s">
        <v>22840</v>
      </c>
    </row>
    <row r="13161" spans="3:6" x14ac:dyDescent="0.25">
      <c r="C13161" s="12" t="str">
        <f>IF(D13161=Inp_Gemeente,MAX($C$29:C13160)+1,"")</f>
        <v/>
      </c>
      <c r="D13161" s="10" t="s">
        <v>1013</v>
      </c>
      <c r="E13161" s="10" t="s">
        <v>11268</v>
      </c>
      <c r="F13161" s="59" t="s">
        <v>22841</v>
      </c>
    </row>
    <row r="13162" spans="3:6" x14ac:dyDescent="0.25">
      <c r="C13162" s="12" t="str">
        <f>IF(D13162=Inp_Gemeente,MAX($C$29:C13161)+1,"")</f>
        <v/>
      </c>
      <c r="D13162" s="10" t="s">
        <v>1013</v>
      </c>
      <c r="E13162" s="10" t="s">
        <v>22846</v>
      </c>
      <c r="F13162" s="59" t="s">
        <v>22845</v>
      </c>
    </row>
    <row r="13163" spans="3:6" x14ac:dyDescent="0.25">
      <c r="C13163" s="12" t="str">
        <f>IF(D13163=Inp_Gemeente,MAX($C$29:C13162)+1,"")</f>
        <v/>
      </c>
      <c r="D13163" s="10" t="s">
        <v>1013</v>
      </c>
      <c r="E13163" s="10" t="s">
        <v>22848</v>
      </c>
      <c r="F13163" s="59" t="s">
        <v>22847</v>
      </c>
    </row>
    <row r="13164" spans="3:6" x14ac:dyDescent="0.25">
      <c r="C13164" s="12" t="str">
        <f>IF(D13164=Inp_Gemeente,MAX($C$29:C13163)+1,"")</f>
        <v/>
      </c>
      <c r="D13164" s="10" t="s">
        <v>1013</v>
      </c>
      <c r="E13164" s="10" t="s">
        <v>11269</v>
      </c>
      <c r="F13164" s="59" t="s">
        <v>22832</v>
      </c>
    </row>
    <row r="13165" spans="3:6" x14ac:dyDescent="0.25">
      <c r="C13165" s="12" t="str">
        <f>IF(D13165=Inp_Gemeente,MAX($C$29:C13164)+1,"")</f>
        <v/>
      </c>
      <c r="D13165" s="10" t="s">
        <v>1014</v>
      </c>
      <c r="E13165" s="10" t="s">
        <v>11270</v>
      </c>
      <c r="F13165" s="59" t="s">
        <v>20768</v>
      </c>
    </row>
    <row r="13166" spans="3:6" x14ac:dyDescent="0.25">
      <c r="C13166" s="12" t="str">
        <f>IF(D13166=Inp_Gemeente,MAX($C$29:C13165)+1,"")</f>
        <v/>
      </c>
      <c r="D13166" s="10" t="s">
        <v>1014</v>
      </c>
      <c r="E13166" s="10" t="s">
        <v>3236</v>
      </c>
      <c r="F13166" s="59" t="s">
        <v>20757</v>
      </c>
    </row>
    <row r="13167" spans="3:6" x14ac:dyDescent="0.25">
      <c r="C13167" s="12" t="str">
        <f>IF(D13167=Inp_Gemeente,MAX($C$29:C13166)+1,"")</f>
        <v/>
      </c>
      <c r="D13167" s="10" t="s">
        <v>1014</v>
      </c>
      <c r="E13167" s="10" t="s">
        <v>541</v>
      </c>
      <c r="F13167" s="59" t="s">
        <v>20766</v>
      </c>
    </row>
    <row r="13168" spans="3:6" x14ac:dyDescent="0.25">
      <c r="C13168" s="12" t="str">
        <f>IF(D13168=Inp_Gemeente,MAX($C$29:C13167)+1,"")</f>
        <v/>
      </c>
      <c r="D13168" s="10" t="s">
        <v>1014</v>
      </c>
      <c r="E13168" s="10" t="s">
        <v>11271</v>
      </c>
      <c r="F13168" s="59" t="s">
        <v>20770</v>
      </c>
    </row>
    <row r="13169" spans="3:6" x14ac:dyDescent="0.25">
      <c r="C13169" s="12" t="str">
        <f>IF(D13169=Inp_Gemeente,MAX($C$29:C13168)+1,"")</f>
        <v/>
      </c>
      <c r="D13169" s="10" t="s">
        <v>1014</v>
      </c>
      <c r="E13169" s="10" t="s">
        <v>11272</v>
      </c>
      <c r="F13169" s="59" t="s">
        <v>20752</v>
      </c>
    </row>
    <row r="13170" spans="3:6" x14ac:dyDescent="0.25">
      <c r="C13170" s="12" t="str">
        <f>IF(D13170=Inp_Gemeente,MAX($C$29:C13169)+1,"")</f>
        <v/>
      </c>
      <c r="D13170" s="10" t="s">
        <v>1014</v>
      </c>
      <c r="E13170" s="10" t="s">
        <v>11273</v>
      </c>
      <c r="F13170" s="59" t="s">
        <v>20753</v>
      </c>
    </row>
    <row r="13171" spans="3:6" x14ac:dyDescent="0.25">
      <c r="C13171" s="12" t="str">
        <f>IF(D13171=Inp_Gemeente,MAX($C$29:C13170)+1,"")</f>
        <v/>
      </c>
      <c r="D13171" s="10" t="s">
        <v>1014</v>
      </c>
      <c r="E13171" s="10" t="s">
        <v>11274</v>
      </c>
      <c r="F13171" s="59" t="s">
        <v>20754</v>
      </c>
    </row>
    <row r="13172" spans="3:6" x14ac:dyDescent="0.25">
      <c r="C13172" s="12" t="str">
        <f>IF(D13172=Inp_Gemeente,MAX($C$29:C13171)+1,"")</f>
        <v/>
      </c>
      <c r="D13172" s="10" t="s">
        <v>1014</v>
      </c>
      <c r="E13172" s="10" t="s">
        <v>11275</v>
      </c>
      <c r="F13172" s="59" t="s">
        <v>20765</v>
      </c>
    </row>
    <row r="13173" spans="3:6" x14ac:dyDescent="0.25">
      <c r="C13173" s="12" t="str">
        <f>IF(D13173=Inp_Gemeente,MAX($C$29:C13172)+1,"")</f>
        <v/>
      </c>
      <c r="D13173" s="10" t="s">
        <v>1014</v>
      </c>
      <c r="E13173" s="10" t="s">
        <v>3999</v>
      </c>
      <c r="F13173" s="59" t="s">
        <v>20772</v>
      </c>
    </row>
    <row r="13174" spans="3:6" x14ac:dyDescent="0.25">
      <c r="C13174" s="12" t="str">
        <f>IF(D13174=Inp_Gemeente,MAX($C$29:C13173)+1,"")</f>
        <v/>
      </c>
      <c r="D13174" s="10" t="s">
        <v>1014</v>
      </c>
      <c r="E13174" s="10" t="s">
        <v>11276</v>
      </c>
      <c r="F13174" s="59" t="s">
        <v>20767</v>
      </c>
    </row>
    <row r="13175" spans="3:6" x14ac:dyDescent="0.25">
      <c r="C13175" s="12" t="str">
        <f>IF(D13175=Inp_Gemeente,MAX($C$29:C13174)+1,"")</f>
        <v/>
      </c>
      <c r="D13175" s="10" t="s">
        <v>1014</v>
      </c>
      <c r="E13175" s="10" t="s">
        <v>11277</v>
      </c>
      <c r="F13175" s="59" t="s">
        <v>20763</v>
      </c>
    </row>
    <row r="13176" spans="3:6" x14ac:dyDescent="0.25">
      <c r="C13176" s="12" t="str">
        <f>IF(D13176=Inp_Gemeente,MAX($C$29:C13175)+1,"")</f>
        <v/>
      </c>
      <c r="D13176" s="10" t="s">
        <v>1014</v>
      </c>
      <c r="E13176" s="10" t="s">
        <v>11278</v>
      </c>
      <c r="F13176" s="59" t="s">
        <v>20762</v>
      </c>
    </row>
    <row r="13177" spans="3:6" x14ac:dyDescent="0.25">
      <c r="C13177" s="12" t="str">
        <f>IF(D13177=Inp_Gemeente,MAX($C$29:C13176)+1,"")</f>
        <v/>
      </c>
      <c r="D13177" s="10" t="s">
        <v>1014</v>
      </c>
      <c r="E13177" s="10" t="s">
        <v>11279</v>
      </c>
      <c r="F13177" s="59" t="s">
        <v>20755</v>
      </c>
    </row>
    <row r="13178" spans="3:6" x14ac:dyDescent="0.25">
      <c r="C13178" s="12" t="str">
        <f>IF(D13178=Inp_Gemeente,MAX($C$29:C13177)+1,"")</f>
        <v/>
      </c>
      <c r="D13178" s="10" t="s">
        <v>1014</v>
      </c>
      <c r="E13178" s="10" t="s">
        <v>11280</v>
      </c>
      <c r="F13178" s="59" t="s">
        <v>20771</v>
      </c>
    </row>
    <row r="13179" spans="3:6" x14ac:dyDescent="0.25">
      <c r="C13179" s="12" t="str">
        <f>IF(D13179=Inp_Gemeente,MAX($C$29:C13178)+1,"")</f>
        <v/>
      </c>
      <c r="D13179" s="10" t="s">
        <v>1014</v>
      </c>
      <c r="E13179" s="10" t="s">
        <v>11281</v>
      </c>
      <c r="F13179" s="59" t="s">
        <v>20760</v>
      </c>
    </row>
    <row r="13180" spans="3:6" x14ac:dyDescent="0.25">
      <c r="C13180" s="12" t="str">
        <f>IF(D13180=Inp_Gemeente,MAX($C$29:C13179)+1,"")</f>
        <v/>
      </c>
      <c r="D13180" s="10" t="s">
        <v>1014</v>
      </c>
      <c r="E13180" s="10" t="s">
        <v>11282</v>
      </c>
      <c r="F13180" s="59" t="s">
        <v>20764</v>
      </c>
    </row>
    <row r="13181" spans="3:6" x14ac:dyDescent="0.25">
      <c r="C13181" s="12" t="str">
        <f>IF(D13181=Inp_Gemeente,MAX($C$29:C13180)+1,"")</f>
        <v/>
      </c>
      <c r="D13181" s="10" t="s">
        <v>1014</v>
      </c>
      <c r="E13181" s="10" t="s">
        <v>3592</v>
      </c>
      <c r="F13181" s="59" t="s">
        <v>20756</v>
      </c>
    </row>
    <row r="13182" spans="3:6" x14ac:dyDescent="0.25">
      <c r="C13182" s="12" t="str">
        <f>IF(D13182=Inp_Gemeente,MAX($C$29:C13181)+1,"")</f>
        <v/>
      </c>
      <c r="D13182" s="10" t="s">
        <v>1014</v>
      </c>
      <c r="E13182" s="10" t="s">
        <v>3593</v>
      </c>
      <c r="F13182" s="59" t="s">
        <v>20761</v>
      </c>
    </row>
    <row r="13183" spans="3:6" x14ac:dyDescent="0.25">
      <c r="C13183" s="12" t="str">
        <f>IF(D13183=Inp_Gemeente,MAX($C$29:C13182)+1,"")</f>
        <v/>
      </c>
      <c r="D13183" s="10" t="s">
        <v>1014</v>
      </c>
      <c r="E13183" s="10" t="s">
        <v>1150</v>
      </c>
      <c r="F13183" s="59" t="s">
        <v>20773</v>
      </c>
    </row>
    <row r="13184" spans="3:6" x14ac:dyDescent="0.25">
      <c r="C13184" s="12" t="str">
        <f>IF(D13184=Inp_Gemeente,MAX($C$29:C13183)+1,"")</f>
        <v/>
      </c>
      <c r="D13184" s="10" t="s">
        <v>1014</v>
      </c>
      <c r="E13184" s="10" t="s">
        <v>4406</v>
      </c>
      <c r="F13184" s="59" t="s">
        <v>20769</v>
      </c>
    </row>
    <row r="13185" spans="3:6" x14ac:dyDescent="0.25">
      <c r="C13185" s="12" t="str">
        <f>IF(D13185=Inp_Gemeente,MAX($C$29:C13184)+1,"")</f>
        <v/>
      </c>
      <c r="D13185" s="10" t="s">
        <v>1014</v>
      </c>
      <c r="E13185" s="10" t="s">
        <v>11283</v>
      </c>
      <c r="F13185" s="59" t="s">
        <v>20758</v>
      </c>
    </row>
    <row r="13186" spans="3:6" x14ac:dyDescent="0.25">
      <c r="C13186" s="12" t="str">
        <f>IF(D13186=Inp_Gemeente,MAX($C$29:C13185)+1,"")</f>
        <v/>
      </c>
      <c r="D13186" s="10" t="s">
        <v>1014</v>
      </c>
      <c r="E13186" s="10" t="s">
        <v>11284</v>
      </c>
      <c r="F13186" s="59" t="s">
        <v>20759</v>
      </c>
    </row>
    <row r="13187" spans="3:6" x14ac:dyDescent="0.25">
      <c r="C13187" s="12" t="str">
        <f>IF(D13187=Inp_Gemeente,MAX($C$29:C13186)+1,"")</f>
        <v/>
      </c>
      <c r="D13187" s="10" t="s">
        <v>1015</v>
      </c>
      <c r="E13187" s="10" t="s">
        <v>11285</v>
      </c>
      <c r="F13187" s="59" t="s">
        <v>16050</v>
      </c>
    </row>
    <row r="13188" spans="3:6" x14ac:dyDescent="0.25">
      <c r="C13188" s="12" t="str">
        <f>IF(D13188=Inp_Gemeente,MAX($C$29:C13187)+1,"")</f>
        <v/>
      </c>
      <c r="D13188" s="10" t="s">
        <v>1015</v>
      </c>
      <c r="E13188" s="10" t="s">
        <v>1583</v>
      </c>
      <c r="F13188" s="59" t="s">
        <v>16053</v>
      </c>
    </row>
    <row r="13189" spans="3:6" x14ac:dyDescent="0.25">
      <c r="C13189" s="12" t="str">
        <f>IF(D13189=Inp_Gemeente,MAX($C$29:C13188)+1,"")</f>
        <v/>
      </c>
      <c r="D13189" s="10" t="s">
        <v>1015</v>
      </c>
      <c r="E13189" s="10" t="s">
        <v>11286</v>
      </c>
      <c r="F13189" s="59" t="s">
        <v>16038</v>
      </c>
    </row>
    <row r="13190" spans="3:6" x14ac:dyDescent="0.25">
      <c r="C13190" s="12" t="str">
        <f>IF(D13190=Inp_Gemeente,MAX($C$29:C13189)+1,"")</f>
        <v/>
      </c>
      <c r="D13190" s="10" t="s">
        <v>1015</v>
      </c>
      <c r="E13190" s="10" t="s">
        <v>11287</v>
      </c>
      <c r="F13190" s="59" t="s">
        <v>16049</v>
      </c>
    </row>
    <row r="13191" spans="3:6" x14ac:dyDescent="0.25">
      <c r="C13191" s="12" t="str">
        <f>IF(D13191=Inp_Gemeente,MAX($C$29:C13190)+1,"")</f>
        <v/>
      </c>
      <c r="D13191" s="10" t="s">
        <v>1015</v>
      </c>
      <c r="E13191" s="10" t="s">
        <v>11288</v>
      </c>
      <c r="F13191" s="59" t="s">
        <v>16034</v>
      </c>
    </row>
    <row r="13192" spans="3:6" x14ac:dyDescent="0.25">
      <c r="C13192" s="12" t="str">
        <f>IF(D13192=Inp_Gemeente,MAX($C$29:C13191)+1,"")</f>
        <v/>
      </c>
      <c r="D13192" s="10" t="s">
        <v>1015</v>
      </c>
      <c r="E13192" s="10" t="s">
        <v>11289</v>
      </c>
      <c r="F13192" s="59" t="s">
        <v>16036</v>
      </c>
    </row>
    <row r="13193" spans="3:6" x14ac:dyDescent="0.25">
      <c r="C13193" s="12" t="str">
        <f>IF(D13193=Inp_Gemeente,MAX($C$29:C13192)+1,"")</f>
        <v/>
      </c>
      <c r="D13193" s="10" t="s">
        <v>1015</v>
      </c>
      <c r="E13193" s="10" t="s">
        <v>11290</v>
      </c>
      <c r="F13193" s="59" t="s">
        <v>16048</v>
      </c>
    </row>
    <row r="13194" spans="3:6" x14ac:dyDescent="0.25">
      <c r="C13194" s="12" t="str">
        <f>IF(D13194=Inp_Gemeente,MAX($C$29:C13193)+1,"")</f>
        <v/>
      </c>
      <c r="D13194" s="10" t="s">
        <v>1015</v>
      </c>
      <c r="E13194" s="10" t="s">
        <v>11291</v>
      </c>
      <c r="F13194" s="59" t="s">
        <v>16047</v>
      </c>
    </row>
    <row r="13195" spans="3:6" x14ac:dyDescent="0.25">
      <c r="C13195" s="12" t="str">
        <f>IF(D13195=Inp_Gemeente,MAX($C$29:C13194)+1,"")</f>
        <v/>
      </c>
      <c r="D13195" s="10" t="s">
        <v>1015</v>
      </c>
      <c r="E13195" s="10" t="s">
        <v>8778</v>
      </c>
      <c r="F13195" s="59" t="s">
        <v>16056</v>
      </c>
    </row>
    <row r="13196" spans="3:6" x14ac:dyDescent="0.25">
      <c r="C13196" s="12" t="str">
        <f>IF(D13196=Inp_Gemeente,MAX($C$29:C13195)+1,"")</f>
        <v/>
      </c>
      <c r="D13196" s="10" t="s">
        <v>1015</v>
      </c>
      <c r="E13196" s="10" t="s">
        <v>9758</v>
      </c>
      <c r="F13196" s="59" t="s">
        <v>16060</v>
      </c>
    </row>
    <row r="13197" spans="3:6" x14ac:dyDescent="0.25">
      <c r="C13197" s="12" t="str">
        <f>IF(D13197=Inp_Gemeente,MAX($C$29:C13196)+1,"")</f>
        <v/>
      </c>
      <c r="D13197" s="10" t="s">
        <v>1015</v>
      </c>
      <c r="E13197" s="10" t="s">
        <v>1603</v>
      </c>
      <c r="F13197" s="59" t="s">
        <v>16032</v>
      </c>
    </row>
    <row r="13198" spans="3:6" x14ac:dyDescent="0.25">
      <c r="C13198" s="12" t="str">
        <f>IF(D13198=Inp_Gemeente,MAX($C$29:C13197)+1,"")</f>
        <v/>
      </c>
      <c r="D13198" s="10" t="s">
        <v>1015</v>
      </c>
      <c r="E13198" s="10" t="s">
        <v>11292</v>
      </c>
      <c r="F13198" s="59" t="s">
        <v>16037</v>
      </c>
    </row>
    <row r="13199" spans="3:6" x14ac:dyDescent="0.25">
      <c r="C13199" s="12" t="str">
        <f>IF(D13199=Inp_Gemeente,MAX($C$29:C13198)+1,"")</f>
        <v/>
      </c>
      <c r="D13199" s="10" t="s">
        <v>1015</v>
      </c>
      <c r="E13199" s="10" t="s">
        <v>11293</v>
      </c>
      <c r="F13199" s="59" t="s">
        <v>16043</v>
      </c>
    </row>
    <row r="13200" spans="3:6" x14ac:dyDescent="0.25">
      <c r="C13200" s="12" t="str">
        <f>IF(D13200=Inp_Gemeente,MAX($C$29:C13199)+1,"")</f>
        <v/>
      </c>
      <c r="D13200" s="10" t="s">
        <v>1015</v>
      </c>
      <c r="E13200" s="10" t="s">
        <v>11294</v>
      </c>
      <c r="F13200" s="59" t="s">
        <v>16057</v>
      </c>
    </row>
    <row r="13201" spans="3:6" x14ac:dyDescent="0.25">
      <c r="C13201" s="12" t="str">
        <f>IF(D13201=Inp_Gemeente,MAX($C$29:C13200)+1,"")</f>
        <v/>
      </c>
      <c r="D13201" s="10" t="s">
        <v>1015</v>
      </c>
      <c r="E13201" s="10" t="s">
        <v>11295</v>
      </c>
      <c r="F13201" s="59" t="s">
        <v>16046</v>
      </c>
    </row>
    <row r="13202" spans="3:6" x14ac:dyDescent="0.25">
      <c r="C13202" s="12" t="str">
        <f>IF(D13202=Inp_Gemeente,MAX($C$29:C13201)+1,"")</f>
        <v/>
      </c>
      <c r="D13202" s="10" t="s">
        <v>1015</v>
      </c>
      <c r="E13202" s="10" t="s">
        <v>11296</v>
      </c>
      <c r="F13202" s="59" t="s">
        <v>16059</v>
      </c>
    </row>
    <row r="13203" spans="3:6" x14ac:dyDescent="0.25">
      <c r="C13203" s="12" t="str">
        <f>IF(D13203=Inp_Gemeente,MAX($C$29:C13202)+1,"")</f>
        <v/>
      </c>
      <c r="D13203" s="10" t="s">
        <v>1015</v>
      </c>
      <c r="E13203" s="10" t="s">
        <v>11297</v>
      </c>
      <c r="F13203" s="59" t="s">
        <v>16042</v>
      </c>
    </row>
    <row r="13204" spans="3:6" x14ac:dyDescent="0.25">
      <c r="C13204" s="12" t="str">
        <f>IF(D13204=Inp_Gemeente,MAX($C$29:C13203)+1,"")</f>
        <v/>
      </c>
      <c r="D13204" s="10" t="s">
        <v>1015</v>
      </c>
      <c r="E13204" s="10" t="s">
        <v>11298</v>
      </c>
      <c r="F13204" s="59" t="s">
        <v>16041</v>
      </c>
    </row>
    <row r="13205" spans="3:6" x14ac:dyDescent="0.25">
      <c r="C13205" s="12" t="str">
        <f>IF(D13205=Inp_Gemeente,MAX($C$29:C13204)+1,"")</f>
        <v/>
      </c>
      <c r="D13205" s="10" t="s">
        <v>1015</v>
      </c>
      <c r="E13205" s="10" t="s">
        <v>11299</v>
      </c>
      <c r="F13205" s="59" t="s">
        <v>16044</v>
      </c>
    </row>
    <row r="13206" spans="3:6" x14ac:dyDescent="0.25">
      <c r="C13206" s="12" t="str">
        <f>IF(D13206=Inp_Gemeente,MAX($C$29:C13205)+1,"")</f>
        <v/>
      </c>
      <c r="D13206" s="10" t="s">
        <v>1015</v>
      </c>
      <c r="E13206" s="10" t="s">
        <v>11300</v>
      </c>
      <c r="F13206" s="59" t="s">
        <v>16033</v>
      </c>
    </row>
    <row r="13207" spans="3:6" x14ac:dyDescent="0.25">
      <c r="C13207" s="12" t="str">
        <f>IF(D13207=Inp_Gemeente,MAX($C$29:C13206)+1,"")</f>
        <v/>
      </c>
      <c r="D13207" s="10" t="s">
        <v>1015</v>
      </c>
      <c r="E13207" s="10" t="s">
        <v>11301</v>
      </c>
      <c r="F13207" s="59" t="s">
        <v>16051</v>
      </c>
    </row>
    <row r="13208" spans="3:6" x14ac:dyDescent="0.25">
      <c r="C13208" s="12" t="str">
        <f>IF(D13208=Inp_Gemeente,MAX($C$29:C13207)+1,"")</f>
        <v/>
      </c>
      <c r="D13208" s="10" t="s">
        <v>1015</v>
      </c>
      <c r="E13208" s="10" t="s">
        <v>11302</v>
      </c>
      <c r="F13208" s="59" t="s">
        <v>16052</v>
      </c>
    </row>
    <row r="13209" spans="3:6" x14ac:dyDescent="0.25">
      <c r="C13209" s="12" t="str">
        <f>IF(D13209=Inp_Gemeente,MAX($C$29:C13208)+1,"")</f>
        <v/>
      </c>
      <c r="D13209" s="10" t="s">
        <v>1015</v>
      </c>
      <c r="E13209" s="10" t="s">
        <v>11303</v>
      </c>
      <c r="F13209" s="59" t="s">
        <v>16062</v>
      </c>
    </row>
    <row r="13210" spans="3:6" x14ac:dyDescent="0.25">
      <c r="C13210" s="12" t="str">
        <f>IF(D13210=Inp_Gemeente,MAX($C$29:C13209)+1,"")</f>
        <v/>
      </c>
      <c r="D13210" s="10" t="s">
        <v>1015</v>
      </c>
      <c r="E13210" s="10" t="s">
        <v>11304</v>
      </c>
      <c r="F13210" s="59" t="s">
        <v>16045</v>
      </c>
    </row>
    <row r="13211" spans="3:6" x14ac:dyDescent="0.25">
      <c r="C13211" s="12" t="str">
        <f>IF(D13211=Inp_Gemeente,MAX($C$29:C13210)+1,"")</f>
        <v/>
      </c>
      <c r="D13211" s="10" t="s">
        <v>1015</v>
      </c>
      <c r="E13211" s="10" t="s">
        <v>11305</v>
      </c>
      <c r="F13211" s="59" t="s">
        <v>16031</v>
      </c>
    </row>
    <row r="13212" spans="3:6" x14ac:dyDescent="0.25">
      <c r="C13212" s="12" t="str">
        <f>IF(D13212=Inp_Gemeente,MAX($C$29:C13211)+1,"")</f>
        <v/>
      </c>
      <c r="D13212" s="10" t="s">
        <v>1015</v>
      </c>
      <c r="E13212" s="10" t="s">
        <v>11306</v>
      </c>
      <c r="F13212" s="59" t="s">
        <v>16040</v>
      </c>
    </row>
    <row r="13213" spans="3:6" x14ac:dyDescent="0.25">
      <c r="C13213" s="12" t="str">
        <f>IF(D13213=Inp_Gemeente,MAX($C$29:C13212)+1,"")</f>
        <v/>
      </c>
      <c r="D13213" s="10" t="s">
        <v>1015</v>
      </c>
      <c r="E13213" s="10" t="s">
        <v>6198</v>
      </c>
      <c r="F13213" s="59" t="s">
        <v>16054</v>
      </c>
    </row>
    <row r="13214" spans="3:6" x14ac:dyDescent="0.25">
      <c r="C13214" s="12" t="str">
        <f>IF(D13214=Inp_Gemeente,MAX($C$29:C13213)+1,"")</f>
        <v/>
      </c>
      <c r="D13214" s="10" t="s">
        <v>1015</v>
      </c>
      <c r="E13214" s="10" t="s">
        <v>11307</v>
      </c>
      <c r="F13214" s="59" t="s">
        <v>16039</v>
      </c>
    </row>
    <row r="13215" spans="3:6" x14ac:dyDescent="0.25">
      <c r="C13215" s="12" t="str">
        <f>IF(D13215=Inp_Gemeente,MAX($C$29:C13214)+1,"")</f>
        <v/>
      </c>
      <c r="D13215" s="10" t="s">
        <v>1015</v>
      </c>
      <c r="E13215" s="10" t="s">
        <v>11308</v>
      </c>
      <c r="F13215" s="59" t="s">
        <v>16063</v>
      </c>
    </row>
    <row r="13216" spans="3:6" x14ac:dyDescent="0.25">
      <c r="C13216" s="12" t="str">
        <f>IF(D13216=Inp_Gemeente,MAX($C$29:C13215)+1,"")</f>
        <v/>
      </c>
      <c r="D13216" s="10" t="s">
        <v>1015</v>
      </c>
      <c r="E13216" s="10" t="s">
        <v>11309</v>
      </c>
      <c r="F13216" s="59" t="s">
        <v>16055</v>
      </c>
    </row>
    <row r="13217" spans="3:6" x14ac:dyDescent="0.25">
      <c r="C13217" s="12" t="str">
        <f>IF(D13217=Inp_Gemeente,MAX($C$29:C13216)+1,"")</f>
        <v/>
      </c>
      <c r="D13217" s="10" t="s">
        <v>1015</v>
      </c>
      <c r="E13217" s="10" t="s">
        <v>11310</v>
      </c>
      <c r="F13217" s="59" t="s">
        <v>16035</v>
      </c>
    </row>
    <row r="13218" spans="3:6" x14ac:dyDescent="0.25">
      <c r="C13218" s="12" t="str">
        <f>IF(D13218=Inp_Gemeente,MAX($C$29:C13217)+1,"")</f>
        <v/>
      </c>
      <c r="D13218" s="10" t="s">
        <v>1015</v>
      </c>
      <c r="E13218" s="10" t="s">
        <v>11311</v>
      </c>
      <c r="F13218" s="59" t="s">
        <v>16058</v>
      </c>
    </row>
    <row r="13219" spans="3:6" x14ac:dyDescent="0.25">
      <c r="C13219" s="12" t="str">
        <f>IF(D13219=Inp_Gemeente,MAX($C$29:C13218)+1,"")</f>
        <v/>
      </c>
      <c r="D13219" s="10" t="s">
        <v>1015</v>
      </c>
      <c r="E13219" s="10" t="s">
        <v>11312</v>
      </c>
      <c r="F13219" s="59" t="s">
        <v>16061</v>
      </c>
    </row>
    <row r="13220" spans="3:6" x14ac:dyDescent="0.25">
      <c r="C13220" s="12" t="str">
        <f>IF(D13220=Inp_Gemeente,MAX($C$29:C13219)+1,"")</f>
        <v/>
      </c>
      <c r="D13220" s="10" t="s">
        <v>1016</v>
      </c>
      <c r="E13220" s="10" t="s">
        <v>11313</v>
      </c>
      <c r="F13220" s="59" t="s">
        <v>20788</v>
      </c>
    </row>
    <row r="13221" spans="3:6" x14ac:dyDescent="0.25">
      <c r="C13221" s="12" t="str">
        <f>IF(D13221=Inp_Gemeente,MAX($C$29:C13220)+1,"")</f>
        <v/>
      </c>
      <c r="D13221" s="10" t="s">
        <v>1016</v>
      </c>
      <c r="E13221" s="10" t="s">
        <v>11314</v>
      </c>
      <c r="F13221" s="59" t="s">
        <v>20779</v>
      </c>
    </row>
    <row r="13222" spans="3:6" x14ac:dyDescent="0.25">
      <c r="C13222" s="12" t="str">
        <f>IF(D13222=Inp_Gemeente,MAX($C$29:C13221)+1,"")</f>
        <v/>
      </c>
      <c r="D13222" s="10" t="s">
        <v>1016</v>
      </c>
      <c r="E13222" s="10" t="s">
        <v>11315</v>
      </c>
      <c r="F13222" s="59" t="s">
        <v>20784</v>
      </c>
    </row>
    <row r="13223" spans="3:6" x14ac:dyDescent="0.25">
      <c r="C13223" s="12" t="str">
        <f>IF(D13223=Inp_Gemeente,MAX($C$29:C13222)+1,"")</f>
        <v/>
      </c>
      <c r="D13223" s="10" t="s">
        <v>1016</v>
      </c>
      <c r="E13223" s="10" t="s">
        <v>11316</v>
      </c>
      <c r="F13223" s="59" t="s">
        <v>20785</v>
      </c>
    </row>
    <row r="13224" spans="3:6" x14ac:dyDescent="0.25">
      <c r="C13224" s="12" t="str">
        <f>IF(D13224=Inp_Gemeente,MAX($C$29:C13223)+1,"")</f>
        <v/>
      </c>
      <c r="D13224" s="10" t="s">
        <v>1016</v>
      </c>
      <c r="E13224" s="10" t="s">
        <v>11317</v>
      </c>
      <c r="F13224" s="59" t="s">
        <v>20774</v>
      </c>
    </row>
    <row r="13225" spans="3:6" x14ac:dyDescent="0.25">
      <c r="C13225" s="12" t="str">
        <f>IF(D13225=Inp_Gemeente,MAX($C$29:C13224)+1,"")</f>
        <v/>
      </c>
      <c r="D13225" s="10" t="s">
        <v>1016</v>
      </c>
      <c r="E13225" s="10" t="s">
        <v>11318</v>
      </c>
      <c r="F13225" s="59" t="s">
        <v>20777</v>
      </c>
    </row>
    <row r="13226" spans="3:6" x14ac:dyDescent="0.25">
      <c r="C13226" s="12" t="str">
        <f>IF(D13226=Inp_Gemeente,MAX($C$29:C13225)+1,"")</f>
        <v/>
      </c>
      <c r="D13226" s="10" t="s">
        <v>1016</v>
      </c>
      <c r="E13226" s="10" t="s">
        <v>11319</v>
      </c>
      <c r="F13226" s="59" t="s">
        <v>20789</v>
      </c>
    </row>
    <row r="13227" spans="3:6" x14ac:dyDescent="0.25">
      <c r="C13227" s="12" t="str">
        <f>IF(D13227=Inp_Gemeente,MAX($C$29:C13226)+1,"")</f>
        <v/>
      </c>
      <c r="D13227" s="10" t="s">
        <v>1016</v>
      </c>
      <c r="E13227" s="10" t="s">
        <v>11320</v>
      </c>
      <c r="F13227" s="59" t="s">
        <v>20780</v>
      </c>
    </row>
    <row r="13228" spans="3:6" x14ac:dyDescent="0.25">
      <c r="C13228" s="12" t="str">
        <f>IF(D13228=Inp_Gemeente,MAX($C$29:C13227)+1,"")</f>
        <v/>
      </c>
      <c r="D13228" s="10" t="s">
        <v>1016</v>
      </c>
      <c r="E13228" s="10" t="s">
        <v>11321</v>
      </c>
      <c r="F13228" s="59" t="s">
        <v>20781</v>
      </c>
    </row>
    <row r="13229" spans="3:6" x14ac:dyDescent="0.25">
      <c r="C13229" s="12" t="str">
        <f>IF(D13229=Inp_Gemeente,MAX($C$29:C13228)+1,"")</f>
        <v/>
      </c>
      <c r="D13229" s="10" t="s">
        <v>1016</v>
      </c>
      <c r="E13229" s="10" t="s">
        <v>11322</v>
      </c>
      <c r="F13229" s="59" t="s">
        <v>20791</v>
      </c>
    </row>
    <row r="13230" spans="3:6" x14ac:dyDescent="0.25">
      <c r="C13230" s="12" t="str">
        <f>IF(D13230=Inp_Gemeente,MAX($C$29:C13229)+1,"")</f>
        <v/>
      </c>
      <c r="D13230" s="10" t="s">
        <v>1016</v>
      </c>
      <c r="E13230" s="10" t="s">
        <v>11323</v>
      </c>
      <c r="F13230" s="59" t="s">
        <v>20776</v>
      </c>
    </row>
    <row r="13231" spans="3:6" x14ac:dyDescent="0.25">
      <c r="C13231" s="12" t="str">
        <f>IF(D13231=Inp_Gemeente,MAX($C$29:C13230)+1,"")</f>
        <v/>
      </c>
      <c r="D13231" s="10" t="s">
        <v>1016</v>
      </c>
      <c r="E13231" s="10" t="s">
        <v>11324</v>
      </c>
      <c r="F13231" s="59" t="s">
        <v>20786</v>
      </c>
    </row>
    <row r="13232" spans="3:6" x14ac:dyDescent="0.25">
      <c r="C13232" s="12" t="str">
        <f>IF(D13232=Inp_Gemeente,MAX($C$29:C13231)+1,"")</f>
        <v/>
      </c>
      <c r="D13232" s="10" t="s">
        <v>1016</v>
      </c>
      <c r="E13232" s="10" t="s">
        <v>11325</v>
      </c>
      <c r="F13232" s="59" t="s">
        <v>20778</v>
      </c>
    </row>
    <row r="13233" spans="3:6" x14ac:dyDescent="0.25">
      <c r="C13233" s="12" t="str">
        <f>IF(D13233=Inp_Gemeente,MAX($C$29:C13232)+1,"")</f>
        <v/>
      </c>
      <c r="D13233" s="10" t="s">
        <v>1016</v>
      </c>
      <c r="E13233" s="10" t="s">
        <v>11326</v>
      </c>
      <c r="F13233" s="59" t="s">
        <v>20775</v>
      </c>
    </row>
    <row r="13234" spans="3:6" x14ac:dyDescent="0.25">
      <c r="C13234" s="12" t="str">
        <f>IF(D13234=Inp_Gemeente,MAX($C$29:C13233)+1,"")</f>
        <v/>
      </c>
      <c r="D13234" s="10" t="s">
        <v>1016</v>
      </c>
      <c r="E13234" s="10" t="s">
        <v>11327</v>
      </c>
      <c r="F13234" s="59" t="s">
        <v>20790</v>
      </c>
    </row>
    <row r="13235" spans="3:6" x14ac:dyDescent="0.25">
      <c r="C13235" s="12" t="str">
        <f>IF(D13235=Inp_Gemeente,MAX($C$29:C13234)+1,"")</f>
        <v/>
      </c>
      <c r="D13235" s="10" t="s">
        <v>1016</v>
      </c>
      <c r="E13235" s="10" t="s">
        <v>11328</v>
      </c>
      <c r="F13235" s="59" t="s">
        <v>20793</v>
      </c>
    </row>
    <row r="13236" spans="3:6" x14ac:dyDescent="0.25">
      <c r="C13236" s="12" t="str">
        <f>IF(D13236=Inp_Gemeente,MAX($C$29:C13235)+1,"")</f>
        <v/>
      </c>
      <c r="D13236" s="10" t="s">
        <v>1016</v>
      </c>
      <c r="E13236" s="10" t="s">
        <v>11329</v>
      </c>
      <c r="F13236" s="59" t="s">
        <v>20782</v>
      </c>
    </row>
    <row r="13237" spans="3:6" x14ac:dyDescent="0.25">
      <c r="C13237" s="12" t="str">
        <f>IF(D13237=Inp_Gemeente,MAX($C$29:C13236)+1,"")</f>
        <v/>
      </c>
      <c r="D13237" s="10" t="s">
        <v>1016</v>
      </c>
      <c r="E13237" s="10" t="s">
        <v>11330</v>
      </c>
      <c r="F13237" s="59" t="s">
        <v>20783</v>
      </c>
    </row>
    <row r="13238" spans="3:6" x14ac:dyDescent="0.25">
      <c r="C13238" s="12" t="str">
        <f>IF(D13238=Inp_Gemeente,MAX($C$29:C13237)+1,"")</f>
        <v/>
      </c>
      <c r="D13238" s="10" t="s">
        <v>1016</v>
      </c>
      <c r="E13238" s="10" t="s">
        <v>11331</v>
      </c>
      <c r="F13238" s="59" t="s">
        <v>20792</v>
      </c>
    </row>
    <row r="13239" spans="3:6" x14ac:dyDescent="0.25">
      <c r="C13239" s="12" t="str">
        <f>IF(D13239=Inp_Gemeente,MAX($C$29:C13238)+1,"")</f>
        <v/>
      </c>
      <c r="D13239" s="10" t="s">
        <v>1016</v>
      </c>
      <c r="E13239" s="10" t="s">
        <v>1148</v>
      </c>
      <c r="F13239" s="59" t="s">
        <v>20794</v>
      </c>
    </row>
    <row r="13240" spans="3:6" x14ac:dyDescent="0.25">
      <c r="C13240" s="12" t="str">
        <f>IF(D13240=Inp_Gemeente,MAX($C$29:C13239)+1,"")</f>
        <v/>
      </c>
      <c r="D13240" s="10" t="s">
        <v>1016</v>
      </c>
      <c r="E13240" s="10" t="s">
        <v>11332</v>
      </c>
      <c r="F13240" s="59" t="s">
        <v>20787</v>
      </c>
    </row>
    <row r="13241" spans="3:6" x14ac:dyDescent="0.25">
      <c r="C13241" s="12" t="str">
        <f>IF(D13241=Inp_Gemeente,MAX($C$29:C13240)+1,"")</f>
        <v/>
      </c>
      <c r="D13241" s="10" t="s">
        <v>711</v>
      </c>
      <c r="E13241" s="10" t="s">
        <v>11333</v>
      </c>
      <c r="F13241" s="59" t="s">
        <v>22486</v>
      </c>
    </row>
    <row r="13242" spans="3:6" x14ac:dyDescent="0.25">
      <c r="C13242" s="12" t="str">
        <f>IF(D13242=Inp_Gemeente,MAX($C$29:C13241)+1,"")</f>
        <v/>
      </c>
      <c r="D13242" s="10" t="s">
        <v>711</v>
      </c>
      <c r="E13242" s="10" t="s">
        <v>11334</v>
      </c>
      <c r="F13242" s="59" t="s">
        <v>22493</v>
      </c>
    </row>
    <row r="13243" spans="3:6" x14ac:dyDescent="0.25">
      <c r="C13243" s="12" t="str">
        <f>IF(D13243=Inp_Gemeente,MAX($C$29:C13242)+1,"")</f>
        <v/>
      </c>
      <c r="D13243" s="10" t="s">
        <v>711</v>
      </c>
      <c r="E13243" s="10" t="s">
        <v>11335</v>
      </c>
      <c r="F13243" s="59" t="s">
        <v>22487</v>
      </c>
    </row>
    <row r="13244" spans="3:6" x14ac:dyDescent="0.25">
      <c r="C13244" s="12" t="str">
        <f>IF(D13244=Inp_Gemeente,MAX($C$29:C13243)+1,"")</f>
        <v/>
      </c>
      <c r="D13244" s="10" t="s">
        <v>711</v>
      </c>
      <c r="E13244" s="10" t="s">
        <v>11336</v>
      </c>
      <c r="F13244" s="59" t="s">
        <v>22489</v>
      </c>
    </row>
    <row r="13245" spans="3:6" x14ac:dyDescent="0.25">
      <c r="C13245" s="12" t="str">
        <f>IF(D13245=Inp_Gemeente,MAX($C$29:C13244)+1,"")</f>
        <v/>
      </c>
      <c r="D13245" s="10" t="s">
        <v>711</v>
      </c>
      <c r="E13245" s="10" t="s">
        <v>11336</v>
      </c>
      <c r="F13245" s="59" t="s">
        <v>22497</v>
      </c>
    </row>
    <row r="13246" spans="3:6" x14ac:dyDescent="0.25">
      <c r="C13246" s="12" t="str">
        <f>IF(D13246=Inp_Gemeente,MAX($C$29:C13245)+1,"")</f>
        <v/>
      </c>
      <c r="D13246" s="10" t="s">
        <v>711</v>
      </c>
      <c r="E13246" s="10" t="s">
        <v>11337</v>
      </c>
      <c r="F13246" s="59" t="s">
        <v>22491</v>
      </c>
    </row>
    <row r="13247" spans="3:6" x14ac:dyDescent="0.25">
      <c r="C13247" s="12" t="str">
        <f>IF(D13247=Inp_Gemeente,MAX($C$29:C13246)+1,"")</f>
        <v/>
      </c>
      <c r="D13247" s="10" t="s">
        <v>711</v>
      </c>
      <c r="E13247" s="10" t="s">
        <v>11338</v>
      </c>
      <c r="F13247" s="59" t="s">
        <v>22496</v>
      </c>
    </row>
    <row r="13248" spans="3:6" x14ac:dyDescent="0.25">
      <c r="C13248" s="12" t="str">
        <f>IF(D13248=Inp_Gemeente,MAX($C$29:C13247)+1,"")</f>
        <v/>
      </c>
      <c r="D13248" s="10" t="s">
        <v>711</v>
      </c>
      <c r="E13248" s="10" t="s">
        <v>11339</v>
      </c>
      <c r="F13248" s="59" t="s">
        <v>22490</v>
      </c>
    </row>
    <row r="13249" spans="3:6" x14ac:dyDescent="0.25">
      <c r="C13249" s="12" t="str">
        <f>IF(D13249=Inp_Gemeente,MAX($C$29:C13248)+1,"")</f>
        <v/>
      </c>
      <c r="D13249" s="10" t="s">
        <v>711</v>
      </c>
      <c r="E13249" s="10" t="s">
        <v>11340</v>
      </c>
      <c r="F13249" s="59" t="s">
        <v>22482</v>
      </c>
    </row>
    <row r="13250" spans="3:6" x14ac:dyDescent="0.25">
      <c r="C13250" s="12" t="str">
        <f>IF(D13250=Inp_Gemeente,MAX($C$29:C13249)+1,"")</f>
        <v/>
      </c>
      <c r="D13250" s="10" t="s">
        <v>711</v>
      </c>
      <c r="E13250" s="10" t="s">
        <v>11341</v>
      </c>
      <c r="F13250" s="59" t="s">
        <v>22480</v>
      </c>
    </row>
    <row r="13251" spans="3:6" x14ac:dyDescent="0.25">
      <c r="C13251" s="12" t="str">
        <f>IF(D13251=Inp_Gemeente,MAX($C$29:C13250)+1,"")</f>
        <v/>
      </c>
      <c r="D13251" s="10" t="s">
        <v>711</v>
      </c>
      <c r="E13251" s="10" t="s">
        <v>11342</v>
      </c>
      <c r="F13251" s="59" t="s">
        <v>22484</v>
      </c>
    </row>
    <row r="13252" spans="3:6" x14ac:dyDescent="0.25">
      <c r="C13252" s="12" t="str">
        <f>IF(D13252=Inp_Gemeente,MAX($C$29:C13251)+1,"")</f>
        <v/>
      </c>
      <c r="D13252" s="10" t="s">
        <v>711</v>
      </c>
      <c r="E13252" s="10" t="s">
        <v>2320</v>
      </c>
      <c r="F13252" s="59" t="s">
        <v>22481</v>
      </c>
    </row>
    <row r="13253" spans="3:6" x14ac:dyDescent="0.25">
      <c r="C13253" s="12" t="str">
        <f>IF(D13253=Inp_Gemeente,MAX($C$29:C13252)+1,"")</f>
        <v/>
      </c>
      <c r="D13253" s="10" t="s">
        <v>711</v>
      </c>
      <c r="E13253" s="10" t="s">
        <v>11343</v>
      </c>
      <c r="F13253" s="59" t="s">
        <v>22483</v>
      </c>
    </row>
    <row r="13254" spans="3:6" x14ac:dyDescent="0.25">
      <c r="C13254" s="12" t="str">
        <f>IF(D13254=Inp_Gemeente,MAX($C$29:C13253)+1,"")</f>
        <v/>
      </c>
      <c r="D13254" s="10" t="s">
        <v>711</v>
      </c>
      <c r="E13254" s="10" t="s">
        <v>11344</v>
      </c>
      <c r="F13254" s="59" t="s">
        <v>22485</v>
      </c>
    </row>
    <row r="13255" spans="3:6" x14ac:dyDescent="0.25">
      <c r="C13255" s="12" t="str">
        <f>IF(D13255=Inp_Gemeente,MAX($C$29:C13254)+1,"")</f>
        <v/>
      </c>
      <c r="D13255" s="10" t="s">
        <v>711</v>
      </c>
      <c r="E13255" s="10" t="s">
        <v>11345</v>
      </c>
      <c r="F13255" s="59" t="s">
        <v>22495</v>
      </c>
    </row>
    <row r="13256" spans="3:6" x14ac:dyDescent="0.25">
      <c r="C13256" s="12" t="str">
        <f>IF(D13256=Inp_Gemeente,MAX($C$29:C13255)+1,"")</f>
        <v/>
      </c>
      <c r="D13256" s="10" t="s">
        <v>711</v>
      </c>
      <c r="E13256" s="10" t="s">
        <v>2016</v>
      </c>
      <c r="F13256" s="59" t="s">
        <v>22488</v>
      </c>
    </row>
    <row r="13257" spans="3:6" x14ac:dyDescent="0.25">
      <c r="C13257" s="12" t="str">
        <f>IF(D13257=Inp_Gemeente,MAX($C$29:C13256)+1,"")</f>
        <v/>
      </c>
      <c r="D13257" s="10" t="s">
        <v>711</v>
      </c>
      <c r="E13257" s="10" t="s">
        <v>11346</v>
      </c>
      <c r="F13257" s="59" t="s">
        <v>22492</v>
      </c>
    </row>
    <row r="13258" spans="3:6" x14ac:dyDescent="0.25">
      <c r="C13258" s="12" t="str">
        <f>IF(D13258=Inp_Gemeente,MAX($C$29:C13257)+1,"")</f>
        <v/>
      </c>
      <c r="D13258" s="10" t="s">
        <v>711</v>
      </c>
      <c r="E13258" s="10" t="s">
        <v>11347</v>
      </c>
      <c r="F13258" s="59" t="s">
        <v>22498</v>
      </c>
    </row>
    <row r="13259" spans="3:6" x14ac:dyDescent="0.25">
      <c r="C13259" s="12" t="str">
        <f>IF(D13259=Inp_Gemeente,MAX($C$29:C13258)+1,"")</f>
        <v/>
      </c>
      <c r="D13259" s="10" t="s">
        <v>711</v>
      </c>
      <c r="E13259" s="10" t="s">
        <v>11348</v>
      </c>
      <c r="F13259" s="59" t="s">
        <v>22494</v>
      </c>
    </row>
    <row r="13260" spans="3:6" x14ac:dyDescent="0.25">
      <c r="C13260" s="12" t="str">
        <f>IF(D13260=Inp_Gemeente,MAX($C$29:C13259)+1,"")</f>
        <v/>
      </c>
      <c r="D13260" s="10" t="s">
        <v>1018</v>
      </c>
      <c r="E13260" s="10" t="s">
        <v>11349</v>
      </c>
      <c r="F13260" s="59" t="s">
        <v>23433</v>
      </c>
    </row>
    <row r="13261" spans="3:6" x14ac:dyDescent="0.25">
      <c r="C13261" s="12" t="str">
        <f>IF(D13261=Inp_Gemeente,MAX($C$29:C13260)+1,"")</f>
        <v/>
      </c>
      <c r="D13261" s="10" t="s">
        <v>1018</v>
      </c>
      <c r="E13261" s="10" t="s">
        <v>11350</v>
      </c>
      <c r="F13261" s="59" t="s">
        <v>23434</v>
      </c>
    </row>
    <row r="13262" spans="3:6" x14ac:dyDescent="0.25">
      <c r="C13262" s="12" t="str">
        <f>IF(D13262=Inp_Gemeente,MAX($C$29:C13261)+1,"")</f>
        <v/>
      </c>
      <c r="D13262" s="10" t="s">
        <v>1018</v>
      </c>
      <c r="E13262" s="10" t="s">
        <v>11351</v>
      </c>
      <c r="F13262" s="59" t="s">
        <v>23418</v>
      </c>
    </row>
    <row r="13263" spans="3:6" x14ac:dyDescent="0.25">
      <c r="C13263" s="12" t="str">
        <f>IF(D13263=Inp_Gemeente,MAX($C$29:C13262)+1,"")</f>
        <v/>
      </c>
      <c r="D13263" s="10" t="s">
        <v>1018</v>
      </c>
      <c r="E13263" s="10" t="s">
        <v>11352</v>
      </c>
      <c r="F13263" s="59" t="s">
        <v>23406</v>
      </c>
    </row>
    <row r="13264" spans="3:6" x14ac:dyDescent="0.25">
      <c r="C13264" s="12" t="str">
        <f>IF(D13264=Inp_Gemeente,MAX($C$29:C13263)+1,"")</f>
        <v/>
      </c>
      <c r="D13264" s="10" t="s">
        <v>1018</v>
      </c>
      <c r="E13264" s="10" t="s">
        <v>11353</v>
      </c>
      <c r="F13264" s="59" t="s">
        <v>23403</v>
      </c>
    </row>
    <row r="13265" spans="3:6" x14ac:dyDescent="0.25">
      <c r="C13265" s="12" t="str">
        <f>IF(D13265=Inp_Gemeente,MAX($C$29:C13264)+1,"")</f>
        <v/>
      </c>
      <c r="D13265" s="10" t="s">
        <v>1018</v>
      </c>
      <c r="E13265" s="10" t="s">
        <v>2884</v>
      </c>
      <c r="F13265" s="59" t="s">
        <v>23405</v>
      </c>
    </row>
    <row r="13266" spans="3:6" x14ac:dyDescent="0.25">
      <c r="C13266" s="12" t="str">
        <f>IF(D13266=Inp_Gemeente,MAX($C$29:C13265)+1,"")</f>
        <v/>
      </c>
      <c r="D13266" s="10" t="s">
        <v>1018</v>
      </c>
      <c r="E13266" s="10" t="s">
        <v>11354</v>
      </c>
      <c r="F13266" s="59" t="s">
        <v>23421</v>
      </c>
    </row>
    <row r="13267" spans="3:6" x14ac:dyDescent="0.25">
      <c r="C13267" s="12" t="str">
        <f>IF(D13267=Inp_Gemeente,MAX($C$29:C13266)+1,"")</f>
        <v/>
      </c>
      <c r="D13267" s="10" t="s">
        <v>1018</v>
      </c>
      <c r="E13267" s="10" t="s">
        <v>11355</v>
      </c>
      <c r="F13267" s="59" t="s">
        <v>23427</v>
      </c>
    </row>
    <row r="13268" spans="3:6" x14ac:dyDescent="0.25">
      <c r="C13268" s="12" t="str">
        <f>IF(D13268=Inp_Gemeente,MAX($C$29:C13267)+1,"")</f>
        <v/>
      </c>
      <c r="D13268" s="10" t="s">
        <v>1018</v>
      </c>
      <c r="E13268" s="10" t="s">
        <v>11356</v>
      </c>
      <c r="F13268" s="59" t="s">
        <v>23419</v>
      </c>
    </row>
    <row r="13269" spans="3:6" x14ac:dyDescent="0.25">
      <c r="C13269" s="12" t="str">
        <f>IF(D13269=Inp_Gemeente,MAX($C$29:C13268)+1,"")</f>
        <v/>
      </c>
      <c r="D13269" s="10" t="s">
        <v>1018</v>
      </c>
      <c r="E13269" s="10" t="s">
        <v>11357</v>
      </c>
      <c r="F13269" s="59" t="s">
        <v>23420</v>
      </c>
    </row>
    <row r="13270" spans="3:6" x14ac:dyDescent="0.25">
      <c r="C13270" s="12" t="str">
        <f>IF(D13270=Inp_Gemeente,MAX($C$29:C13269)+1,"")</f>
        <v/>
      </c>
      <c r="D13270" s="10" t="s">
        <v>1018</v>
      </c>
      <c r="E13270" s="10" t="s">
        <v>11358</v>
      </c>
      <c r="F13270" s="59" t="s">
        <v>23411</v>
      </c>
    </row>
    <row r="13271" spans="3:6" x14ac:dyDescent="0.25">
      <c r="C13271" s="12" t="str">
        <f>IF(D13271=Inp_Gemeente,MAX($C$29:C13270)+1,"")</f>
        <v/>
      </c>
      <c r="D13271" s="10" t="s">
        <v>1018</v>
      </c>
      <c r="E13271" s="10" t="s">
        <v>11359</v>
      </c>
      <c r="F13271" s="59" t="s">
        <v>23409</v>
      </c>
    </row>
    <row r="13272" spans="3:6" x14ac:dyDescent="0.25">
      <c r="C13272" s="12" t="str">
        <f>IF(D13272=Inp_Gemeente,MAX($C$29:C13271)+1,"")</f>
        <v/>
      </c>
      <c r="D13272" s="10" t="s">
        <v>1018</v>
      </c>
      <c r="E13272" s="10" t="s">
        <v>11360</v>
      </c>
      <c r="F13272" s="59" t="s">
        <v>23432</v>
      </c>
    </row>
    <row r="13273" spans="3:6" x14ac:dyDescent="0.25">
      <c r="C13273" s="12" t="str">
        <f>IF(D13273=Inp_Gemeente,MAX($C$29:C13272)+1,"")</f>
        <v/>
      </c>
      <c r="D13273" s="10" t="s">
        <v>1018</v>
      </c>
      <c r="E13273" s="10" t="s">
        <v>11361</v>
      </c>
      <c r="F13273" s="59" t="s">
        <v>23407</v>
      </c>
    </row>
    <row r="13274" spans="3:6" x14ac:dyDescent="0.25">
      <c r="C13274" s="12" t="str">
        <f>IF(D13274=Inp_Gemeente,MAX($C$29:C13273)+1,"")</f>
        <v/>
      </c>
      <c r="D13274" s="10" t="s">
        <v>1018</v>
      </c>
      <c r="E13274" s="10" t="s">
        <v>11362</v>
      </c>
      <c r="F13274" s="59" t="s">
        <v>23422</v>
      </c>
    </row>
    <row r="13275" spans="3:6" x14ac:dyDescent="0.25">
      <c r="C13275" s="12" t="str">
        <f>IF(D13275=Inp_Gemeente,MAX($C$29:C13274)+1,"")</f>
        <v/>
      </c>
      <c r="D13275" s="10" t="s">
        <v>1018</v>
      </c>
      <c r="E13275" s="10" t="s">
        <v>11363</v>
      </c>
      <c r="F13275" s="59" t="s">
        <v>23429</v>
      </c>
    </row>
    <row r="13276" spans="3:6" x14ac:dyDescent="0.25">
      <c r="C13276" s="12" t="str">
        <f>IF(D13276=Inp_Gemeente,MAX($C$29:C13275)+1,"")</f>
        <v/>
      </c>
      <c r="D13276" s="10" t="s">
        <v>1018</v>
      </c>
      <c r="E13276" s="10" t="s">
        <v>11364</v>
      </c>
      <c r="F13276" s="59" t="s">
        <v>23414</v>
      </c>
    </row>
    <row r="13277" spans="3:6" x14ac:dyDescent="0.25">
      <c r="C13277" s="12" t="str">
        <f>IF(D13277=Inp_Gemeente,MAX($C$29:C13276)+1,"")</f>
        <v/>
      </c>
      <c r="D13277" s="10" t="s">
        <v>1018</v>
      </c>
      <c r="E13277" s="10" t="s">
        <v>11365</v>
      </c>
      <c r="F13277" s="59" t="s">
        <v>23415</v>
      </c>
    </row>
    <row r="13278" spans="3:6" x14ac:dyDescent="0.25">
      <c r="C13278" s="12" t="str">
        <f>IF(D13278=Inp_Gemeente,MAX($C$29:C13277)+1,"")</f>
        <v/>
      </c>
      <c r="D13278" s="10" t="s">
        <v>1018</v>
      </c>
      <c r="E13278" s="10" t="s">
        <v>11366</v>
      </c>
      <c r="F13278" s="59" t="s">
        <v>23431</v>
      </c>
    </row>
    <row r="13279" spans="3:6" x14ac:dyDescent="0.25">
      <c r="C13279" s="12" t="str">
        <f>IF(D13279=Inp_Gemeente,MAX($C$29:C13278)+1,"")</f>
        <v/>
      </c>
      <c r="D13279" s="10" t="s">
        <v>1018</v>
      </c>
      <c r="E13279" s="10" t="s">
        <v>8427</v>
      </c>
      <c r="F13279" s="59" t="s">
        <v>23423</v>
      </c>
    </row>
    <row r="13280" spans="3:6" x14ac:dyDescent="0.25">
      <c r="C13280" s="12" t="str">
        <f>IF(D13280=Inp_Gemeente,MAX($C$29:C13279)+1,"")</f>
        <v/>
      </c>
      <c r="D13280" s="10" t="s">
        <v>1018</v>
      </c>
      <c r="E13280" s="10" t="s">
        <v>11367</v>
      </c>
      <c r="F13280" s="59" t="s">
        <v>23424</v>
      </c>
    </row>
    <row r="13281" spans="3:6" x14ac:dyDescent="0.25">
      <c r="C13281" s="12" t="str">
        <f>IF(D13281=Inp_Gemeente,MAX($C$29:C13280)+1,"")</f>
        <v/>
      </c>
      <c r="D13281" s="10" t="s">
        <v>1018</v>
      </c>
      <c r="E13281" s="10" t="s">
        <v>2315</v>
      </c>
      <c r="F13281" s="59" t="s">
        <v>23408</v>
      </c>
    </row>
    <row r="13282" spans="3:6" x14ac:dyDescent="0.25">
      <c r="C13282" s="12" t="str">
        <f>IF(D13282=Inp_Gemeente,MAX($C$29:C13281)+1,"")</f>
        <v/>
      </c>
      <c r="D13282" s="10" t="s">
        <v>1018</v>
      </c>
      <c r="E13282" s="10" t="s">
        <v>11368</v>
      </c>
      <c r="F13282" s="59" t="s">
        <v>23410</v>
      </c>
    </row>
    <row r="13283" spans="3:6" x14ac:dyDescent="0.25">
      <c r="C13283" s="12" t="str">
        <f>IF(D13283=Inp_Gemeente,MAX($C$29:C13282)+1,"")</f>
        <v/>
      </c>
      <c r="D13283" s="10" t="s">
        <v>1018</v>
      </c>
      <c r="E13283" s="10" t="s">
        <v>11369</v>
      </c>
      <c r="F13283" s="59" t="s">
        <v>23412</v>
      </c>
    </row>
    <row r="13284" spans="3:6" x14ac:dyDescent="0.25">
      <c r="C13284" s="12" t="str">
        <f>IF(D13284=Inp_Gemeente,MAX($C$29:C13283)+1,"")</f>
        <v/>
      </c>
      <c r="D13284" s="10" t="s">
        <v>1018</v>
      </c>
      <c r="E13284" s="10" t="s">
        <v>11370</v>
      </c>
      <c r="F13284" s="59" t="s">
        <v>23428</v>
      </c>
    </row>
    <row r="13285" spans="3:6" x14ac:dyDescent="0.25">
      <c r="C13285" s="12" t="str">
        <f>IF(D13285=Inp_Gemeente,MAX($C$29:C13284)+1,"")</f>
        <v/>
      </c>
      <c r="D13285" s="10" t="s">
        <v>1018</v>
      </c>
      <c r="E13285" s="10" t="s">
        <v>11371</v>
      </c>
      <c r="F13285" s="59" t="s">
        <v>23430</v>
      </c>
    </row>
    <row r="13286" spans="3:6" x14ac:dyDescent="0.25">
      <c r="C13286" s="12" t="str">
        <f>IF(D13286=Inp_Gemeente,MAX($C$29:C13285)+1,"")</f>
        <v/>
      </c>
      <c r="D13286" s="10" t="s">
        <v>1018</v>
      </c>
      <c r="E13286" s="10" t="s">
        <v>11372</v>
      </c>
      <c r="F13286" s="59" t="s">
        <v>23417</v>
      </c>
    </row>
    <row r="13287" spans="3:6" x14ac:dyDescent="0.25">
      <c r="C13287" s="12" t="str">
        <f>IF(D13287=Inp_Gemeente,MAX($C$29:C13286)+1,"")</f>
        <v/>
      </c>
      <c r="D13287" s="10" t="s">
        <v>1018</v>
      </c>
      <c r="E13287" s="10" t="s">
        <v>11373</v>
      </c>
      <c r="F13287" s="59" t="s">
        <v>23425</v>
      </c>
    </row>
    <row r="13288" spans="3:6" x14ac:dyDescent="0.25">
      <c r="C13288" s="12" t="str">
        <f>IF(D13288=Inp_Gemeente,MAX($C$29:C13287)+1,"")</f>
        <v/>
      </c>
      <c r="D13288" s="10" t="s">
        <v>1018</v>
      </c>
      <c r="E13288" s="10" t="s">
        <v>11374</v>
      </c>
      <c r="F13288" s="59" t="s">
        <v>23426</v>
      </c>
    </row>
    <row r="13289" spans="3:6" x14ac:dyDescent="0.25">
      <c r="C13289" s="12" t="str">
        <f>IF(D13289=Inp_Gemeente,MAX($C$29:C13288)+1,"")</f>
        <v/>
      </c>
      <c r="D13289" s="10" t="s">
        <v>1018</v>
      </c>
      <c r="E13289" s="10" t="s">
        <v>11375</v>
      </c>
      <c r="F13289" s="59" t="s">
        <v>23413</v>
      </c>
    </row>
    <row r="13290" spans="3:6" x14ac:dyDescent="0.25">
      <c r="C13290" s="12" t="str">
        <f>IF(D13290=Inp_Gemeente,MAX($C$29:C13289)+1,"")</f>
        <v/>
      </c>
      <c r="D13290" s="10" t="s">
        <v>1018</v>
      </c>
      <c r="E13290" s="10" t="s">
        <v>11376</v>
      </c>
      <c r="F13290" s="59" t="s">
        <v>23404</v>
      </c>
    </row>
    <row r="13291" spans="3:6" x14ac:dyDescent="0.25">
      <c r="C13291" s="12" t="str">
        <f>IF(D13291=Inp_Gemeente,MAX($C$29:C13290)+1,"")</f>
        <v/>
      </c>
      <c r="D13291" s="10" t="s">
        <v>1018</v>
      </c>
      <c r="E13291" s="10" t="s">
        <v>11377</v>
      </c>
      <c r="F13291" s="59" t="s">
        <v>23439</v>
      </c>
    </row>
    <row r="13292" spans="3:6" x14ac:dyDescent="0.25">
      <c r="C13292" s="12" t="str">
        <f>IF(D13292=Inp_Gemeente,MAX($C$29:C13291)+1,"")</f>
        <v/>
      </c>
      <c r="D13292" s="10" t="s">
        <v>1018</v>
      </c>
      <c r="E13292" s="10" t="s">
        <v>11378</v>
      </c>
      <c r="F13292" s="59" t="s">
        <v>23440</v>
      </c>
    </row>
    <row r="13293" spans="3:6" x14ac:dyDescent="0.25">
      <c r="C13293" s="12" t="str">
        <f>IF(D13293=Inp_Gemeente,MAX($C$29:C13292)+1,"")</f>
        <v/>
      </c>
      <c r="D13293" s="10" t="s">
        <v>1018</v>
      </c>
      <c r="E13293" s="10" t="s">
        <v>11379</v>
      </c>
      <c r="F13293" s="59" t="s">
        <v>23437</v>
      </c>
    </row>
    <row r="13294" spans="3:6" x14ac:dyDescent="0.25">
      <c r="C13294" s="12" t="str">
        <f>IF(D13294=Inp_Gemeente,MAX($C$29:C13293)+1,"")</f>
        <v/>
      </c>
      <c r="D13294" s="10" t="s">
        <v>1018</v>
      </c>
      <c r="E13294" s="10" t="s">
        <v>11380</v>
      </c>
      <c r="F13294" s="59" t="s">
        <v>23438</v>
      </c>
    </row>
    <row r="13295" spans="3:6" x14ac:dyDescent="0.25">
      <c r="C13295" s="12" t="str">
        <f>IF(D13295=Inp_Gemeente,MAX($C$29:C13294)+1,"")</f>
        <v/>
      </c>
      <c r="D13295" s="10" t="s">
        <v>1018</v>
      </c>
      <c r="E13295" s="10" t="s">
        <v>11381</v>
      </c>
      <c r="F13295" s="59" t="s">
        <v>23435</v>
      </c>
    </row>
    <row r="13296" spans="3:6" x14ac:dyDescent="0.25">
      <c r="C13296" s="12" t="str">
        <f>IF(D13296=Inp_Gemeente,MAX($C$29:C13295)+1,"")</f>
        <v/>
      </c>
      <c r="D13296" s="10" t="s">
        <v>1018</v>
      </c>
      <c r="E13296" s="10" t="s">
        <v>11382</v>
      </c>
      <c r="F13296" s="59" t="s">
        <v>23436</v>
      </c>
    </row>
    <row r="13297" spans="3:6" x14ac:dyDescent="0.25">
      <c r="C13297" s="12" t="str">
        <f>IF(D13297=Inp_Gemeente,MAX($C$29:C13296)+1,"")</f>
        <v/>
      </c>
      <c r="D13297" s="10" t="s">
        <v>1018</v>
      </c>
      <c r="E13297" s="10" t="s">
        <v>11383</v>
      </c>
      <c r="F13297" s="59" t="s">
        <v>23416</v>
      </c>
    </row>
    <row r="13298" spans="3:6" x14ac:dyDescent="0.25">
      <c r="C13298" s="12" t="str">
        <f>IF(D13298=Inp_Gemeente,MAX($C$29:C13297)+1,"")</f>
        <v/>
      </c>
      <c r="D13298" s="10" t="s">
        <v>1020</v>
      </c>
      <c r="E13298" s="10" t="s">
        <v>11391</v>
      </c>
      <c r="F13298" s="59" t="s">
        <v>27470</v>
      </c>
    </row>
    <row r="13299" spans="3:6" x14ac:dyDescent="0.25">
      <c r="C13299" s="12" t="str">
        <f>IF(D13299=Inp_Gemeente,MAX($C$29:C13298)+1,"")</f>
        <v/>
      </c>
      <c r="D13299" s="10" t="s">
        <v>1020</v>
      </c>
      <c r="E13299" s="10" t="s">
        <v>11392</v>
      </c>
      <c r="F13299" s="59" t="s">
        <v>27471</v>
      </c>
    </row>
    <row r="13300" spans="3:6" x14ac:dyDescent="0.25">
      <c r="C13300" s="12" t="str">
        <f>IF(D13300=Inp_Gemeente,MAX($C$29:C13299)+1,"")</f>
        <v/>
      </c>
      <c r="D13300" s="10" t="s">
        <v>1020</v>
      </c>
      <c r="E13300" s="10" t="s">
        <v>11393</v>
      </c>
      <c r="F13300" s="59" t="s">
        <v>27503</v>
      </c>
    </row>
    <row r="13301" spans="3:6" x14ac:dyDescent="0.25">
      <c r="C13301" s="12" t="str">
        <f>IF(D13301=Inp_Gemeente,MAX($C$29:C13300)+1,"")</f>
        <v/>
      </c>
      <c r="D13301" s="10" t="s">
        <v>1020</v>
      </c>
      <c r="E13301" s="10" t="s">
        <v>11394</v>
      </c>
      <c r="F13301" s="59" t="s">
        <v>27473</v>
      </c>
    </row>
    <row r="13302" spans="3:6" x14ac:dyDescent="0.25">
      <c r="C13302" s="12" t="str">
        <f>IF(D13302=Inp_Gemeente,MAX($C$29:C13301)+1,"")</f>
        <v/>
      </c>
      <c r="D13302" s="10" t="s">
        <v>1020</v>
      </c>
      <c r="E13302" s="10" t="s">
        <v>11395</v>
      </c>
      <c r="F13302" s="59" t="s">
        <v>27468</v>
      </c>
    </row>
    <row r="13303" spans="3:6" x14ac:dyDescent="0.25">
      <c r="C13303" s="12" t="str">
        <f>IF(D13303=Inp_Gemeente,MAX($C$29:C13302)+1,"")</f>
        <v/>
      </c>
      <c r="D13303" s="10" t="s">
        <v>1020</v>
      </c>
      <c r="E13303" s="10" t="s">
        <v>11396</v>
      </c>
      <c r="F13303" s="59" t="s">
        <v>27467</v>
      </c>
    </row>
    <row r="13304" spans="3:6" x14ac:dyDescent="0.25">
      <c r="C13304" s="12" t="str">
        <f>IF(D13304=Inp_Gemeente,MAX($C$29:C13303)+1,"")</f>
        <v/>
      </c>
      <c r="D13304" s="10" t="s">
        <v>1020</v>
      </c>
      <c r="E13304" s="10" t="s">
        <v>717</v>
      </c>
      <c r="F13304" s="59" t="s">
        <v>27458</v>
      </c>
    </row>
    <row r="13305" spans="3:6" x14ac:dyDescent="0.25">
      <c r="C13305" s="12" t="str">
        <f>IF(D13305=Inp_Gemeente,MAX($C$29:C13304)+1,"")</f>
        <v/>
      </c>
      <c r="D13305" s="10" t="s">
        <v>1020</v>
      </c>
      <c r="E13305" s="10" t="s">
        <v>11397</v>
      </c>
      <c r="F13305" s="59" t="s">
        <v>27474</v>
      </c>
    </row>
    <row r="13306" spans="3:6" x14ac:dyDescent="0.25">
      <c r="C13306" s="12" t="str">
        <f>IF(D13306=Inp_Gemeente,MAX($C$29:C13305)+1,"")</f>
        <v/>
      </c>
      <c r="D13306" s="10" t="s">
        <v>1020</v>
      </c>
      <c r="E13306" s="10" t="s">
        <v>11398</v>
      </c>
      <c r="F13306" s="59" t="s">
        <v>27477</v>
      </c>
    </row>
    <row r="13307" spans="3:6" x14ac:dyDescent="0.25">
      <c r="C13307" s="12" t="str">
        <f>IF(D13307=Inp_Gemeente,MAX($C$29:C13306)+1,"")</f>
        <v/>
      </c>
      <c r="D13307" s="10" t="s">
        <v>1020</v>
      </c>
      <c r="E13307" s="10" t="s">
        <v>11399</v>
      </c>
      <c r="F13307" s="59" t="s">
        <v>27459</v>
      </c>
    </row>
    <row r="13308" spans="3:6" x14ac:dyDescent="0.25">
      <c r="C13308" s="12" t="str">
        <f>IF(D13308=Inp_Gemeente,MAX($C$29:C13307)+1,"")</f>
        <v/>
      </c>
      <c r="D13308" s="10" t="s">
        <v>1020</v>
      </c>
      <c r="E13308" s="10" t="s">
        <v>11400</v>
      </c>
      <c r="F13308" s="59" t="s">
        <v>27466</v>
      </c>
    </row>
    <row r="13309" spans="3:6" x14ac:dyDescent="0.25">
      <c r="C13309" s="12" t="str">
        <f>IF(D13309=Inp_Gemeente,MAX($C$29:C13308)+1,"")</f>
        <v/>
      </c>
      <c r="D13309" s="10" t="s">
        <v>1020</v>
      </c>
      <c r="E13309" s="10" t="s">
        <v>11401</v>
      </c>
      <c r="F13309" s="59" t="s">
        <v>27460</v>
      </c>
    </row>
    <row r="13310" spans="3:6" x14ac:dyDescent="0.25">
      <c r="C13310" s="12" t="str">
        <f>IF(D13310=Inp_Gemeente,MAX($C$29:C13309)+1,"")</f>
        <v/>
      </c>
      <c r="D13310" s="10" t="s">
        <v>1020</v>
      </c>
      <c r="E13310" s="10" t="s">
        <v>11402</v>
      </c>
      <c r="F13310" s="59" t="s">
        <v>27465</v>
      </c>
    </row>
    <row r="13311" spans="3:6" x14ac:dyDescent="0.25">
      <c r="C13311" s="12" t="str">
        <f>IF(D13311=Inp_Gemeente,MAX($C$29:C13310)+1,"")</f>
        <v/>
      </c>
      <c r="D13311" s="10" t="s">
        <v>1020</v>
      </c>
      <c r="E13311" s="10" t="s">
        <v>11403</v>
      </c>
      <c r="F13311" s="59" t="s">
        <v>27492</v>
      </c>
    </row>
    <row r="13312" spans="3:6" x14ac:dyDescent="0.25">
      <c r="C13312" s="12" t="str">
        <f>IF(D13312=Inp_Gemeente,MAX($C$29:C13311)+1,"")</f>
        <v/>
      </c>
      <c r="D13312" s="10" t="s">
        <v>1020</v>
      </c>
      <c r="E13312" s="10" t="s">
        <v>11404</v>
      </c>
      <c r="F13312" s="59" t="s">
        <v>27449</v>
      </c>
    </row>
    <row r="13313" spans="3:6" x14ac:dyDescent="0.25">
      <c r="C13313" s="12" t="str">
        <f>IF(D13313=Inp_Gemeente,MAX($C$29:C13312)+1,"")</f>
        <v/>
      </c>
      <c r="D13313" s="10" t="s">
        <v>1020</v>
      </c>
      <c r="E13313" s="10" t="s">
        <v>11405</v>
      </c>
      <c r="F13313" s="59" t="s">
        <v>27457</v>
      </c>
    </row>
    <row r="13314" spans="3:6" x14ac:dyDescent="0.25">
      <c r="C13314" s="12" t="str">
        <f>IF(D13314=Inp_Gemeente,MAX($C$29:C13313)+1,"")</f>
        <v/>
      </c>
      <c r="D13314" s="10" t="s">
        <v>1020</v>
      </c>
      <c r="E13314" s="10" t="s">
        <v>11406</v>
      </c>
      <c r="F13314" s="59" t="s">
        <v>27450</v>
      </c>
    </row>
    <row r="13315" spans="3:6" x14ac:dyDescent="0.25">
      <c r="C13315" s="12" t="str">
        <f>IF(D13315=Inp_Gemeente,MAX($C$29:C13314)+1,"")</f>
        <v/>
      </c>
      <c r="D13315" s="10" t="s">
        <v>1020</v>
      </c>
      <c r="E13315" s="10" t="s">
        <v>11407</v>
      </c>
      <c r="F13315" s="59" t="s">
        <v>27452</v>
      </c>
    </row>
    <row r="13316" spans="3:6" x14ac:dyDescent="0.25">
      <c r="C13316" s="12" t="str">
        <f>IF(D13316=Inp_Gemeente,MAX($C$29:C13315)+1,"")</f>
        <v/>
      </c>
      <c r="D13316" s="10" t="s">
        <v>1020</v>
      </c>
      <c r="E13316" s="10" t="s">
        <v>11408</v>
      </c>
      <c r="F13316" s="59" t="s">
        <v>27451</v>
      </c>
    </row>
    <row r="13317" spans="3:6" x14ac:dyDescent="0.25">
      <c r="C13317" s="12" t="str">
        <f>IF(D13317=Inp_Gemeente,MAX($C$29:C13316)+1,"")</f>
        <v/>
      </c>
      <c r="D13317" s="10" t="s">
        <v>1020</v>
      </c>
      <c r="E13317" s="10" t="s">
        <v>11409</v>
      </c>
      <c r="F13317" s="59" t="s">
        <v>27453</v>
      </c>
    </row>
    <row r="13318" spans="3:6" x14ac:dyDescent="0.25">
      <c r="C13318" s="12" t="str">
        <f>IF(D13318=Inp_Gemeente,MAX($C$29:C13317)+1,"")</f>
        <v/>
      </c>
      <c r="D13318" s="10" t="s">
        <v>1020</v>
      </c>
      <c r="E13318" s="10" t="s">
        <v>11410</v>
      </c>
      <c r="F13318" s="59" t="s">
        <v>27462</v>
      </c>
    </row>
    <row r="13319" spans="3:6" x14ac:dyDescent="0.25">
      <c r="C13319" s="12" t="str">
        <f>IF(D13319=Inp_Gemeente,MAX($C$29:C13318)+1,"")</f>
        <v/>
      </c>
      <c r="D13319" s="10" t="s">
        <v>1020</v>
      </c>
      <c r="E13319" s="10" t="s">
        <v>11411</v>
      </c>
      <c r="F13319" s="59" t="s">
        <v>27463</v>
      </c>
    </row>
    <row r="13320" spans="3:6" x14ac:dyDescent="0.25">
      <c r="C13320" s="12" t="str">
        <f>IF(D13320=Inp_Gemeente,MAX($C$29:C13319)+1,"")</f>
        <v/>
      </c>
      <c r="D13320" s="10" t="s">
        <v>1020</v>
      </c>
      <c r="E13320" s="10" t="s">
        <v>11412</v>
      </c>
      <c r="F13320" s="59" t="s">
        <v>27482</v>
      </c>
    </row>
    <row r="13321" spans="3:6" x14ac:dyDescent="0.25">
      <c r="C13321" s="12" t="str">
        <f>IF(D13321=Inp_Gemeente,MAX($C$29:C13320)+1,"")</f>
        <v/>
      </c>
      <c r="D13321" s="10" t="s">
        <v>1020</v>
      </c>
      <c r="E13321" s="10" t="s">
        <v>11413</v>
      </c>
      <c r="F13321" s="59" t="s">
        <v>27499</v>
      </c>
    </row>
    <row r="13322" spans="3:6" x14ac:dyDescent="0.25">
      <c r="C13322" s="12" t="str">
        <f>IF(D13322=Inp_Gemeente,MAX($C$29:C13321)+1,"")</f>
        <v/>
      </c>
      <c r="D13322" s="10" t="s">
        <v>1020</v>
      </c>
      <c r="E13322" s="10" t="s">
        <v>11414</v>
      </c>
      <c r="F13322" s="59" t="s">
        <v>27484</v>
      </c>
    </row>
    <row r="13323" spans="3:6" x14ac:dyDescent="0.25">
      <c r="C13323" s="12" t="str">
        <f>IF(D13323=Inp_Gemeente,MAX($C$29:C13322)+1,"")</f>
        <v/>
      </c>
      <c r="D13323" s="10" t="s">
        <v>1020</v>
      </c>
      <c r="E13323" s="10" t="s">
        <v>11415</v>
      </c>
      <c r="F13323" s="59" t="s">
        <v>27513</v>
      </c>
    </row>
    <row r="13324" spans="3:6" x14ac:dyDescent="0.25">
      <c r="C13324" s="12" t="str">
        <f>IF(D13324=Inp_Gemeente,MAX($C$29:C13323)+1,"")</f>
        <v/>
      </c>
      <c r="D13324" s="10" t="s">
        <v>1020</v>
      </c>
      <c r="E13324" s="10" t="s">
        <v>11416</v>
      </c>
      <c r="F13324" s="59" t="s">
        <v>27507</v>
      </c>
    </row>
    <row r="13325" spans="3:6" x14ac:dyDescent="0.25">
      <c r="C13325" s="12" t="str">
        <f>IF(D13325=Inp_Gemeente,MAX($C$29:C13324)+1,"")</f>
        <v/>
      </c>
      <c r="D13325" s="10" t="s">
        <v>1020</v>
      </c>
      <c r="E13325" s="10" t="s">
        <v>11417</v>
      </c>
      <c r="F13325" s="59" t="s">
        <v>27478</v>
      </c>
    </row>
    <row r="13326" spans="3:6" x14ac:dyDescent="0.25">
      <c r="C13326" s="12" t="str">
        <f>IF(D13326=Inp_Gemeente,MAX($C$29:C13325)+1,"")</f>
        <v/>
      </c>
      <c r="D13326" s="10" t="s">
        <v>1020</v>
      </c>
      <c r="E13326" s="10" t="s">
        <v>11418</v>
      </c>
      <c r="F13326" s="59" t="s">
        <v>27480</v>
      </c>
    </row>
    <row r="13327" spans="3:6" x14ac:dyDescent="0.25">
      <c r="C13327" s="12" t="str">
        <f>IF(D13327=Inp_Gemeente,MAX($C$29:C13326)+1,"")</f>
        <v/>
      </c>
      <c r="D13327" s="10" t="s">
        <v>1020</v>
      </c>
      <c r="E13327" s="10" t="s">
        <v>11419</v>
      </c>
      <c r="F13327" s="59" t="s">
        <v>27479</v>
      </c>
    </row>
    <row r="13328" spans="3:6" x14ac:dyDescent="0.25">
      <c r="C13328" s="12" t="str">
        <f>IF(D13328=Inp_Gemeente,MAX($C$29:C13327)+1,"")</f>
        <v/>
      </c>
      <c r="D13328" s="10" t="s">
        <v>1020</v>
      </c>
      <c r="E13328" s="10" t="s">
        <v>11420</v>
      </c>
      <c r="F13328" s="59" t="s">
        <v>27481</v>
      </c>
    </row>
    <row r="13329" spans="3:6" x14ac:dyDescent="0.25">
      <c r="C13329" s="12" t="str">
        <f>IF(D13329=Inp_Gemeente,MAX($C$29:C13328)+1,"")</f>
        <v/>
      </c>
      <c r="D13329" s="10" t="s">
        <v>1020</v>
      </c>
      <c r="E13329" s="10" t="s">
        <v>11421</v>
      </c>
      <c r="F13329" s="59" t="s">
        <v>27490</v>
      </c>
    </row>
    <row r="13330" spans="3:6" x14ac:dyDescent="0.25">
      <c r="C13330" s="12" t="str">
        <f>IF(D13330=Inp_Gemeente,MAX($C$29:C13329)+1,"")</f>
        <v/>
      </c>
      <c r="D13330" s="10" t="s">
        <v>1020</v>
      </c>
      <c r="E13330" s="10" t="s">
        <v>11422</v>
      </c>
      <c r="F13330" s="59" t="s">
        <v>27505</v>
      </c>
    </row>
    <row r="13331" spans="3:6" x14ac:dyDescent="0.25">
      <c r="C13331" s="12" t="str">
        <f>IF(D13331=Inp_Gemeente,MAX($C$29:C13330)+1,"")</f>
        <v/>
      </c>
      <c r="D13331" s="10" t="s">
        <v>1020</v>
      </c>
      <c r="E13331" s="10" t="s">
        <v>11423</v>
      </c>
      <c r="F13331" s="59" t="s">
        <v>27497</v>
      </c>
    </row>
    <row r="13332" spans="3:6" x14ac:dyDescent="0.25">
      <c r="C13332" s="12" t="str">
        <f>IF(D13332=Inp_Gemeente,MAX($C$29:C13331)+1,"")</f>
        <v/>
      </c>
      <c r="D13332" s="10" t="s">
        <v>1020</v>
      </c>
      <c r="E13332" s="10" t="s">
        <v>11424</v>
      </c>
      <c r="F13332" s="59" t="s">
        <v>27491</v>
      </c>
    </row>
    <row r="13333" spans="3:6" x14ac:dyDescent="0.25">
      <c r="C13333" s="12" t="str">
        <f>IF(D13333=Inp_Gemeente,MAX($C$29:C13332)+1,"")</f>
        <v/>
      </c>
      <c r="D13333" s="10" t="s">
        <v>1020</v>
      </c>
      <c r="E13333" s="10" t="s">
        <v>11425</v>
      </c>
      <c r="F13333" s="59" t="s">
        <v>27469</v>
      </c>
    </row>
    <row r="13334" spans="3:6" x14ac:dyDescent="0.25">
      <c r="C13334" s="12" t="str">
        <f>IF(D13334=Inp_Gemeente,MAX($C$29:C13333)+1,"")</f>
        <v/>
      </c>
      <c r="D13334" s="10" t="s">
        <v>1020</v>
      </c>
      <c r="E13334" s="10" t="s">
        <v>11426</v>
      </c>
      <c r="F13334" s="59" t="s">
        <v>27472</v>
      </c>
    </row>
    <row r="13335" spans="3:6" x14ac:dyDescent="0.25">
      <c r="C13335" s="12" t="str">
        <f>IF(D13335=Inp_Gemeente,MAX($C$29:C13334)+1,"")</f>
        <v/>
      </c>
      <c r="D13335" s="10" t="s">
        <v>1020</v>
      </c>
      <c r="E13335" s="10" t="s">
        <v>11427</v>
      </c>
      <c r="F13335" s="59" t="s">
        <v>27461</v>
      </c>
    </row>
    <row r="13336" spans="3:6" x14ac:dyDescent="0.25">
      <c r="C13336" s="12" t="str">
        <f>IF(D13336=Inp_Gemeente,MAX($C$29:C13335)+1,"")</f>
        <v/>
      </c>
      <c r="D13336" s="10" t="s">
        <v>1020</v>
      </c>
      <c r="E13336" s="10" t="s">
        <v>11428</v>
      </c>
      <c r="F13336" s="59" t="s">
        <v>27464</v>
      </c>
    </row>
    <row r="13337" spans="3:6" x14ac:dyDescent="0.25">
      <c r="C13337" s="12" t="str">
        <f>IF(D13337=Inp_Gemeente,MAX($C$29:C13336)+1,"")</f>
        <v/>
      </c>
      <c r="D13337" s="10" t="s">
        <v>1020</v>
      </c>
      <c r="E13337" s="10" t="s">
        <v>11429</v>
      </c>
      <c r="F13337" s="59" t="s">
        <v>27509</v>
      </c>
    </row>
    <row r="13338" spans="3:6" x14ac:dyDescent="0.25">
      <c r="C13338" s="12" t="str">
        <f>IF(D13338=Inp_Gemeente,MAX($C$29:C13337)+1,"")</f>
        <v/>
      </c>
      <c r="D13338" s="10" t="s">
        <v>1020</v>
      </c>
      <c r="E13338" s="10" t="s">
        <v>11430</v>
      </c>
      <c r="F13338" s="59" t="s">
        <v>27475</v>
      </c>
    </row>
    <row r="13339" spans="3:6" x14ac:dyDescent="0.25">
      <c r="C13339" s="12" t="str">
        <f>IF(D13339=Inp_Gemeente,MAX($C$29:C13338)+1,"")</f>
        <v/>
      </c>
      <c r="D13339" s="10" t="s">
        <v>1020</v>
      </c>
      <c r="E13339" s="10" t="s">
        <v>11431</v>
      </c>
      <c r="F13339" s="59" t="s">
        <v>27476</v>
      </c>
    </row>
    <row r="13340" spans="3:6" x14ac:dyDescent="0.25">
      <c r="C13340" s="12" t="str">
        <f>IF(D13340=Inp_Gemeente,MAX($C$29:C13339)+1,"")</f>
        <v/>
      </c>
      <c r="D13340" s="10" t="s">
        <v>1020</v>
      </c>
      <c r="E13340" s="10" t="s">
        <v>11432</v>
      </c>
      <c r="F13340" s="59" t="s">
        <v>27483</v>
      </c>
    </row>
    <row r="13341" spans="3:6" x14ac:dyDescent="0.25">
      <c r="C13341" s="12" t="str">
        <f>IF(D13341=Inp_Gemeente,MAX($C$29:C13340)+1,"")</f>
        <v/>
      </c>
      <c r="D13341" s="10" t="s">
        <v>1020</v>
      </c>
      <c r="E13341" s="10" t="s">
        <v>11433</v>
      </c>
      <c r="F13341" s="59" t="s">
        <v>27508</v>
      </c>
    </row>
    <row r="13342" spans="3:6" x14ac:dyDescent="0.25">
      <c r="C13342" s="12" t="str">
        <f>IF(D13342=Inp_Gemeente,MAX($C$29:C13341)+1,"")</f>
        <v/>
      </c>
      <c r="D13342" s="10" t="s">
        <v>1020</v>
      </c>
      <c r="E13342" s="10" t="s">
        <v>11434</v>
      </c>
      <c r="F13342" s="59" t="s">
        <v>27498</v>
      </c>
    </row>
    <row r="13343" spans="3:6" x14ac:dyDescent="0.25">
      <c r="C13343" s="12" t="str">
        <f>IF(D13343=Inp_Gemeente,MAX($C$29:C13342)+1,"")</f>
        <v/>
      </c>
      <c r="D13343" s="10" t="s">
        <v>1020</v>
      </c>
      <c r="E13343" s="10" t="s">
        <v>11435</v>
      </c>
      <c r="F13343" s="59" t="s">
        <v>27506</v>
      </c>
    </row>
    <row r="13344" spans="3:6" x14ac:dyDescent="0.25">
      <c r="C13344" s="12" t="str">
        <f>IF(D13344=Inp_Gemeente,MAX($C$29:C13343)+1,"")</f>
        <v/>
      </c>
      <c r="D13344" s="10" t="s">
        <v>1020</v>
      </c>
      <c r="E13344" s="10" t="s">
        <v>11436</v>
      </c>
      <c r="F13344" s="59" t="s">
        <v>27493</v>
      </c>
    </row>
    <row r="13345" spans="3:6" x14ac:dyDescent="0.25">
      <c r="C13345" s="12" t="str">
        <f>IF(D13345=Inp_Gemeente,MAX($C$29:C13344)+1,"")</f>
        <v/>
      </c>
      <c r="D13345" s="10" t="s">
        <v>1020</v>
      </c>
      <c r="E13345" s="10" t="s">
        <v>11437</v>
      </c>
      <c r="F13345" s="59" t="s">
        <v>27487</v>
      </c>
    </row>
    <row r="13346" spans="3:6" x14ac:dyDescent="0.25">
      <c r="C13346" s="12" t="str">
        <f>IF(D13346=Inp_Gemeente,MAX($C$29:C13345)+1,"")</f>
        <v/>
      </c>
      <c r="D13346" s="10" t="s">
        <v>1020</v>
      </c>
      <c r="E13346" s="10" t="s">
        <v>11438</v>
      </c>
      <c r="F13346" s="59" t="s">
        <v>27500</v>
      </c>
    </row>
    <row r="13347" spans="3:6" x14ac:dyDescent="0.25">
      <c r="C13347" s="12" t="str">
        <f>IF(D13347=Inp_Gemeente,MAX($C$29:C13346)+1,"")</f>
        <v/>
      </c>
      <c r="D13347" s="10" t="s">
        <v>1020</v>
      </c>
      <c r="E13347" s="10" t="s">
        <v>11439</v>
      </c>
      <c r="F13347" s="59" t="s">
        <v>27486</v>
      </c>
    </row>
    <row r="13348" spans="3:6" x14ac:dyDescent="0.25">
      <c r="C13348" s="12" t="str">
        <f>IF(D13348=Inp_Gemeente,MAX($C$29:C13347)+1,"")</f>
        <v/>
      </c>
      <c r="D13348" s="10" t="s">
        <v>1020</v>
      </c>
      <c r="E13348" s="10" t="s">
        <v>11440</v>
      </c>
      <c r="F13348" s="59" t="s">
        <v>27514</v>
      </c>
    </row>
    <row r="13349" spans="3:6" x14ac:dyDescent="0.25">
      <c r="C13349" s="12" t="str">
        <f>IF(D13349=Inp_Gemeente,MAX($C$29:C13348)+1,"")</f>
        <v/>
      </c>
      <c r="D13349" s="10" t="s">
        <v>1020</v>
      </c>
      <c r="E13349" s="10" t="s">
        <v>11441</v>
      </c>
      <c r="F13349" s="59" t="s">
        <v>27510</v>
      </c>
    </row>
    <row r="13350" spans="3:6" x14ac:dyDescent="0.25">
      <c r="C13350" s="12" t="str">
        <f>IF(D13350=Inp_Gemeente,MAX($C$29:C13349)+1,"")</f>
        <v/>
      </c>
      <c r="D13350" s="10" t="s">
        <v>1020</v>
      </c>
      <c r="E13350" s="10" t="s">
        <v>11442</v>
      </c>
      <c r="F13350" s="59" t="s">
        <v>27495</v>
      </c>
    </row>
    <row r="13351" spans="3:6" x14ac:dyDescent="0.25">
      <c r="C13351" s="12" t="str">
        <f>IF(D13351=Inp_Gemeente,MAX($C$29:C13350)+1,"")</f>
        <v/>
      </c>
      <c r="D13351" s="10" t="s">
        <v>1020</v>
      </c>
      <c r="E13351" s="10" t="s">
        <v>11443</v>
      </c>
      <c r="F13351" s="59" t="s">
        <v>27456</v>
      </c>
    </row>
    <row r="13352" spans="3:6" x14ac:dyDescent="0.25">
      <c r="C13352" s="12" t="str">
        <f>IF(D13352=Inp_Gemeente,MAX($C$29:C13351)+1,"")</f>
        <v/>
      </c>
      <c r="D13352" s="10" t="s">
        <v>1020</v>
      </c>
      <c r="E13352" s="10" t="s">
        <v>11444</v>
      </c>
      <c r="F13352" s="59" t="s">
        <v>27502</v>
      </c>
    </row>
    <row r="13353" spans="3:6" x14ac:dyDescent="0.25">
      <c r="C13353" s="12" t="str">
        <f>IF(D13353=Inp_Gemeente,MAX($C$29:C13352)+1,"")</f>
        <v/>
      </c>
      <c r="D13353" s="10" t="s">
        <v>1020</v>
      </c>
      <c r="E13353" s="10" t="s">
        <v>11445</v>
      </c>
      <c r="F13353" s="59" t="s">
        <v>27494</v>
      </c>
    </row>
    <row r="13354" spans="3:6" x14ac:dyDescent="0.25">
      <c r="C13354" s="12" t="str">
        <f>IF(D13354=Inp_Gemeente,MAX($C$29:C13353)+1,"")</f>
        <v/>
      </c>
      <c r="D13354" s="10" t="s">
        <v>1020</v>
      </c>
      <c r="E13354" s="10" t="s">
        <v>11446</v>
      </c>
      <c r="F13354" s="59" t="s">
        <v>27485</v>
      </c>
    </row>
    <row r="13355" spans="3:6" x14ac:dyDescent="0.25">
      <c r="C13355" s="12" t="str">
        <f>IF(D13355=Inp_Gemeente,MAX($C$29:C13354)+1,"")</f>
        <v/>
      </c>
      <c r="D13355" s="10" t="s">
        <v>1020</v>
      </c>
      <c r="E13355" s="10" t="s">
        <v>11447</v>
      </c>
      <c r="F13355" s="59" t="s">
        <v>27501</v>
      </c>
    </row>
    <row r="13356" spans="3:6" x14ac:dyDescent="0.25">
      <c r="C13356" s="12" t="str">
        <f>IF(D13356=Inp_Gemeente,MAX($C$29:C13355)+1,"")</f>
        <v/>
      </c>
      <c r="D13356" s="10" t="s">
        <v>1020</v>
      </c>
      <c r="E13356" s="10" t="s">
        <v>11448</v>
      </c>
      <c r="F13356" s="59" t="s">
        <v>27512</v>
      </c>
    </row>
    <row r="13357" spans="3:6" x14ac:dyDescent="0.25">
      <c r="C13357" s="12" t="str">
        <f>IF(D13357=Inp_Gemeente,MAX($C$29:C13356)+1,"")</f>
        <v/>
      </c>
      <c r="D13357" s="10" t="s">
        <v>1020</v>
      </c>
      <c r="E13357" s="10" t="s">
        <v>11449</v>
      </c>
      <c r="F13357" s="59" t="s">
        <v>27496</v>
      </c>
    </row>
    <row r="13358" spans="3:6" x14ac:dyDescent="0.25">
      <c r="C13358" s="12" t="str">
        <f>IF(D13358=Inp_Gemeente,MAX($C$29:C13357)+1,"")</f>
        <v/>
      </c>
      <c r="D13358" s="10" t="s">
        <v>1020</v>
      </c>
      <c r="E13358" s="10" t="s">
        <v>11450</v>
      </c>
      <c r="F13358" s="59" t="s">
        <v>27455</v>
      </c>
    </row>
    <row r="13359" spans="3:6" x14ac:dyDescent="0.25">
      <c r="C13359" s="12" t="str">
        <f>IF(D13359=Inp_Gemeente,MAX($C$29:C13358)+1,"")</f>
        <v/>
      </c>
      <c r="D13359" s="10" t="s">
        <v>1020</v>
      </c>
      <c r="E13359" s="10" t="s">
        <v>11451</v>
      </c>
      <c r="F13359" s="59" t="s">
        <v>27454</v>
      </c>
    </row>
    <row r="13360" spans="3:6" x14ac:dyDescent="0.25">
      <c r="C13360" s="12" t="str">
        <f>IF(D13360=Inp_Gemeente,MAX($C$29:C13359)+1,"")</f>
        <v/>
      </c>
      <c r="D13360" s="10" t="s">
        <v>1020</v>
      </c>
      <c r="E13360" s="10" t="s">
        <v>11452</v>
      </c>
      <c r="F13360" s="59" t="s">
        <v>27511</v>
      </c>
    </row>
    <row r="13361" spans="3:6" x14ac:dyDescent="0.25">
      <c r="C13361" s="12" t="str">
        <f>IF(D13361=Inp_Gemeente,MAX($C$29:C13360)+1,"")</f>
        <v/>
      </c>
      <c r="D13361" s="10" t="s">
        <v>1020</v>
      </c>
      <c r="E13361" s="10" t="s">
        <v>11453</v>
      </c>
      <c r="F13361" s="59" t="s">
        <v>27488</v>
      </c>
    </row>
    <row r="13362" spans="3:6" x14ac:dyDescent="0.25">
      <c r="C13362" s="12" t="str">
        <f>IF(D13362=Inp_Gemeente,MAX($C$29:C13361)+1,"")</f>
        <v/>
      </c>
      <c r="D13362" s="10" t="s">
        <v>1020</v>
      </c>
      <c r="E13362" s="10" t="s">
        <v>11454</v>
      </c>
      <c r="F13362" s="59" t="s">
        <v>27489</v>
      </c>
    </row>
    <row r="13363" spans="3:6" x14ac:dyDescent="0.25">
      <c r="C13363" s="12" t="str">
        <f>IF(D13363=Inp_Gemeente,MAX($C$29:C13362)+1,"")</f>
        <v/>
      </c>
      <c r="D13363" s="10" t="s">
        <v>1020</v>
      </c>
      <c r="E13363" s="10" t="s">
        <v>11455</v>
      </c>
      <c r="F13363" s="59" t="s">
        <v>27504</v>
      </c>
    </row>
    <row r="13364" spans="3:6" x14ac:dyDescent="0.25">
      <c r="C13364" s="12" t="str">
        <f>IF(D13364=Inp_Gemeente,MAX($C$29:C13363)+1,"")</f>
        <v/>
      </c>
      <c r="D13364" s="10" t="s">
        <v>1021</v>
      </c>
      <c r="E13364" s="10" t="s">
        <v>1157</v>
      </c>
      <c r="F13364" s="59" t="s">
        <v>21060</v>
      </c>
    </row>
    <row r="13365" spans="3:6" x14ac:dyDescent="0.25">
      <c r="C13365" s="12" t="str">
        <f>IF(D13365=Inp_Gemeente,MAX($C$29:C13364)+1,"")</f>
        <v/>
      </c>
      <c r="D13365" s="10" t="s">
        <v>1021</v>
      </c>
      <c r="E13365" s="10" t="s">
        <v>11456</v>
      </c>
      <c r="F13365" s="59" t="s">
        <v>21062</v>
      </c>
    </row>
    <row r="13366" spans="3:6" x14ac:dyDescent="0.25">
      <c r="C13366" s="12" t="str">
        <f>IF(D13366=Inp_Gemeente,MAX($C$29:C13365)+1,"")</f>
        <v/>
      </c>
      <c r="D13366" s="10" t="s">
        <v>1021</v>
      </c>
      <c r="E13366" s="10" t="s">
        <v>11457</v>
      </c>
      <c r="F13366" s="59" t="s">
        <v>21064</v>
      </c>
    </row>
    <row r="13367" spans="3:6" x14ac:dyDescent="0.25">
      <c r="C13367" s="12" t="str">
        <f>IF(D13367=Inp_Gemeente,MAX($C$29:C13366)+1,"")</f>
        <v/>
      </c>
      <c r="D13367" s="10" t="s">
        <v>1021</v>
      </c>
      <c r="E13367" s="10" t="s">
        <v>11458</v>
      </c>
      <c r="F13367" s="59" t="s">
        <v>21066</v>
      </c>
    </row>
    <row r="13368" spans="3:6" x14ac:dyDescent="0.25">
      <c r="C13368" s="12" t="str">
        <f>IF(D13368=Inp_Gemeente,MAX($C$29:C13367)+1,"")</f>
        <v/>
      </c>
      <c r="D13368" s="10" t="s">
        <v>1021</v>
      </c>
      <c r="E13368" s="10" t="s">
        <v>11459</v>
      </c>
      <c r="F13368" s="59" t="s">
        <v>21068</v>
      </c>
    </row>
    <row r="13369" spans="3:6" x14ac:dyDescent="0.25">
      <c r="C13369" s="12" t="str">
        <f>IF(D13369=Inp_Gemeente,MAX($C$29:C13368)+1,"")</f>
        <v/>
      </c>
      <c r="D13369" s="10" t="s">
        <v>1021</v>
      </c>
      <c r="E13369" s="10" t="s">
        <v>11460</v>
      </c>
      <c r="F13369" s="59" t="s">
        <v>21070</v>
      </c>
    </row>
    <row r="13370" spans="3:6" x14ac:dyDescent="0.25">
      <c r="C13370" s="12" t="str">
        <f>IF(D13370=Inp_Gemeente,MAX($C$29:C13369)+1,"")</f>
        <v/>
      </c>
      <c r="D13370" s="10" t="s">
        <v>1021</v>
      </c>
      <c r="E13370" s="10" t="s">
        <v>11461</v>
      </c>
      <c r="F13370" s="59" t="s">
        <v>21072</v>
      </c>
    </row>
    <row r="13371" spans="3:6" x14ac:dyDescent="0.25">
      <c r="C13371" s="12" t="str">
        <f>IF(D13371=Inp_Gemeente,MAX($C$29:C13370)+1,"")</f>
        <v/>
      </c>
      <c r="D13371" s="10" t="s">
        <v>1021</v>
      </c>
      <c r="E13371" s="10" t="s">
        <v>11462</v>
      </c>
      <c r="F13371" s="59" t="s">
        <v>21074</v>
      </c>
    </row>
    <row r="13372" spans="3:6" x14ac:dyDescent="0.25">
      <c r="C13372" s="12" t="str">
        <f>IF(D13372=Inp_Gemeente,MAX($C$29:C13371)+1,"")</f>
        <v/>
      </c>
      <c r="D13372" s="10" t="s">
        <v>1021</v>
      </c>
      <c r="E13372" s="10" t="s">
        <v>11463</v>
      </c>
      <c r="F13372" s="59" t="s">
        <v>21059</v>
      </c>
    </row>
    <row r="13373" spans="3:6" x14ac:dyDescent="0.25">
      <c r="C13373" s="12" t="str">
        <f>IF(D13373=Inp_Gemeente,MAX($C$29:C13372)+1,"")</f>
        <v/>
      </c>
      <c r="D13373" s="10" t="s">
        <v>1021</v>
      </c>
      <c r="E13373" s="10" t="s">
        <v>11464</v>
      </c>
      <c r="F13373" s="59" t="s">
        <v>21061</v>
      </c>
    </row>
    <row r="13374" spans="3:6" x14ac:dyDescent="0.25">
      <c r="C13374" s="12" t="str">
        <f>IF(D13374=Inp_Gemeente,MAX($C$29:C13373)+1,"")</f>
        <v/>
      </c>
      <c r="D13374" s="10" t="s">
        <v>1021</v>
      </c>
      <c r="E13374" s="10" t="s">
        <v>11465</v>
      </c>
      <c r="F13374" s="59" t="s">
        <v>21063</v>
      </c>
    </row>
    <row r="13375" spans="3:6" x14ac:dyDescent="0.25">
      <c r="C13375" s="12" t="str">
        <f>IF(D13375=Inp_Gemeente,MAX($C$29:C13374)+1,"")</f>
        <v/>
      </c>
      <c r="D13375" s="10" t="s">
        <v>1021</v>
      </c>
      <c r="E13375" s="10" t="s">
        <v>11466</v>
      </c>
      <c r="F13375" s="59" t="s">
        <v>21065</v>
      </c>
    </row>
    <row r="13376" spans="3:6" x14ac:dyDescent="0.25">
      <c r="C13376" s="12" t="str">
        <f>IF(D13376=Inp_Gemeente,MAX($C$29:C13375)+1,"")</f>
        <v/>
      </c>
      <c r="D13376" s="10" t="s">
        <v>1021</v>
      </c>
      <c r="E13376" s="10" t="s">
        <v>11467</v>
      </c>
      <c r="F13376" s="59" t="s">
        <v>21067</v>
      </c>
    </row>
    <row r="13377" spans="3:6" x14ac:dyDescent="0.25">
      <c r="C13377" s="12" t="str">
        <f>IF(D13377=Inp_Gemeente,MAX($C$29:C13376)+1,"")</f>
        <v/>
      </c>
      <c r="D13377" s="10" t="s">
        <v>1021</v>
      </c>
      <c r="E13377" s="10" t="s">
        <v>11468</v>
      </c>
      <c r="F13377" s="59" t="s">
        <v>21069</v>
      </c>
    </row>
    <row r="13378" spans="3:6" x14ac:dyDescent="0.25">
      <c r="C13378" s="12" t="str">
        <f>IF(D13378=Inp_Gemeente,MAX($C$29:C13377)+1,"")</f>
        <v/>
      </c>
      <c r="D13378" s="10" t="s">
        <v>1021</v>
      </c>
      <c r="E13378" s="10" t="s">
        <v>11469</v>
      </c>
      <c r="F13378" s="59" t="s">
        <v>21071</v>
      </c>
    </row>
    <row r="13379" spans="3:6" x14ac:dyDescent="0.25">
      <c r="C13379" s="12" t="str">
        <f>IF(D13379=Inp_Gemeente,MAX($C$29:C13378)+1,"")</f>
        <v/>
      </c>
      <c r="D13379" s="10" t="s">
        <v>1021</v>
      </c>
      <c r="E13379" s="10" t="s">
        <v>11470</v>
      </c>
      <c r="F13379" s="59" t="s">
        <v>21073</v>
      </c>
    </row>
    <row r="13380" spans="3:6" x14ac:dyDescent="0.25">
      <c r="C13380" s="12" t="str">
        <f>IF(D13380=Inp_Gemeente,MAX($C$29:C13379)+1,"")</f>
        <v/>
      </c>
      <c r="D13380" s="10" t="s">
        <v>1023</v>
      </c>
      <c r="E13380" s="10" t="s">
        <v>11471</v>
      </c>
      <c r="F13380" s="59" t="s">
        <v>27884</v>
      </c>
    </row>
    <row r="13381" spans="3:6" x14ac:dyDescent="0.25">
      <c r="C13381" s="12" t="str">
        <f>IF(D13381=Inp_Gemeente,MAX($C$29:C13380)+1,"")</f>
        <v/>
      </c>
      <c r="D13381" s="10" t="s">
        <v>1023</v>
      </c>
      <c r="E13381" s="10" t="s">
        <v>11472</v>
      </c>
      <c r="F13381" s="59" t="s">
        <v>27847</v>
      </c>
    </row>
    <row r="13382" spans="3:6" x14ac:dyDescent="0.25">
      <c r="C13382" s="12" t="str">
        <f>IF(D13382=Inp_Gemeente,MAX($C$29:C13381)+1,"")</f>
        <v/>
      </c>
      <c r="D13382" s="10" t="s">
        <v>1023</v>
      </c>
      <c r="E13382" s="10" t="s">
        <v>11473</v>
      </c>
      <c r="F13382" s="59" t="s">
        <v>27843</v>
      </c>
    </row>
    <row r="13383" spans="3:6" x14ac:dyDescent="0.25">
      <c r="C13383" s="12" t="str">
        <f>IF(D13383=Inp_Gemeente,MAX($C$29:C13382)+1,"")</f>
        <v/>
      </c>
      <c r="D13383" s="10" t="s">
        <v>1023</v>
      </c>
      <c r="E13383" s="10" t="s">
        <v>11474</v>
      </c>
      <c r="F13383" s="59" t="s">
        <v>27840</v>
      </c>
    </row>
    <row r="13384" spans="3:6" x14ac:dyDescent="0.25">
      <c r="C13384" s="12" t="str">
        <f>IF(D13384=Inp_Gemeente,MAX($C$29:C13383)+1,"")</f>
        <v/>
      </c>
      <c r="D13384" s="10" t="s">
        <v>1023</v>
      </c>
      <c r="E13384" s="10" t="s">
        <v>11475</v>
      </c>
      <c r="F13384" s="59" t="s">
        <v>27845</v>
      </c>
    </row>
    <row r="13385" spans="3:6" x14ac:dyDescent="0.25">
      <c r="C13385" s="12" t="str">
        <f>IF(D13385=Inp_Gemeente,MAX($C$29:C13384)+1,"")</f>
        <v/>
      </c>
      <c r="D13385" s="10" t="s">
        <v>1023</v>
      </c>
      <c r="E13385" s="10" t="s">
        <v>11476</v>
      </c>
      <c r="F13385" s="59" t="s">
        <v>27837</v>
      </c>
    </row>
    <row r="13386" spans="3:6" x14ac:dyDescent="0.25">
      <c r="C13386" s="12" t="str">
        <f>IF(D13386=Inp_Gemeente,MAX($C$29:C13385)+1,"")</f>
        <v/>
      </c>
      <c r="D13386" s="10" t="s">
        <v>1023</v>
      </c>
      <c r="E13386" s="10" t="s">
        <v>11477</v>
      </c>
      <c r="F13386" s="59" t="s">
        <v>27830</v>
      </c>
    </row>
    <row r="13387" spans="3:6" x14ac:dyDescent="0.25">
      <c r="C13387" s="12" t="str">
        <f>IF(D13387=Inp_Gemeente,MAX($C$29:C13386)+1,"")</f>
        <v/>
      </c>
      <c r="D13387" s="10" t="s">
        <v>1023</v>
      </c>
      <c r="E13387" s="10" t="s">
        <v>11478</v>
      </c>
      <c r="F13387" s="59" t="s">
        <v>27852</v>
      </c>
    </row>
    <row r="13388" spans="3:6" x14ac:dyDescent="0.25">
      <c r="C13388" s="12" t="str">
        <f>IF(D13388=Inp_Gemeente,MAX($C$29:C13387)+1,"")</f>
        <v/>
      </c>
      <c r="D13388" s="10" t="s">
        <v>1023</v>
      </c>
      <c r="E13388" s="10" t="s">
        <v>9756</v>
      </c>
      <c r="F13388" s="59" t="s">
        <v>27833</v>
      </c>
    </row>
    <row r="13389" spans="3:6" x14ac:dyDescent="0.25">
      <c r="C13389" s="12" t="str">
        <f>IF(D13389=Inp_Gemeente,MAX($C$29:C13388)+1,"")</f>
        <v/>
      </c>
      <c r="D13389" s="10" t="s">
        <v>1023</v>
      </c>
      <c r="E13389" s="10" t="s">
        <v>11479</v>
      </c>
      <c r="F13389" s="59" t="s">
        <v>27871</v>
      </c>
    </row>
    <row r="13390" spans="3:6" x14ac:dyDescent="0.25">
      <c r="C13390" s="12" t="str">
        <f>IF(D13390=Inp_Gemeente,MAX($C$29:C13389)+1,"")</f>
        <v/>
      </c>
      <c r="D13390" s="10" t="s">
        <v>1023</v>
      </c>
      <c r="E13390" s="10" t="s">
        <v>11480</v>
      </c>
      <c r="F13390" s="59" t="s">
        <v>27848</v>
      </c>
    </row>
    <row r="13391" spans="3:6" x14ac:dyDescent="0.25">
      <c r="C13391" s="12" t="str">
        <f>IF(D13391=Inp_Gemeente,MAX($C$29:C13390)+1,"")</f>
        <v/>
      </c>
      <c r="D13391" s="10" t="s">
        <v>1023</v>
      </c>
      <c r="E13391" s="10" t="s">
        <v>11481</v>
      </c>
      <c r="F13391" s="59" t="s">
        <v>27844</v>
      </c>
    </row>
    <row r="13392" spans="3:6" x14ac:dyDescent="0.25">
      <c r="C13392" s="12" t="str">
        <f>IF(D13392=Inp_Gemeente,MAX($C$29:C13391)+1,"")</f>
        <v/>
      </c>
      <c r="D13392" s="10" t="s">
        <v>1023</v>
      </c>
      <c r="E13392" s="10" t="s">
        <v>11482</v>
      </c>
      <c r="F13392" s="59" t="s">
        <v>27842</v>
      </c>
    </row>
    <row r="13393" spans="3:6" x14ac:dyDescent="0.25">
      <c r="C13393" s="12" t="str">
        <f>IF(D13393=Inp_Gemeente,MAX($C$29:C13392)+1,"")</f>
        <v/>
      </c>
      <c r="D13393" s="10" t="s">
        <v>1023</v>
      </c>
      <c r="E13393" s="10" t="s">
        <v>11483</v>
      </c>
      <c r="F13393" s="59" t="s">
        <v>27834</v>
      </c>
    </row>
    <row r="13394" spans="3:6" x14ac:dyDescent="0.25">
      <c r="C13394" s="12" t="str">
        <f>IF(D13394=Inp_Gemeente,MAX($C$29:C13393)+1,"")</f>
        <v/>
      </c>
      <c r="D13394" s="10" t="s">
        <v>1023</v>
      </c>
      <c r="E13394" s="10" t="s">
        <v>11484</v>
      </c>
      <c r="F13394" s="59" t="s">
        <v>27828</v>
      </c>
    </row>
    <row r="13395" spans="3:6" x14ac:dyDescent="0.25">
      <c r="C13395" s="12" t="str">
        <f>IF(D13395=Inp_Gemeente,MAX($C$29:C13394)+1,"")</f>
        <v/>
      </c>
      <c r="D13395" s="10" t="s">
        <v>1023</v>
      </c>
      <c r="E13395" s="10" t="s">
        <v>11485</v>
      </c>
      <c r="F13395" s="59" t="s">
        <v>27835</v>
      </c>
    </row>
    <row r="13396" spans="3:6" x14ac:dyDescent="0.25">
      <c r="C13396" s="12" t="str">
        <f>IF(D13396=Inp_Gemeente,MAX($C$29:C13395)+1,"")</f>
        <v/>
      </c>
      <c r="D13396" s="10" t="s">
        <v>1023</v>
      </c>
      <c r="E13396" s="10" t="s">
        <v>11486</v>
      </c>
      <c r="F13396" s="59" t="s">
        <v>27836</v>
      </c>
    </row>
    <row r="13397" spans="3:6" x14ac:dyDescent="0.25">
      <c r="C13397" s="12" t="str">
        <f>IF(D13397=Inp_Gemeente,MAX($C$29:C13396)+1,"")</f>
        <v/>
      </c>
      <c r="D13397" s="10" t="s">
        <v>1023</v>
      </c>
      <c r="E13397" s="10" t="s">
        <v>11487</v>
      </c>
      <c r="F13397" s="59" t="s">
        <v>27829</v>
      </c>
    </row>
    <row r="13398" spans="3:6" x14ac:dyDescent="0.25">
      <c r="C13398" s="12" t="str">
        <f>IF(D13398=Inp_Gemeente,MAX($C$29:C13397)+1,"")</f>
        <v/>
      </c>
      <c r="D13398" s="10" t="s">
        <v>1023</v>
      </c>
      <c r="E13398" s="10" t="s">
        <v>11488</v>
      </c>
      <c r="F13398" s="59" t="s">
        <v>27839</v>
      </c>
    </row>
    <row r="13399" spans="3:6" x14ac:dyDescent="0.25">
      <c r="C13399" s="12" t="str">
        <f>IF(D13399=Inp_Gemeente,MAX($C$29:C13398)+1,"")</f>
        <v/>
      </c>
      <c r="D13399" s="10" t="s">
        <v>1023</v>
      </c>
      <c r="E13399" s="10" t="s">
        <v>11489</v>
      </c>
      <c r="F13399" s="59" t="s">
        <v>27846</v>
      </c>
    </row>
    <row r="13400" spans="3:6" x14ac:dyDescent="0.25">
      <c r="C13400" s="12" t="str">
        <f>IF(D13400=Inp_Gemeente,MAX($C$29:C13399)+1,"")</f>
        <v/>
      </c>
      <c r="D13400" s="10" t="s">
        <v>1023</v>
      </c>
      <c r="E13400" s="10" t="s">
        <v>11490</v>
      </c>
      <c r="F13400" s="59" t="s">
        <v>27825</v>
      </c>
    </row>
    <row r="13401" spans="3:6" x14ac:dyDescent="0.25">
      <c r="C13401" s="12" t="str">
        <f>IF(D13401=Inp_Gemeente,MAX($C$29:C13400)+1,"")</f>
        <v/>
      </c>
      <c r="D13401" s="10" t="s">
        <v>1023</v>
      </c>
      <c r="E13401" s="10" t="s">
        <v>2761</v>
      </c>
      <c r="F13401" s="59" t="s">
        <v>27855</v>
      </c>
    </row>
    <row r="13402" spans="3:6" x14ac:dyDescent="0.25">
      <c r="C13402" s="12" t="str">
        <f>IF(D13402=Inp_Gemeente,MAX($C$29:C13401)+1,"")</f>
        <v/>
      </c>
      <c r="D13402" s="10" t="s">
        <v>1023</v>
      </c>
      <c r="E13402" s="10" t="s">
        <v>11491</v>
      </c>
      <c r="F13402" s="59" t="s">
        <v>27831</v>
      </c>
    </row>
    <row r="13403" spans="3:6" x14ac:dyDescent="0.25">
      <c r="C13403" s="12" t="str">
        <f>IF(D13403=Inp_Gemeente,MAX($C$29:C13402)+1,"")</f>
        <v/>
      </c>
      <c r="D13403" s="10" t="s">
        <v>1023</v>
      </c>
      <c r="E13403" s="10" t="s">
        <v>11492</v>
      </c>
      <c r="F13403" s="59" t="s">
        <v>27858</v>
      </c>
    </row>
    <row r="13404" spans="3:6" x14ac:dyDescent="0.25">
      <c r="C13404" s="12" t="str">
        <f>IF(D13404=Inp_Gemeente,MAX($C$29:C13403)+1,"")</f>
        <v/>
      </c>
      <c r="D13404" s="10" t="s">
        <v>1023</v>
      </c>
      <c r="E13404" s="10" t="s">
        <v>10458</v>
      </c>
      <c r="F13404" s="59" t="s">
        <v>27886</v>
      </c>
    </row>
    <row r="13405" spans="3:6" x14ac:dyDescent="0.25">
      <c r="C13405" s="12" t="str">
        <f>IF(D13405=Inp_Gemeente,MAX($C$29:C13404)+1,"")</f>
        <v/>
      </c>
      <c r="D13405" s="10" t="s">
        <v>1023</v>
      </c>
      <c r="E13405" s="10" t="s">
        <v>11493</v>
      </c>
      <c r="F13405" s="59" t="s">
        <v>27885</v>
      </c>
    </row>
    <row r="13406" spans="3:6" x14ac:dyDescent="0.25">
      <c r="C13406" s="12" t="str">
        <f>IF(D13406=Inp_Gemeente,MAX($C$29:C13405)+1,"")</f>
        <v/>
      </c>
      <c r="D13406" s="10" t="s">
        <v>1023</v>
      </c>
      <c r="E13406" s="10" t="s">
        <v>11494</v>
      </c>
      <c r="F13406" s="59" t="s">
        <v>27824</v>
      </c>
    </row>
    <row r="13407" spans="3:6" x14ac:dyDescent="0.25">
      <c r="C13407" s="12" t="str">
        <f>IF(D13407=Inp_Gemeente,MAX($C$29:C13406)+1,"")</f>
        <v/>
      </c>
      <c r="D13407" s="10" t="s">
        <v>1023</v>
      </c>
      <c r="E13407" s="10" t="s">
        <v>11495</v>
      </c>
      <c r="F13407" s="59" t="s">
        <v>27809</v>
      </c>
    </row>
    <row r="13408" spans="3:6" x14ac:dyDescent="0.25">
      <c r="C13408" s="12" t="str">
        <f>IF(D13408=Inp_Gemeente,MAX($C$29:C13407)+1,"")</f>
        <v/>
      </c>
      <c r="D13408" s="10" t="s">
        <v>1023</v>
      </c>
      <c r="E13408" s="10" t="s">
        <v>11496</v>
      </c>
      <c r="F13408" s="59" t="s">
        <v>27832</v>
      </c>
    </row>
    <row r="13409" spans="3:6" x14ac:dyDescent="0.25">
      <c r="C13409" s="12" t="str">
        <f>IF(D13409=Inp_Gemeente,MAX($C$29:C13408)+1,"")</f>
        <v/>
      </c>
      <c r="D13409" s="10" t="s">
        <v>1023</v>
      </c>
      <c r="E13409" s="10" t="s">
        <v>11497</v>
      </c>
      <c r="F13409" s="59" t="s">
        <v>27864</v>
      </c>
    </row>
    <row r="13410" spans="3:6" x14ac:dyDescent="0.25">
      <c r="C13410" s="12" t="str">
        <f>IF(D13410=Inp_Gemeente,MAX($C$29:C13409)+1,"")</f>
        <v/>
      </c>
      <c r="D13410" s="10" t="s">
        <v>1023</v>
      </c>
      <c r="E13410" s="10" t="s">
        <v>11498</v>
      </c>
      <c r="F13410" s="59" t="s">
        <v>27865</v>
      </c>
    </row>
    <row r="13411" spans="3:6" x14ac:dyDescent="0.25">
      <c r="C13411" s="12" t="str">
        <f>IF(D13411=Inp_Gemeente,MAX($C$29:C13410)+1,"")</f>
        <v/>
      </c>
      <c r="D13411" s="10" t="s">
        <v>1023</v>
      </c>
      <c r="E13411" s="10" t="s">
        <v>11499</v>
      </c>
      <c r="F13411" s="59" t="s">
        <v>27866</v>
      </c>
    </row>
    <row r="13412" spans="3:6" x14ac:dyDescent="0.25">
      <c r="C13412" s="12" t="str">
        <f>IF(D13412=Inp_Gemeente,MAX($C$29:C13411)+1,"")</f>
        <v/>
      </c>
      <c r="D13412" s="10" t="s">
        <v>1023</v>
      </c>
      <c r="E13412" s="10" t="s">
        <v>11500</v>
      </c>
      <c r="F13412" s="59" t="s">
        <v>27873</v>
      </c>
    </row>
    <row r="13413" spans="3:6" x14ac:dyDescent="0.25">
      <c r="C13413" s="12" t="str">
        <f>IF(D13413=Inp_Gemeente,MAX($C$29:C13412)+1,"")</f>
        <v/>
      </c>
      <c r="D13413" s="10" t="s">
        <v>1023</v>
      </c>
      <c r="E13413" s="10" t="s">
        <v>11501</v>
      </c>
      <c r="F13413" s="59" t="s">
        <v>27808</v>
      </c>
    </row>
    <row r="13414" spans="3:6" x14ac:dyDescent="0.25">
      <c r="C13414" s="12" t="str">
        <f>IF(D13414=Inp_Gemeente,MAX($C$29:C13413)+1,"")</f>
        <v/>
      </c>
      <c r="D13414" s="10" t="s">
        <v>1023</v>
      </c>
      <c r="E13414" s="10" t="s">
        <v>11502</v>
      </c>
      <c r="F13414" s="59" t="s">
        <v>27811</v>
      </c>
    </row>
    <row r="13415" spans="3:6" x14ac:dyDescent="0.25">
      <c r="C13415" s="12" t="str">
        <f>IF(D13415=Inp_Gemeente,MAX($C$29:C13414)+1,"")</f>
        <v/>
      </c>
      <c r="D13415" s="10" t="s">
        <v>1023</v>
      </c>
      <c r="E13415" s="10" t="s">
        <v>11503</v>
      </c>
      <c r="F13415" s="59" t="s">
        <v>27861</v>
      </c>
    </row>
    <row r="13416" spans="3:6" x14ac:dyDescent="0.25">
      <c r="C13416" s="12" t="str">
        <f>IF(D13416=Inp_Gemeente,MAX($C$29:C13415)+1,"")</f>
        <v/>
      </c>
      <c r="D13416" s="10" t="s">
        <v>1023</v>
      </c>
      <c r="E13416" s="10" t="s">
        <v>11504</v>
      </c>
      <c r="F13416" s="59" t="s">
        <v>27860</v>
      </c>
    </row>
    <row r="13417" spans="3:6" x14ac:dyDescent="0.25">
      <c r="C13417" s="12" t="str">
        <f>IF(D13417=Inp_Gemeente,MAX($C$29:C13416)+1,"")</f>
        <v/>
      </c>
      <c r="D13417" s="10" t="s">
        <v>1023</v>
      </c>
      <c r="E13417" s="10" t="s">
        <v>11505</v>
      </c>
      <c r="F13417" s="59" t="s">
        <v>27875</v>
      </c>
    </row>
    <row r="13418" spans="3:6" x14ac:dyDescent="0.25">
      <c r="C13418" s="12" t="str">
        <f>IF(D13418=Inp_Gemeente,MAX($C$29:C13417)+1,"")</f>
        <v/>
      </c>
      <c r="D13418" s="10" t="s">
        <v>1023</v>
      </c>
      <c r="E13418" s="10" t="s">
        <v>11506</v>
      </c>
      <c r="F13418" s="59" t="s">
        <v>27819</v>
      </c>
    </row>
    <row r="13419" spans="3:6" x14ac:dyDescent="0.25">
      <c r="C13419" s="12" t="str">
        <f>IF(D13419=Inp_Gemeente,MAX($C$29:C13418)+1,"")</f>
        <v/>
      </c>
      <c r="D13419" s="10" t="s">
        <v>1023</v>
      </c>
      <c r="E13419" s="10" t="s">
        <v>11507</v>
      </c>
      <c r="F13419" s="59" t="s">
        <v>27881</v>
      </c>
    </row>
    <row r="13420" spans="3:6" x14ac:dyDescent="0.25">
      <c r="C13420" s="12" t="str">
        <f>IF(D13420=Inp_Gemeente,MAX($C$29:C13419)+1,"")</f>
        <v/>
      </c>
      <c r="D13420" s="10" t="s">
        <v>1023</v>
      </c>
      <c r="E13420" s="10" t="s">
        <v>11508</v>
      </c>
      <c r="F13420" s="59" t="s">
        <v>27853</v>
      </c>
    </row>
    <row r="13421" spans="3:6" x14ac:dyDescent="0.25">
      <c r="C13421" s="12" t="str">
        <f>IF(D13421=Inp_Gemeente,MAX($C$29:C13420)+1,"")</f>
        <v/>
      </c>
      <c r="D13421" s="10" t="s">
        <v>1023</v>
      </c>
      <c r="E13421" s="10" t="s">
        <v>11509</v>
      </c>
      <c r="F13421" s="59" t="s">
        <v>27815</v>
      </c>
    </row>
    <row r="13422" spans="3:6" x14ac:dyDescent="0.25">
      <c r="C13422" s="12" t="str">
        <f>IF(D13422=Inp_Gemeente,MAX($C$29:C13421)+1,"")</f>
        <v/>
      </c>
      <c r="D13422" s="10" t="s">
        <v>1023</v>
      </c>
      <c r="E13422" s="10" t="s">
        <v>11510</v>
      </c>
      <c r="F13422" s="59" t="s">
        <v>27849</v>
      </c>
    </row>
    <row r="13423" spans="3:6" x14ac:dyDescent="0.25">
      <c r="C13423" s="12" t="str">
        <f>IF(D13423=Inp_Gemeente,MAX($C$29:C13422)+1,"")</f>
        <v/>
      </c>
      <c r="D13423" s="10" t="s">
        <v>1023</v>
      </c>
      <c r="E13423" s="10" t="s">
        <v>11511</v>
      </c>
      <c r="F13423" s="59" t="s">
        <v>27851</v>
      </c>
    </row>
    <row r="13424" spans="3:6" x14ac:dyDescent="0.25">
      <c r="C13424" s="12" t="str">
        <f>IF(D13424=Inp_Gemeente,MAX($C$29:C13423)+1,"")</f>
        <v/>
      </c>
      <c r="D13424" s="10" t="s">
        <v>1023</v>
      </c>
      <c r="E13424" s="10" t="s">
        <v>11512</v>
      </c>
      <c r="F13424" s="59" t="s">
        <v>27879</v>
      </c>
    </row>
    <row r="13425" spans="3:6" x14ac:dyDescent="0.25">
      <c r="C13425" s="12" t="str">
        <f>IF(D13425=Inp_Gemeente,MAX($C$29:C13424)+1,"")</f>
        <v/>
      </c>
      <c r="D13425" s="10" t="s">
        <v>1023</v>
      </c>
      <c r="E13425" s="10" t="s">
        <v>5527</v>
      </c>
      <c r="F13425" s="59" t="s">
        <v>27821</v>
      </c>
    </row>
    <row r="13426" spans="3:6" x14ac:dyDescent="0.25">
      <c r="C13426" s="12" t="str">
        <f>IF(D13426=Inp_Gemeente,MAX($C$29:C13425)+1,"")</f>
        <v/>
      </c>
      <c r="D13426" s="10" t="s">
        <v>1023</v>
      </c>
      <c r="E13426" s="10" t="s">
        <v>11513</v>
      </c>
      <c r="F13426" s="59" t="s">
        <v>27827</v>
      </c>
    </row>
    <row r="13427" spans="3:6" x14ac:dyDescent="0.25">
      <c r="C13427" s="12" t="str">
        <f>IF(D13427=Inp_Gemeente,MAX($C$29:C13426)+1,"")</f>
        <v/>
      </c>
      <c r="D13427" s="10" t="s">
        <v>1023</v>
      </c>
      <c r="E13427" s="10" t="s">
        <v>11514</v>
      </c>
      <c r="F13427" s="59" t="s">
        <v>27870</v>
      </c>
    </row>
    <row r="13428" spans="3:6" x14ac:dyDescent="0.25">
      <c r="C13428" s="12" t="str">
        <f>IF(D13428=Inp_Gemeente,MAX($C$29:C13427)+1,"")</f>
        <v/>
      </c>
      <c r="D13428" s="10" t="s">
        <v>1023</v>
      </c>
      <c r="E13428" s="10" t="s">
        <v>11515</v>
      </c>
      <c r="F13428" s="59" t="s">
        <v>27869</v>
      </c>
    </row>
    <row r="13429" spans="3:6" x14ac:dyDescent="0.25">
      <c r="C13429" s="12" t="str">
        <f>IF(D13429=Inp_Gemeente,MAX($C$29:C13428)+1,"")</f>
        <v/>
      </c>
      <c r="D13429" s="10" t="s">
        <v>1023</v>
      </c>
      <c r="E13429" s="10" t="s">
        <v>843</v>
      </c>
      <c r="F13429" s="59" t="s">
        <v>27854</v>
      </c>
    </row>
    <row r="13430" spans="3:6" x14ac:dyDescent="0.25">
      <c r="C13430" s="12" t="str">
        <f>IF(D13430=Inp_Gemeente,MAX($C$29:C13429)+1,"")</f>
        <v/>
      </c>
      <c r="D13430" s="10" t="s">
        <v>1023</v>
      </c>
      <c r="E13430" s="10" t="s">
        <v>11516</v>
      </c>
      <c r="F13430" s="59" t="s">
        <v>27850</v>
      </c>
    </row>
    <row r="13431" spans="3:6" x14ac:dyDescent="0.25">
      <c r="C13431" s="12" t="str">
        <f>IF(D13431=Inp_Gemeente,MAX($C$29:C13430)+1,"")</f>
        <v/>
      </c>
      <c r="D13431" s="10" t="s">
        <v>1023</v>
      </c>
      <c r="E13431" s="10" t="s">
        <v>2158</v>
      </c>
      <c r="F13431" s="59" t="s">
        <v>27878</v>
      </c>
    </row>
    <row r="13432" spans="3:6" x14ac:dyDescent="0.25">
      <c r="C13432" s="12" t="str">
        <f>IF(D13432=Inp_Gemeente,MAX($C$29:C13431)+1,"")</f>
        <v/>
      </c>
      <c r="D13432" s="10" t="s">
        <v>1023</v>
      </c>
      <c r="E13432" s="10" t="s">
        <v>11517</v>
      </c>
      <c r="F13432" s="59" t="s">
        <v>27822</v>
      </c>
    </row>
    <row r="13433" spans="3:6" x14ac:dyDescent="0.25">
      <c r="C13433" s="12" t="str">
        <f>IF(D13433=Inp_Gemeente,MAX($C$29:C13432)+1,"")</f>
        <v/>
      </c>
      <c r="D13433" s="10" t="s">
        <v>1023</v>
      </c>
      <c r="E13433" s="10" t="s">
        <v>11518</v>
      </c>
      <c r="F13433" s="59" t="s">
        <v>27818</v>
      </c>
    </row>
    <row r="13434" spans="3:6" x14ac:dyDescent="0.25">
      <c r="C13434" s="12" t="str">
        <f>IF(D13434=Inp_Gemeente,MAX($C$29:C13433)+1,"")</f>
        <v/>
      </c>
      <c r="D13434" s="10" t="s">
        <v>1023</v>
      </c>
      <c r="E13434" s="10" t="s">
        <v>11519</v>
      </c>
      <c r="F13434" s="59" t="s">
        <v>27817</v>
      </c>
    </row>
    <row r="13435" spans="3:6" x14ac:dyDescent="0.25">
      <c r="C13435" s="12" t="str">
        <f>IF(D13435=Inp_Gemeente,MAX($C$29:C13434)+1,"")</f>
        <v/>
      </c>
      <c r="D13435" s="10" t="s">
        <v>1023</v>
      </c>
      <c r="E13435" s="10" t="s">
        <v>2023</v>
      </c>
      <c r="F13435" s="59" t="s">
        <v>27814</v>
      </c>
    </row>
    <row r="13436" spans="3:6" x14ac:dyDescent="0.25">
      <c r="C13436" s="12" t="str">
        <f>IF(D13436=Inp_Gemeente,MAX($C$29:C13435)+1,"")</f>
        <v/>
      </c>
      <c r="D13436" s="10" t="s">
        <v>1023</v>
      </c>
      <c r="E13436" s="10" t="s">
        <v>2023</v>
      </c>
      <c r="F13436" s="59" t="s">
        <v>27883</v>
      </c>
    </row>
    <row r="13437" spans="3:6" x14ac:dyDescent="0.25">
      <c r="C13437" s="12" t="str">
        <f>IF(D13437=Inp_Gemeente,MAX($C$29:C13436)+1,"")</f>
        <v/>
      </c>
      <c r="D13437" s="10" t="s">
        <v>1023</v>
      </c>
      <c r="E13437" s="10" t="s">
        <v>11520</v>
      </c>
      <c r="F13437" s="59" t="s">
        <v>27841</v>
      </c>
    </row>
    <row r="13438" spans="3:6" x14ac:dyDescent="0.25">
      <c r="C13438" s="12" t="str">
        <f>IF(D13438=Inp_Gemeente,MAX($C$29:C13437)+1,"")</f>
        <v/>
      </c>
      <c r="D13438" s="10" t="s">
        <v>1023</v>
      </c>
      <c r="E13438" s="10" t="s">
        <v>11521</v>
      </c>
      <c r="F13438" s="59" t="s">
        <v>27876</v>
      </c>
    </row>
    <row r="13439" spans="3:6" x14ac:dyDescent="0.25">
      <c r="C13439" s="12" t="str">
        <f>IF(D13439=Inp_Gemeente,MAX($C$29:C13438)+1,"")</f>
        <v/>
      </c>
      <c r="D13439" s="10" t="s">
        <v>1023</v>
      </c>
      <c r="E13439" s="10" t="s">
        <v>11522</v>
      </c>
      <c r="F13439" s="59" t="s">
        <v>27826</v>
      </c>
    </row>
    <row r="13440" spans="3:6" x14ac:dyDescent="0.25">
      <c r="C13440" s="12" t="str">
        <f>IF(D13440=Inp_Gemeente,MAX($C$29:C13439)+1,"")</f>
        <v/>
      </c>
      <c r="D13440" s="10" t="s">
        <v>1023</v>
      </c>
      <c r="E13440" s="10" t="s">
        <v>11523</v>
      </c>
      <c r="F13440" s="59" t="s">
        <v>27880</v>
      </c>
    </row>
    <row r="13441" spans="3:6" x14ac:dyDescent="0.25">
      <c r="C13441" s="12" t="str">
        <f>IF(D13441=Inp_Gemeente,MAX($C$29:C13440)+1,"")</f>
        <v/>
      </c>
      <c r="D13441" s="10" t="s">
        <v>1023</v>
      </c>
      <c r="E13441" s="10" t="s">
        <v>11524</v>
      </c>
      <c r="F13441" s="59" t="s">
        <v>27810</v>
      </c>
    </row>
    <row r="13442" spans="3:6" x14ac:dyDescent="0.25">
      <c r="C13442" s="12" t="str">
        <f>IF(D13442=Inp_Gemeente,MAX($C$29:C13441)+1,"")</f>
        <v/>
      </c>
      <c r="D13442" s="10" t="s">
        <v>1023</v>
      </c>
      <c r="E13442" s="10" t="s">
        <v>11525</v>
      </c>
      <c r="F13442" s="59" t="s">
        <v>27838</v>
      </c>
    </row>
    <row r="13443" spans="3:6" x14ac:dyDescent="0.25">
      <c r="C13443" s="12" t="str">
        <f>IF(D13443=Inp_Gemeente,MAX($C$29:C13442)+1,"")</f>
        <v/>
      </c>
      <c r="D13443" s="10" t="s">
        <v>1023</v>
      </c>
      <c r="E13443" s="10" t="s">
        <v>11526</v>
      </c>
      <c r="F13443" s="59" t="s">
        <v>27887</v>
      </c>
    </row>
    <row r="13444" spans="3:6" x14ac:dyDescent="0.25">
      <c r="C13444" s="12" t="str">
        <f>IF(D13444=Inp_Gemeente,MAX($C$29:C13443)+1,"")</f>
        <v/>
      </c>
      <c r="D13444" s="10" t="s">
        <v>1023</v>
      </c>
      <c r="E13444" s="10" t="s">
        <v>11527</v>
      </c>
      <c r="F13444" s="59" t="s">
        <v>27867</v>
      </c>
    </row>
    <row r="13445" spans="3:6" x14ac:dyDescent="0.25">
      <c r="C13445" s="12" t="str">
        <f>IF(D13445=Inp_Gemeente,MAX($C$29:C13444)+1,"")</f>
        <v/>
      </c>
      <c r="D13445" s="10" t="s">
        <v>1023</v>
      </c>
      <c r="E13445" s="10" t="s">
        <v>11528</v>
      </c>
      <c r="F13445" s="59" t="s">
        <v>27877</v>
      </c>
    </row>
    <row r="13446" spans="3:6" x14ac:dyDescent="0.25">
      <c r="C13446" s="12" t="str">
        <f>IF(D13446=Inp_Gemeente,MAX($C$29:C13445)+1,"")</f>
        <v/>
      </c>
      <c r="D13446" s="10" t="s">
        <v>1023</v>
      </c>
      <c r="E13446" s="10" t="s">
        <v>11529</v>
      </c>
      <c r="F13446" s="59" t="s">
        <v>27857</v>
      </c>
    </row>
    <row r="13447" spans="3:6" x14ac:dyDescent="0.25">
      <c r="C13447" s="12" t="str">
        <f>IF(D13447=Inp_Gemeente,MAX($C$29:C13446)+1,"")</f>
        <v/>
      </c>
      <c r="D13447" s="10" t="s">
        <v>1023</v>
      </c>
      <c r="E13447" s="10" t="s">
        <v>11530</v>
      </c>
      <c r="F13447" s="59" t="s">
        <v>27856</v>
      </c>
    </row>
    <row r="13448" spans="3:6" x14ac:dyDescent="0.25">
      <c r="C13448" s="12" t="str">
        <f>IF(D13448=Inp_Gemeente,MAX($C$29:C13447)+1,"")</f>
        <v/>
      </c>
      <c r="D13448" s="10" t="s">
        <v>1023</v>
      </c>
      <c r="E13448" s="10" t="s">
        <v>11531</v>
      </c>
      <c r="F13448" s="59" t="s">
        <v>27816</v>
      </c>
    </row>
    <row r="13449" spans="3:6" x14ac:dyDescent="0.25">
      <c r="C13449" s="12" t="str">
        <f>IF(D13449=Inp_Gemeente,MAX($C$29:C13448)+1,"")</f>
        <v/>
      </c>
      <c r="D13449" s="10" t="s">
        <v>1023</v>
      </c>
      <c r="E13449" s="10" t="s">
        <v>11532</v>
      </c>
      <c r="F13449" s="59" t="s">
        <v>27823</v>
      </c>
    </row>
    <row r="13450" spans="3:6" x14ac:dyDescent="0.25">
      <c r="C13450" s="12" t="str">
        <f>IF(D13450=Inp_Gemeente,MAX($C$29:C13449)+1,"")</f>
        <v/>
      </c>
      <c r="D13450" s="10" t="s">
        <v>1023</v>
      </c>
      <c r="E13450" s="10" t="s">
        <v>11533</v>
      </c>
      <c r="F13450" s="59" t="s">
        <v>27882</v>
      </c>
    </row>
    <row r="13451" spans="3:6" x14ac:dyDescent="0.25">
      <c r="C13451" s="12" t="str">
        <f>IF(D13451=Inp_Gemeente,MAX($C$29:C13450)+1,"")</f>
        <v/>
      </c>
      <c r="D13451" s="10" t="s">
        <v>1023</v>
      </c>
      <c r="E13451" s="10" t="s">
        <v>11534</v>
      </c>
      <c r="F13451" s="59" t="s">
        <v>27863</v>
      </c>
    </row>
    <row r="13452" spans="3:6" x14ac:dyDescent="0.25">
      <c r="C13452" s="12" t="str">
        <f>IF(D13452=Inp_Gemeente,MAX($C$29:C13451)+1,"")</f>
        <v/>
      </c>
      <c r="D13452" s="10" t="s">
        <v>1023</v>
      </c>
      <c r="E13452" s="10" t="s">
        <v>11535</v>
      </c>
      <c r="F13452" s="59" t="s">
        <v>27862</v>
      </c>
    </row>
    <row r="13453" spans="3:6" x14ac:dyDescent="0.25">
      <c r="C13453" s="12" t="str">
        <f>IF(D13453=Inp_Gemeente,MAX($C$29:C13452)+1,"")</f>
        <v/>
      </c>
      <c r="D13453" s="10" t="s">
        <v>1023</v>
      </c>
      <c r="E13453" s="10" t="s">
        <v>11536</v>
      </c>
      <c r="F13453" s="59" t="s">
        <v>27813</v>
      </c>
    </row>
    <row r="13454" spans="3:6" x14ac:dyDescent="0.25">
      <c r="C13454" s="12" t="str">
        <f>IF(D13454=Inp_Gemeente,MAX($C$29:C13453)+1,"")</f>
        <v/>
      </c>
      <c r="D13454" s="10" t="s">
        <v>1023</v>
      </c>
      <c r="E13454" s="10" t="s">
        <v>11537</v>
      </c>
      <c r="F13454" s="59" t="s">
        <v>27820</v>
      </c>
    </row>
    <row r="13455" spans="3:6" x14ac:dyDescent="0.25">
      <c r="C13455" s="12" t="str">
        <f>IF(D13455=Inp_Gemeente,MAX($C$29:C13454)+1,"")</f>
        <v/>
      </c>
      <c r="D13455" s="10" t="s">
        <v>1023</v>
      </c>
      <c r="E13455" s="10" t="s">
        <v>11538</v>
      </c>
      <c r="F13455" s="59" t="s">
        <v>27812</v>
      </c>
    </row>
    <row r="13456" spans="3:6" x14ac:dyDescent="0.25">
      <c r="C13456" s="12" t="str">
        <f>IF(D13456=Inp_Gemeente,MAX($C$29:C13455)+1,"")</f>
        <v/>
      </c>
      <c r="D13456" s="10" t="s">
        <v>1023</v>
      </c>
      <c r="E13456" s="10" t="s">
        <v>11539</v>
      </c>
      <c r="F13456" s="59" t="s">
        <v>27872</v>
      </c>
    </row>
    <row r="13457" spans="3:6" x14ac:dyDescent="0.25">
      <c r="C13457" s="12" t="str">
        <f>IF(D13457=Inp_Gemeente,MAX($C$29:C13456)+1,"")</f>
        <v/>
      </c>
      <c r="D13457" s="10" t="s">
        <v>1023</v>
      </c>
      <c r="E13457" s="10" t="s">
        <v>11540</v>
      </c>
      <c r="F13457" s="59" t="s">
        <v>27874</v>
      </c>
    </row>
    <row r="13458" spans="3:6" x14ac:dyDescent="0.25">
      <c r="C13458" s="12" t="str">
        <f>IF(D13458=Inp_Gemeente,MAX($C$29:C13457)+1,"")</f>
        <v/>
      </c>
      <c r="D13458" s="10" t="s">
        <v>1023</v>
      </c>
      <c r="E13458" s="10" t="s">
        <v>11541</v>
      </c>
      <c r="F13458" s="59" t="s">
        <v>27859</v>
      </c>
    </row>
    <row r="13459" spans="3:6" x14ac:dyDescent="0.25">
      <c r="C13459" s="12" t="str">
        <f>IF(D13459=Inp_Gemeente,MAX($C$29:C13458)+1,"")</f>
        <v/>
      </c>
      <c r="D13459" s="10" t="s">
        <v>1023</v>
      </c>
      <c r="E13459" s="10" t="s">
        <v>11542</v>
      </c>
      <c r="F13459" s="59" t="s">
        <v>27868</v>
      </c>
    </row>
    <row r="13460" spans="3:6" x14ac:dyDescent="0.25">
      <c r="C13460" s="12" t="str">
        <f>IF(D13460=Inp_Gemeente,MAX($C$29:C13459)+1,"")</f>
        <v/>
      </c>
      <c r="D13460" s="10" t="s">
        <v>1025</v>
      </c>
      <c r="E13460" s="10" t="s">
        <v>11543</v>
      </c>
      <c r="F13460" s="59" t="s">
        <v>24548</v>
      </c>
    </row>
    <row r="13461" spans="3:6" x14ac:dyDescent="0.25">
      <c r="C13461" s="12" t="str">
        <f>IF(D13461=Inp_Gemeente,MAX($C$29:C13460)+1,"")</f>
        <v/>
      </c>
      <c r="D13461" s="10" t="s">
        <v>1025</v>
      </c>
      <c r="E13461" s="10" t="s">
        <v>11544</v>
      </c>
      <c r="F13461" s="59" t="s">
        <v>24524</v>
      </c>
    </row>
    <row r="13462" spans="3:6" x14ac:dyDescent="0.25">
      <c r="C13462" s="12" t="str">
        <f>IF(D13462=Inp_Gemeente,MAX($C$29:C13461)+1,"")</f>
        <v/>
      </c>
      <c r="D13462" s="10" t="s">
        <v>1025</v>
      </c>
      <c r="E13462" s="10" t="s">
        <v>11545</v>
      </c>
      <c r="F13462" s="59" t="s">
        <v>24545</v>
      </c>
    </row>
    <row r="13463" spans="3:6" x14ac:dyDescent="0.25">
      <c r="C13463" s="12" t="str">
        <f>IF(D13463=Inp_Gemeente,MAX($C$29:C13462)+1,"")</f>
        <v/>
      </c>
      <c r="D13463" s="10" t="s">
        <v>1025</v>
      </c>
      <c r="E13463" s="10" t="s">
        <v>11546</v>
      </c>
      <c r="F13463" s="59" t="s">
        <v>24567</v>
      </c>
    </row>
    <row r="13464" spans="3:6" x14ac:dyDescent="0.25">
      <c r="C13464" s="12" t="str">
        <f>IF(D13464=Inp_Gemeente,MAX($C$29:C13463)+1,"")</f>
        <v/>
      </c>
      <c r="D13464" s="10" t="s">
        <v>1025</v>
      </c>
      <c r="E13464" s="10" t="s">
        <v>11547</v>
      </c>
      <c r="F13464" s="59" t="s">
        <v>24535</v>
      </c>
    </row>
    <row r="13465" spans="3:6" x14ac:dyDescent="0.25">
      <c r="C13465" s="12" t="str">
        <f>IF(D13465=Inp_Gemeente,MAX($C$29:C13464)+1,"")</f>
        <v/>
      </c>
      <c r="D13465" s="10" t="s">
        <v>1025</v>
      </c>
      <c r="E13465" s="10" t="s">
        <v>24532</v>
      </c>
      <c r="F13465" s="59" t="s">
        <v>24531</v>
      </c>
    </row>
    <row r="13466" spans="3:6" x14ac:dyDescent="0.25">
      <c r="C13466" s="12" t="str">
        <f>IF(D13466=Inp_Gemeente,MAX($C$29:C13465)+1,"")</f>
        <v/>
      </c>
      <c r="D13466" s="10" t="s">
        <v>1025</v>
      </c>
      <c r="E13466" s="10" t="s">
        <v>11548</v>
      </c>
      <c r="F13466" s="59" t="s">
        <v>24540</v>
      </c>
    </row>
    <row r="13467" spans="3:6" x14ac:dyDescent="0.25">
      <c r="C13467" s="12" t="str">
        <f>IF(D13467=Inp_Gemeente,MAX($C$29:C13466)+1,"")</f>
        <v/>
      </c>
      <c r="D13467" s="10" t="s">
        <v>1025</v>
      </c>
      <c r="E13467" s="10" t="s">
        <v>11549</v>
      </c>
      <c r="F13467" s="59" t="s">
        <v>24559</v>
      </c>
    </row>
    <row r="13468" spans="3:6" x14ac:dyDescent="0.25">
      <c r="C13468" s="12" t="str">
        <f>IF(D13468=Inp_Gemeente,MAX($C$29:C13467)+1,"")</f>
        <v/>
      </c>
      <c r="D13468" s="10" t="s">
        <v>1025</v>
      </c>
      <c r="E13468" s="10" t="s">
        <v>11550</v>
      </c>
      <c r="F13468" s="59" t="s">
        <v>24542</v>
      </c>
    </row>
    <row r="13469" spans="3:6" x14ac:dyDescent="0.25">
      <c r="C13469" s="12" t="str">
        <f>IF(D13469=Inp_Gemeente,MAX($C$29:C13468)+1,"")</f>
        <v/>
      </c>
      <c r="D13469" s="10" t="s">
        <v>1025</v>
      </c>
      <c r="E13469" s="10" t="s">
        <v>11551</v>
      </c>
      <c r="F13469" s="59" t="s">
        <v>24547</v>
      </c>
    </row>
    <row r="13470" spans="3:6" x14ac:dyDescent="0.25">
      <c r="C13470" s="12" t="str">
        <f>IF(D13470=Inp_Gemeente,MAX($C$29:C13469)+1,"")</f>
        <v/>
      </c>
      <c r="D13470" s="10" t="s">
        <v>1025</v>
      </c>
      <c r="E13470" s="10" t="s">
        <v>11552</v>
      </c>
      <c r="F13470" s="59" t="s">
        <v>24549</v>
      </c>
    </row>
    <row r="13471" spans="3:6" x14ac:dyDescent="0.25">
      <c r="C13471" s="12" t="str">
        <f>IF(D13471=Inp_Gemeente,MAX($C$29:C13470)+1,"")</f>
        <v/>
      </c>
      <c r="D13471" s="10" t="s">
        <v>1025</v>
      </c>
      <c r="E13471" s="10" t="s">
        <v>11553</v>
      </c>
      <c r="F13471" s="59" t="s">
        <v>24543</v>
      </c>
    </row>
    <row r="13472" spans="3:6" x14ac:dyDescent="0.25">
      <c r="C13472" s="12" t="str">
        <f>IF(D13472=Inp_Gemeente,MAX($C$29:C13471)+1,"")</f>
        <v/>
      </c>
      <c r="D13472" s="10" t="s">
        <v>1025</v>
      </c>
      <c r="E13472" s="10" t="s">
        <v>11554</v>
      </c>
      <c r="F13472" s="59" t="s">
        <v>24537</v>
      </c>
    </row>
    <row r="13473" spans="3:6" x14ac:dyDescent="0.25">
      <c r="C13473" s="12" t="str">
        <f>IF(D13473=Inp_Gemeente,MAX($C$29:C13472)+1,"")</f>
        <v/>
      </c>
      <c r="D13473" s="10" t="s">
        <v>1025</v>
      </c>
      <c r="E13473" s="10" t="s">
        <v>11555</v>
      </c>
      <c r="F13473" s="59" t="s">
        <v>24538</v>
      </c>
    </row>
    <row r="13474" spans="3:6" x14ac:dyDescent="0.25">
      <c r="C13474" s="12" t="str">
        <f>IF(D13474=Inp_Gemeente,MAX($C$29:C13473)+1,"")</f>
        <v/>
      </c>
      <c r="D13474" s="10" t="s">
        <v>1025</v>
      </c>
      <c r="E13474" s="10" t="s">
        <v>11556</v>
      </c>
      <c r="F13474" s="59" t="s">
        <v>24561</v>
      </c>
    </row>
    <row r="13475" spans="3:6" x14ac:dyDescent="0.25">
      <c r="C13475" s="12" t="str">
        <f>IF(D13475=Inp_Gemeente,MAX($C$29:C13474)+1,"")</f>
        <v/>
      </c>
      <c r="D13475" s="10" t="s">
        <v>1025</v>
      </c>
      <c r="E13475" s="10" t="s">
        <v>11557</v>
      </c>
      <c r="F13475" s="59" t="s">
        <v>24534</v>
      </c>
    </row>
    <row r="13476" spans="3:6" x14ac:dyDescent="0.25">
      <c r="C13476" s="12" t="str">
        <f>IF(D13476=Inp_Gemeente,MAX($C$29:C13475)+1,"")</f>
        <v/>
      </c>
      <c r="D13476" s="10" t="s">
        <v>1025</v>
      </c>
      <c r="E13476" s="10" t="s">
        <v>11558</v>
      </c>
      <c r="F13476" s="59" t="s">
        <v>24551</v>
      </c>
    </row>
    <row r="13477" spans="3:6" x14ac:dyDescent="0.25">
      <c r="C13477" s="12" t="str">
        <f>IF(D13477=Inp_Gemeente,MAX($C$29:C13476)+1,"")</f>
        <v/>
      </c>
      <c r="D13477" s="10" t="s">
        <v>1025</v>
      </c>
      <c r="E13477" s="10" t="s">
        <v>11559</v>
      </c>
      <c r="F13477" s="59" t="s">
        <v>24569</v>
      </c>
    </row>
    <row r="13478" spans="3:6" x14ac:dyDescent="0.25">
      <c r="C13478" s="12" t="str">
        <f>IF(D13478=Inp_Gemeente,MAX($C$29:C13477)+1,"")</f>
        <v/>
      </c>
      <c r="D13478" s="10" t="s">
        <v>1025</v>
      </c>
      <c r="E13478" s="10" t="s">
        <v>11560</v>
      </c>
      <c r="F13478" s="59" t="s">
        <v>24526</v>
      </c>
    </row>
    <row r="13479" spans="3:6" x14ac:dyDescent="0.25">
      <c r="C13479" s="12" t="str">
        <f>IF(D13479=Inp_Gemeente,MAX($C$29:C13478)+1,"")</f>
        <v/>
      </c>
      <c r="D13479" s="10" t="s">
        <v>1025</v>
      </c>
      <c r="E13479" s="10" t="s">
        <v>11561</v>
      </c>
      <c r="F13479" s="59" t="s">
        <v>24546</v>
      </c>
    </row>
    <row r="13480" spans="3:6" x14ac:dyDescent="0.25">
      <c r="C13480" s="12" t="str">
        <f>IF(D13480=Inp_Gemeente,MAX($C$29:C13479)+1,"")</f>
        <v/>
      </c>
      <c r="D13480" s="10" t="s">
        <v>1025</v>
      </c>
      <c r="E13480" s="10" t="s">
        <v>11562</v>
      </c>
      <c r="F13480" s="59" t="s">
        <v>24568</v>
      </c>
    </row>
    <row r="13481" spans="3:6" x14ac:dyDescent="0.25">
      <c r="C13481" s="12" t="str">
        <f>IF(D13481=Inp_Gemeente,MAX($C$29:C13480)+1,"")</f>
        <v/>
      </c>
      <c r="D13481" s="10" t="s">
        <v>1025</v>
      </c>
      <c r="E13481" s="10" t="s">
        <v>11563</v>
      </c>
      <c r="F13481" s="59" t="s">
        <v>24536</v>
      </c>
    </row>
    <row r="13482" spans="3:6" x14ac:dyDescent="0.25">
      <c r="C13482" s="12" t="str">
        <f>IF(D13482=Inp_Gemeente,MAX($C$29:C13481)+1,"")</f>
        <v/>
      </c>
      <c r="D13482" s="10" t="s">
        <v>1025</v>
      </c>
      <c r="E13482" s="10" t="s">
        <v>11564</v>
      </c>
      <c r="F13482" s="59" t="s">
        <v>24541</v>
      </c>
    </row>
    <row r="13483" spans="3:6" x14ac:dyDescent="0.25">
      <c r="C13483" s="12" t="str">
        <f>IF(D13483=Inp_Gemeente,MAX($C$29:C13482)+1,"")</f>
        <v/>
      </c>
      <c r="D13483" s="10" t="s">
        <v>1025</v>
      </c>
      <c r="E13483" s="10" t="s">
        <v>11565</v>
      </c>
      <c r="F13483" s="59" t="s">
        <v>24560</v>
      </c>
    </row>
    <row r="13484" spans="3:6" x14ac:dyDescent="0.25">
      <c r="C13484" s="12" t="str">
        <f>IF(D13484=Inp_Gemeente,MAX($C$29:C13483)+1,"")</f>
        <v/>
      </c>
      <c r="D13484" s="10" t="s">
        <v>1025</v>
      </c>
      <c r="E13484" s="10" t="s">
        <v>11566</v>
      </c>
      <c r="F13484" s="59" t="s">
        <v>24544</v>
      </c>
    </row>
    <row r="13485" spans="3:6" x14ac:dyDescent="0.25">
      <c r="C13485" s="12" t="str">
        <f>IF(D13485=Inp_Gemeente,MAX($C$29:C13484)+1,"")</f>
        <v/>
      </c>
      <c r="D13485" s="10" t="s">
        <v>1025</v>
      </c>
      <c r="E13485" s="10" t="s">
        <v>11567</v>
      </c>
      <c r="F13485" s="59" t="s">
        <v>24550</v>
      </c>
    </row>
    <row r="13486" spans="3:6" x14ac:dyDescent="0.25">
      <c r="C13486" s="12" t="str">
        <f>IF(D13486=Inp_Gemeente,MAX($C$29:C13485)+1,"")</f>
        <v/>
      </c>
      <c r="D13486" s="10" t="s">
        <v>1025</v>
      </c>
      <c r="E13486" s="10" t="s">
        <v>11568</v>
      </c>
      <c r="F13486" s="59" t="s">
        <v>24539</v>
      </c>
    </row>
    <row r="13487" spans="3:6" x14ac:dyDescent="0.25">
      <c r="C13487" s="12" t="str">
        <f>IF(D13487=Inp_Gemeente,MAX($C$29:C13486)+1,"")</f>
        <v/>
      </c>
      <c r="D13487" s="10" t="s">
        <v>1025</v>
      </c>
      <c r="E13487" s="10" t="s">
        <v>11569</v>
      </c>
      <c r="F13487" s="59" t="s">
        <v>24562</v>
      </c>
    </row>
    <row r="13488" spans="3:6" x14ac:dyDescent="0.25">
      <c r="C13488" s="12" t="str">
        <f>IF(D13488=Inp_Gemeente,MAX($C$29:C13487)+1,"")</f>
        <v/>
      </c>
      <c r="D13488" s="10" t="s">
        <v>1025</v>
      </c>
      <c r="E13488" s="10" t="s">
        <v>11570</v>
      </c>
      <c r="F13488" s="59" t="s">
        <v>24552</v>
      </c>
    </row>
    <row r="13489" spans="3:6" x14ac:dyDescent="0.25">
      <c r="C13489" s="12" t="str">
        <f>IF(D13489=Inp_Gemeente,MAX($C$29:C13488)+1,"")</f>
        <v/>
      </c>
      <c r="D13489" s="10" t="s">
        <v>1025</v>
      </c>
      <c r="E13489" s="10" t="s">
        <v>11571</v>
      </c>
      <c r="F13489" s="59" t="s">
        <v>24558</v>
      </c>
    </row>
    <row r="13490" spans="3:6" x14ac:dyDescent="0.25">
      <c r="C13490" s="12" t="str">
        <f>IF(D13490=Inp_Gemeente,MAX($C$29:C13489)+1,"")</f>
        <v/>
      </c>
      <c r="D13490" s="10" t="s">
        <v>1025</v>
      </c>
      <c r="E13490" s="10" t="s">
        <v>11572</v>
      </c>
      <c r="F13490" s="59" t="s">
        <v>24564</v>
      </c>
    </row>
    <row r="13491" spans="3:6" x14ac:dyDescent="0.25">
      <c r="C13491" s="12" t="str">
        <f>IF(D13491=Inp_Gemeente,MAX($C$29:C13490)+1,"")</f>
        <v/>
      </c>
      <c r="D13491" s="10" t="s">
        <v>1025</v>
      </c>
      <c r="E13491" s="10" t="s">
        <v>11573</v>
      </c>
      <c r="F13491" s="59" t="s">
        <v>24528</v>
      </c>
    </row>
    <row r="13492" spans="3:6" x14ac:dyDescent="0.25">
      <c r="C13492" s="12" t="str">
        <f>IF(D13492=Inp_Gemeente,MAX($C$29:C13491)+1,"")</f>
        <v/>
      </c>
      <c r="D13492" s="10" t="s">
        <v>1025</v>
      </c>
      <c r="E13492" s="10" t="s">
        <v>11574</v>
      </c>
      <c r="F13492" s="59" t="s">
        <v>24556</v>
      </c>
    </row>
    <row r="13493" spans="3:6" x14ac:dyDescent="0.25">
      <c r="C13493" s="12" t="str">
        <f>IF(D13493=Inp_Gemeente,MAX($C$29:C13492)+1,"")</f>
        <v/>
      </c>
      <c r="D13493" s="10" t="s">
        <v>1025</v>
      </c>
      <c r="E13493" s="10" t="s">
        <v>11575</v>
      </c>
      <c r="F13493" s="59" t="s">
        <v>24566</v>
      </c>
    </row>
    <row r="13494" spans="3:6" x14ac:dyDescent="0.25">
      <c r="C13494" s="12" t="str">
        <f>IF(D13494=Inp_Gemeente,MAX($C$29:C13493)+1,"")</f>
        <v/>
      </c>
      <c r="D13494" s="10" t="s">
        <v>1025</v>
      </c>
      <c r="E13494" s="10" t="s">
        <v>11576</v>
      </c>
      <c r="F13494" s="59" t="s">
        <v>24530</v>
      </c>
    </row>
    <row r="13495" spans="3:6" x14ac:dyDescent="0.25">
      <c r="C13495" s="12" t="str">
        <f>IF(D13495=Inp_Gemeente,MAX($C$29:C13494)+1,"")</f>
        <v/>
      </c>
      <c r="D13495" s="10" t="s">
        <v>1025</v>
      </c>
      <c r="E13495" s="10" t="s">
        <v>11577</v>
      </c>
      <c r="F13495" s="59" t="s">
        <v>24557</v>
      </c>
    </row>
    <row r="13496" spans="3:6" x14ac:dyDescent="0.25">
      <c r="C13496" s="12" t="str">
        <f>IF(D13496=Inp_Gemeente,MAX($C$29:C13495)+1,"")</f>
        <v/>
      </c>
      <c r="D13496" s="10" t="s">
        <v>1025</v>
      </c>
      <c r="E13496" s="10" t="s">
        <v>9822</v>
      </c>
      <c r="F13496" s="59" t="s">
        <v>24563</v>
      </c>
    </row>
    <row r="13497" spans="3:6" x14ac:dyDescent="0.25">
      <c r="C13497" s="12" t="str">
        <f>IF(D13497=Inp_Gemeente,MAX($C$29:C13496)+1,"")</f>
        <v/>
      </c>
      <c r="D13497" s="10" t="s">
        <v>1025</v>
      </c>
      <c r="E13497" s="10" t="s">
        <v>11578</v>
      </c>
      <c r="F13497" s="59" t="s">
        <v>24527</v>
      </c>
    </row>
    <row r="13498" spans="3:6" x14ac:dyDescent="0.25">
      <c r="C13498" s="12" t="str">
        <f>IF(D13498=Inp_Gemeente,MAX($C$29:C13497)+1,"")</f>
        <v/>
      </c>
      <c r="D13498" s="10" t="s">
        <v>1025</v>
      </c>
      <c r="E13498" s="10" t="s">
        <v>11579</v>
      </c>
      <c r="F13498" s="59" t="s">
        <v>24553</v>
      </c>
    </row>
    <row r="13499" spans="3:6" x14ac:dyDescent="0.25">
      <c r="C13499" s="12" t="str">
        <f>IF(D13499=Inp_Gemeente,MAX($C$29:C13498)+1,"")</f>
        <v/>
      </c>
      <c r="D13499" s="10" t="s">
        <v>1025</v>
      </c>
      <c r="E13499" s="10" t="s">
        <v>11580</v>
      </c>
      <c r="F13499" s="59" t="s">
        <v>24555</v>
      </c>
    </row>
    <row r="13500" spans="3:6" x14ac:dyDescent="0.25">
      <c r="C13500" s="12" t="str">
        <f>IF(D13500=Inp_Gemeente,MAX($C$29:C13499)+1,"")</f>
        <v/>
      </c>
      <c r="D13500" s="10" t="s">
        <v>1025</v>
      </c>
      <c r="E13500" s="10" t="s">
        <v>11581</v>
      </c>
      <c r="F13500" s="59" t="s">
        <v>24554</v>
      </c>
    </row>
    <row r="13501" spans="3:6" x14ac:dyDescent="0.25">
      <c r="C13501" s="12" t="str">
        <f>IF(D13501=Inp_Gemeente,MAX($C$29:C13500)+1,"")</f>
        <v/>
      </c>
      <c r="D13501" s="10" t="s">
        <v>1025</v>
      </c>
      <c r="E13501" s="10" t="s">
        <v>2493</v>
      </c>
      <c r="F13501" s="59" t="s">
        <v>24533</v>
      </c>
    </row>
    <row r="13502" spans="3:6" x14ac:dyDescent="0.25">
      <c r="C13502" s="12" t="str">
        <f>IF(D13502=Inp_Gemeente,MAX($C$29:C13501)+1,"")</f>
        <v/>
      </c>
      <c r="D13502" s="10" t="s">
        <v>1025</v>
      </c>
      <c r="E13502" s="10" t="s">
        <v>11582</v>
      </c>
      <c r="F13502" s="59" t="s">
        <v>24565</v>
      </c>
    </row>
    <row r="13503" spans="3:6" x14ac:dyDescent="0.25">
      <c r="C13503" s="12" t="str">
        <f>IF(D13503=Inp_Gemeente,MAX($C$29:C13502)+1,"")</f>
        <v/>
      </c>
      <c r="D13503" s="10" t="s">
        <v>1025</v>
      </c>
      <c r="E13503" s="10" t="s">
        <v>11583</v>
      </c>
      <c r="F13503" s="59" t="s">
        <v>24525</v>
      </c>
    </row>
    <row r="13504" spans="3:6" x14ac:dyDescent="0.25">
      <c r="C13504" s="12" t="str">
        <f>IF(D13504=Inp_Gemeente,MAX($C$29:C13503)+1,"")</f>
        <v/>
      </c>
      <c r="D13504" s="10" t="s">
        <v>1025</v>
      </c>
      <c r="E13504" s="10" t="s">
        <v>1572</v>
      </c>
      <c r="F13504" s="59" t="s">
        <v>24529</v>
      </c>
    </row>
    <row r="13505" spans="3:6" x14ac:dyDescent="0.25">
      <c r="C13505" s="12" t="str">
        <f>IF(D13505=Inp_Gemeente,MAX($C$29:C13504)+1,"")</f>
        <v/>
      </c>
      <c r="D13505" s="10" t="s">
        <v>1026</v>
      </c>
      <c r="E13505" s="10" t="s">
        <v>11584</v>
      </c>
      <c r="F13505" s="59" t="s">
        <v>16068</v>
      </c>
    </row>
    <row r="13506" spans="3:6" x14ac:dyDescent="0.25">
      <c r="C13506" s="12" t="str">
        <f>IF(D13506=Inp_Gemeente,MAX($C$29:C13505)+1,"")</f>
        <v/>
      </c>
      <c r="D13506" s="10" t="s">
        <v>1026</v>
      </c>
      <c r="E13506" s="10" t="s">
        <v>11585</v>
      </c>
      <c r="F13506" s="59" t="s">
        <v>16067</v>
      </c>
    </row>
    <row r="13507" spans="3:6" x14ac:dyDescent="0.25">
      <c r="C13507" s="12" t="str">
        <f>IF(D13507=Inp_Gemeente,MAX($C$29:C13506)+1,"")</f>
        <v/>
      </c>
      <c r="D13507" s="10" t="s">
        <v>1026</v>
      </c>
      <c r="E13507" s="10" t="s">
        <v>11586</v>
      </c>
      <c r="F13507" s="59" t="s">
        <v>16069</v>
      </c>
    </row>
    <row r="13508" spans="3:6" x14ac:dyDescent="0.25">
      <c r="C13508" s="12" t="str">
        <f>IF(D13508=Inp_Gemeente,MAX($C$29:C13507)+1,"")</f>
        <v/>
      </c>
      <c r="D13508" s="10" t="s">
        <v>1026</v>
      </c>
      <c r="E13508" s="10" t="s">
        <v>1026</v>
      </c>
      <c r="F13508" s="59" t="s">
        <v>16064</v>
      </c>
    </row>
    <row r="13509" spans="3:6" x14ac:dyDescent="0.25">
      <c r="C13509" s="12" t="str">
        <f>IF(D13509=Inp_Gemeente,MAX($C$29:C13508)+1,"")</f>
        <v/>
      </c>
      <c r="D13509" s="10" t="s">
        <v>1026</v>
      </c>
      <c r="E13509" s="10" t="s">
        <v>11587</v>
      </c>
      <c r="F13509" s="59" t="s">
        <v>16065</v>
      </c>
    </row>
    <row r="13510" spans="3:6" x14ac:dyDescent="0.25">
      <c r="C13510" s="12" t="str">
        <f>IF(D13510=Inp_Gemeente,MAX($C$29:C13509)+1,"")</f>
        <v/>
      </c>
      <c r="D13510" s="10" t="s">
        <v>1026</v>
      </c>
      <c r="E13510" s="10" t="s">
        <v>11588</v>
      </c>
      <c r="F13510" s="59" t="s">
        <v>16066</v>
      </c>
    </row>
    <row r="13511" spans="3:6" x14ac:dyDescent="0.25">
      <c r="C13511" s="12" t="str">
        <f>IF(D13511=Inp_Gemeente,MAX($C$29:C13510)+1,"")</f>
        <v/>
      </c>
      <c r="D13511" s="10" t="s">
        <v>1027</v>
      </c>
      <c r="E13511" s="10" t="s">
        <v>11589</v>
      </c>
      <c r="F13511" s="59" t="s">
        <v>27232</v>
      </c>
    </row>
    <row r="13512" spans="3:6" x14ac:dyDescent="0.25">
      <c r="C13512" s="12" t="str">
        <f>IF(D13512=Inp_Gemeente,MAX($C$29:C13511)+1,"")</f>
        <v/>
      </c>
      <c r="D13512" s="10" t="s">
        <v>1027</v>
      </c>
      <c r="E13512" s="10" t="s">
        <v>11590</v>
      </c>
      <c r="F13512" s="59" t="s">
        <v>27226</v>
      </c>
    </row>
    <row r="13513" spans="3:6" x14ac:dyDescent="0.25">
      <c r="C13513" s="12" t="str">
        <f>IF(D13513=Inp_Gemeente,MAX($C$29:C13512)+1,"")</f>
        <v/>
      </c>
      <c r="D13513" s="10" t="s">
        <v>1027</v>
      </c>
      <c r="E13513" s="10" t="s">
        <v>11591</v>
      </c>
      <c r="F13513" s="59" t="s">
        <v>27180</v>
      </c>
    </row>
    <row r="13514" spans="3:6" x14ac:dyDescent="0.25">
      <c r="C13514" s="12" t="str">
        <f>IF(D13514=Inp_Gemeente,MAX($C$29:C13513)+1,"")</f>
        <v/>
      </c>
      <c r="D13514" s="10" t="s">
        <v>1027</v>
      </c>
      <c r="E13514" s="10" t="s">
        <v>11592</v>
      </c>
      <c r="F13514" s="59" t="s">
        <v>27193</v>
      </c>
    </row>
    <row r="13515" spans="3:6" x14ac:dyDescent="0.25">
      <c r="C13515" s="12" t="str">
        <f>IF(D13515=Inp_Gemeente,MAX($C$29:C13514)+1,"")</f>
        <v/>
      </c>
      <c r="D13515" s="10" t="s">
        <v>1027</v>
      </c>
      <c r="E13515" s="10" t="s">
        <v>11593</v>
      </c>
      <c r="F13515" s="59" t="s">
        <v>27214</v>
      </c>
    </row>
    <row r="13516" spans="3:6" x14ac:dyDescent="0.25">
      <c r="C13516" s="12" t="str">
        <f>IF(D13516=Inp_Gemeente,MAX($C$29:C13515)+1,"")</f>
        <v/>
      </c>
      <c r="D13516" s="10" t="s">
        <v>1027</v>
      </c>
      <c r="E13516" s="10" t="s">
        <v>11594</v>
      </c>
      <c r="F13516" s="59" t="s">
        <v>27231</v>
      </c>
    </row>
    <row r="13517" spans="3:6" x14ac:dyDescent="0.25">
      <c r="C13517" s="12" t="str">
        <f>IF(D13517=Inp_Gemeente,MAX($C$29:C13516)+1,"")</f>
        <v/>
      </c>
      <c r="D13517" s="10" t="s">
        <v>1027</v>
      </c>
      <c r="E13517" s="10" t="s">
        <v>1772</v>
      </c>
      <c r="F13517" s="59" t="s">
        <v>27237</v>
      </c>
    </row>
    <row r="13518" spans="3:6" x14ac:dyDescent="0.25">
      <c r="C13518" s="12" t="str">
        <f>IF(D13518=Inp_Gemeente,MAX($C$29:C13517)+1,"")</f>
        <v/>
      </c>
      <c r="D13518" s="10" t="s">
        <v>1027</v>
      </c>
      <c r="E13518" s="10" t="s">
        <v>11595</v>
      </c>
      <c r="F13518" s="59" t="s">
        <v>27212</v>
      </c>
    </row>
    <row r="13519" spans="3:6" x14ac:dyDescent="0.25">
      <c r="C13519" s="12" t="str">
        <f>IF(D13519=Inp_Gemeente,MAX($C$29:C13518)+1,"")</f>
        <v/>
      </c>
      <c r="D13519" s="10" t="s">
        <v>1027</v>
      </c>
      <c r="E13519" s="10" t="s">
        <v>11596</v>
      </c>
      <c r="F13519" s="59" t="s">
        <v>27221</v>
      </c>
    </row>
    <row r="13520" spans="3:6" x14ac:dyDescent="0.25">
      <c r="C13520" s="12" t="str">
        <f>IF(D13520=Inp_Gemeente,MAX($C$29:C13519)+1,"")</f>
        <v/>
      </c>
      <c r="D13520" s="10" t="s">
        <v>1027</v>
      </c>
      <c r="E13520" s="10" t="s">
        <v>11597</v>
      </c>
      <c r="F13520" s="59" t="s">
        <v>27229</v>
      </c>
    </row>
    <row r="13521" spans="3:6" x14ac:dyDescent="0.25">
      <c r="C13521" s="12" t="str">
        <f>IF(D13521=Inp_Gemeente,MAX($C$29:C13520)+1,"")</f>
        <v/>
      </c>
      <c r="D13521" s="10" t="s">
        <v>1027</v>
      </c>
      <c r="E13521" s="10" t="s">
        <v>11598</v>
      </c>
      <c r="F13521" s="59" t="s">
        <v>27223</v>
      </c>
    </row>
    <row r="13522" spans="3:6" x14ac:dyDescent="0.25">
      <c r="C13522" s="12" t="str">
        <f>IF(D13522=Inp_Gemeente,MAX($C$29:C13521)+1,"")</f>
        <v/>
      </c>
      <c r="D13522" s="10" t="s">
        <v>1027</v>
      </c>
      <c r="E13522" s="10" t="s">
        <v>11599</v>
      </c>
      <c r="F13522" s="59" t="s">
        <v>27204</v>
      </c>
    </row>
    <row r="13523" spans="3:6" x14ac:dyDescent="0.25">
      <c r="C13523" s="12" t="str">
        <f>IF(D13523=Inp_Gemeente,MAX($C$29:C13522)+1,"")</f>
        <v/>
      </c>
      <c r="D13523" s="10" t="s">
        <v>1027</v>
      </c>
      <c r="E13523" s="10" t="s">
        <v>11600</v>
      </c>
      <c r="F13523" s="59" t="s">
        <v>27185</v>
      </c>
    </row>
    <row r="13524" spans="3:6" x14ac:dyDescent="0.25">
      <c r="C13524" s="12" t="str">
        <f>IF(D13524=Inp_Gemeente,MAX($C$29:C13523)+1,"")</f>
        <v/>
      </c>
      <c r="D13524" s="10" t="s">
        <v>1027</v>
      </c>
      <c r="E13524" s="10" t="s">
        <v>11601</v>
      </c>
      <c r="F13524" s="59" t="s">
        <v>27203</v>
      </c>
    </row>
    <row r="13525" spans="3:6" x14ac:dyDescent="0.25">
      <c r="C13525" s="12" t="str">
        <f>IF(D13525=Inp_Gemeente,MAX($C$29:C13524)+1,"")</f>
        <v/>
      </c>
      <c r="D13525" s="10" t="s">
        <v>1027</v>
      </c>
      <c r="E13525" s="10" t="s">
        <v>11602</v>
      </c>
      <c r="F13525" s="59" t="s">
        <v>27205</v>
      </c>
    </row>
    <row r="13526" spans="3:6" x14ac:dyDescent="0.25">
      <c r="C13526" s="12" t="str">
        <f>IF(D13526=Inp_Gemeente,MAX($C$29:C13525)+1,"")</f>
        <v/>
      </c>
      <c r="D13526" s="10" t="s">
        <v>1027</v>
      </c>
      <c r="E13526" s="10" t="s">
        <v>11603</v>
      </c>
      <c r="F13526" s="59" t="s">
        <v>27194</v>
      </c>
    </row>
    <row r="13527" spans="3:6" x14ac:dyDescent="0.25">
      <c r="C13527" s="12" t="str">
        <f>IF(D13527=Inp_Gemeente,MAX($C$29:C13526)+1,"")</f>
        <v/>
      </c>
      <c r="D13527" s="10" t="s">
        <v>1027</v>
      </c>
      <c r="E13527" s="10" t="s">
        <v>11604</v>
      </c>
      <c r="F13527" s="59" t="s">
        <v>27230</v>
      </c>
    </row>
    <row r="13528" spans="3:6" x14ac:dyDescent="0.25">
      <c r="C13528" s="12" t="str">
        <f>IF(D13528=Inp_Gemeente,MAX($C$29:C13527)+1,"")</f>
        <v/>
      </c>
      <c r="D13528" s="10" t="s">
        <v>1027</v>
      </c>
      <c r="E13528" s="10" t="s">
        <v>11605</v>
      </c>
      <c r="F13528" s="59" t="s">
        <v>27184</v>
      </c>
    </row>
    <row r="13529" spans="3:6" x14ac:dyDescent="0.25">
      <c r="C13529" s="12" t="str">
        <f>IF(D13529=Inp_Gemeente,MAX($C$29:C13528)+1,"")</f>
        <v/>
      </c>
      <c r="D13529" s="10" t="s">
        <v>1027</v>
      </c>
      <c r="E13529" s="10" t="s">
        <v>11606</v>
      </c>
      <c r="F13529" s="59" t="s">
        <v>27215</v>
      </c>
    </row>
    <row r="13530" spans="3:6" x14ac:dyDescent="0.25">
      <c r="C13530" s="12" t="str">
        <f>IF(D13530=Inp_Gemeente,MAX($C$29:C13529)+1,"")</f>
        <v/>
      </c>
      <c r="D13530" s="10" t="s">
        <v>1027</v>
      </c>
      <c r="E13530" s="10" t="s">
        <v>11607</v>
      </c>
      <c r="F13530" s="59" t="s">
        <v>27190</v>
      </c>
    </row>
    <row r="13531" spans="3:6" x14ac:dyDescent="0.25">
      <c r="C13531" s="12" t="str">
        <f>IF(D13531=Inp_Gemeente,MAX($C$29:C13530)+1,"")</f>
        <v/>
      </c>
      <c r="D13531" s="10" t="s">
        <v>1027</v>
      </c>
      <c r="E13531" s="10" t="s">
        <v>11608</v>
      </c>
      <c r="F13531" s="59" t="s">
        <v>27182</v>
      </c>
    </row>
    <row r="13532" spans="3:6" x14ac:dyDescent="0.25">
      <c r="C13532" s="12" t="str">
        <f>IF(D13532=Inp_Gemeente,MAX($C$29:C13531)+1,"")</f>
        <v/>
      </c>
      <c r="D13532" s="10" t="s">
        <v>1027</v>
      </c>
      <c r="E13532" s="10" t="s">
        <v>11609</v>
      </c>
      <c r="F13532" s="59" t="s">
        <v>27202</v>
      </c>
    </row>
    <row r="13533" spans="3:6" x14ac:dyDescent="0.25">
      <c r="C13533" s="12" t="str">
        <f>IF(D13533=Inp_Gemeente,MAX($C$29:C13532)+1,"")</f>
        <v/>
      </c>
      <c r="D13533" s="10" t="s">
        <v>1027</v>
      </c>
      <c r="E13533" s="10" t="s">
        <v>11610</v>
      </c>
      <c r="F13533" s="59" t="s">
        <v>27222</v>
      </c>
    </row>
    <row r="13534" spans="3:6" x14ac:dyDescent="0.25">
      <c r="C13534" s="12" t="str">
        <f>IF(D13534=Inp_Gemeente,MAX($C$29:C13533)+1,"")</f>
        <v/>
      </c>
      <c r="D13534" s="10" t="s">
        <v>1027</v>
      </c>
      <c r="E13534" s="10" t="s">
        <v>11611</v>
      </c>
      <c r="F13534" s="59" t="s">
        <v>27217</v>
      </c>
    </row>
    <row r="13535" spans="3:6" x14ac:dyDescent="0.25">
      <c r="C13535" s="12" t="str">
        <f>IF(D13535=Inp_Gemeente,MAX($C$29:C13534)+1,"")</f>
        <v/>
      </c>
      <c r="D13535" s="10" t="s">
        <v>1027</v>
      </c>
      <c r="E13535" s="10" t="s">
        <v>11612</v>
      </c>
      <c r="F13535" s="59" t="s">
        <v>27225</v>
      </c>
    </row>
    <row r="13536" spans="3:6" x14ac:dyDescent="0.25">
      <c r="C13536" s="12" t="str">
        <f>IF(D13536=Inp_Gemeente,MAX($C$29:C13535)+1,"")</f>
        <v/>
      </c>
      <c r="D13536" s="10" t="s">
        <v>1027</v>
      </c>
      <c r="E13536" s="10" t="s">
        <v>11613</v>
      </c>
      <c r="F13536" s="59" t="s">
        <v>27233</v>
      </c>
    </row>
    <row r="13537" spans="3:6" x14ac:dyDescent="0.25">
      <c r="C13537" s="12" t="str">
        <f>IF(D13537=Inp_Gemeente,MAX($C$29:C13536)+1,"")</f>
        <v/>
      </c>
      <c r="D13537" s="10" t="s">
        <v>1027</v>
      </c>
      <c r="E13537" s="10" t="s">
        <v>11614</v>
      </c>
      <c r="F13537" s="59" t="s">
        <v>27227</v>
      </c>
    </row>
    <row r="13538" spans="3:6" x14ac:dyDescent="0.25">
      <c r="C13538" s="12" t="str">
        <f>IF(D13538=Inp_Gemeente,MAX($C$29:C13537)+1,"")</f>
        <v/>
      </c>
      <c r="D13538" s="10" t="s">
        <v>1027</v>
      </c>
      <c r="E13538" s="10" t="s">
        <v>11615</v>
      </c>
      <c r="F13538" s="59" t="s">
        <v>27228</v>
      </c>
    </row>
    <row r="13539" spans="3:6" x14ac:dyDescent="0.25">
      <c r="C13539" s="12" t="str">
        <f>IF(D13539=Inp_Gemeente,MAX($C$29:C13538)+1,"")</f>
        <v/>
      </c>
      <c r="D13539" s="10" t="s">
        <v>1027</v>
      </c>
      <c r="E13539" s="10" t="s">
        <v>11616</v>
      </c>
      <c r="F13539" s="59" t="s">
        <v>27211</v>
      </c>
    </row>
    <row r="13540" spans="3:6" x14ac:dyDescent="0.25">
      <c r="C13540" s="12" t="str">
        <f>IF(D13540=Inp_Gemeente,MAX($C$29:C13539)+1,"")</f>
        <v/>
      </c>
      <c r="D13540" s="10" t="s">
        <v>1027</v>
      </c>
      <c r="E13540" s="10" t="s">
        <v>11617</v>
      </c>
      <c r="F13540" s="59" t="s">
        <v>27189</v>
      </c>
    </row>
    <row r="13541" spans="3:6" x14ac:dyDescent="0.25">
      <c r="C13541" s="12" t="str">
        <f>IF(D13541=Inp_Gemeente,MAX($C$29:C13540)+1,"")</f>
        <v/>
      </c>
      <c r="D13541" s="10" t="s">
        <v>1027</v>
      </c>
      <c r="E13541" s="10" t="s">
        <v>11618</v>
      </c>
      <c r="F13541" s="59" t="s">
        <v>27219</v>
      </c>
    </row>
    <row r="13542" spans="3:6" x14ac:dyDescent="0.25">
      <c r="C13542" s="12" t="str">
        <f>IF(D13542=Inp_Gemeente,MAX($C$29:C13541)+1,"")</f>
        <v/>
      </c>
      <c r="D13542" s="10" t="s">
        <v>1027</v>
      </c>
      <c r="E13542" s="10" t="s">
        <v>11619</v>
      </c>
      <c r="F13542" s="59" t="s">
        <v>27218</v>
      </c>
    </row>
    <row r="13543" spans="3:6" x14ac:dyDescent="0.25">
      <c r="C13543" s="12" t="str">
        <f>IF(D13543=Inp_Gemeente,MAX($C$29:C13542)+1,"")</f>
        <v/>
      </c>
      <c r="D13543" s="10" t="s">
        <v>1027</v>
      </c>
      <c r="E13543" s="10" t="s">
        <v>11620</v>
      </c>
      <c r="F13543" s="59" t="s">
        <v>27200</v>
      </c>
    </row>
    <row r="13544" spans="3:6" x14ac:dyDescent="0.25">
      <c r="C13544" s="12" t="str">
        <f>IF(D13544=Inp_Gemeente,MAX($C$29:C13543)+1,"")</f>
        <v/>
      </c>
      <c r="D13544" s="10" t="s">
        <v>1027</v>
      </c>
      <c r="E13544" s="10" t="s">
        <v>11621</v>
      </c>
      <c r="F13544" s="59" t="s">
        <v>27198</v>
      </c>
    </row>
    <row r="13545" spans="3:6" x14ac:dyDescent="0.25">
      <c r="C13545" s="12" t="str">
        <f>IF(D13545=Inp_Gemeente,MAX($C$29:C13544)+1,"")</f>
        <v/>
      </c>
      <c r="D13545" s="10" t="s">
        <v>1027</v>
      </c>
      <c r="E13545" s="10" t="s">
        <v>11622</v>
      </c>
      <c r="F13545" s="59" t="s">
        <v>27201</v>
      </c>
    </row>
    <row r="13546" spans="3:6" x14ac:dyDescent="0.25">
      <c r="C13546" s="12" t="str">
        <f>IF(D13546=Inp_Gemeente,MAX($C$29:C13545)+1,"")</f>
        <v/>
      </c>
      <c r="D13546" s="10" t="s">
        <v>1027</v>
      </c>
      <c r="E13546" s="10" t="s">
        <v>11623</v>
      </c>
      <c r="F13546" s="59" t="s">
        <v>27207</v>
      </c>
    </row>
    <row r="13547" spans="3:6" x14ac:dyDescent="0.25">
      <c r="C13547" s="12" t="str">
        <f>IF(D13547=Inp_Gemeente,MAX($C$29:C13546)+1,"")</f>
        <v/>
      </c>
      <c r="D13547" s="10" t="s">
        <v>1027</v>
      </c>
      <c r="E13547" s="10" t="s">
        <v>11624</v>
      </c>
      <c r="F13547" s="59" t="s">
        <v>27235</v>
      </c>
    </row>
    <row r="13548" spans="3:6" x14ac:dyDescent="0.25">
      <c r="C13548" s="12" t="str">
        <f>IF(D13548=Inp_Gemeente,MAX($C$29:C13547)+1,"")</f>
        <v/>
      </c>
      <c r="D13548" s="10" t="s">
        <v>1027</v>
      </c>
      <c r="E13548" s="10" t="s">
        <v>11625</v>
      </c>
      <c r="F13548" s="59" t="s">
        <v>27220</v>
      </c>
    </row>
    <row r="13549" spans="3:6" x14ac:dyDescent="0.25">
      <c r="C13549" s="12" t="str">
        <f>IF(D13549=Inp_Gemeente,MAX($C$29:C13548)+1,"")</f>
        <v/>
      </c>
      <c r="D13549" s="10" t="s">
        <v>1027</v>
      </c>
      <c r="E13549" s="10" t="s">
        <v>11626</v>
      </c>
      <c r="F13549" s="59" t="s">
        <v>27191</v>
      </c>
    </row>
    <row r="13550" spans="3:6" x14ac:dyDescent="0.25">
      <c r="C13550" s="12" t="str">
        <f>IF(D13550=Inp_Gemeente,MAX($C$29:C13549)+1,"")</f>
        <v/>
      </c>
      <c r="D13550" s="10" t="s">
        <v>1027</v>
      </c>
      <c r="E13550" s="10" t="s">
        <v>11627</v>
      </c>
      <c r="F13550" s="59" t="s">
        <v>27206</v>
      </c>
    </row>
    <row r="13551" spans="3:6" x14ac:dyDescent="0.25">
      <c r="C13551" s="12" t="str">
        <f>IF(D13551=Inp_Gemeente,MAX($C$29:C13550)+1,"")</f>
        <v/>
      </c>
      <c r="D13551" s="10" t="s">
        <v>1027</v>
      </c>
      <c r="E13551" s="10" t="s">
        <v>11628</v>
      </c>
      <c r="F13551" s="59" t="s">
        <v>27199</v>
      </c>
    </row>
    <row r="13552" spans="3:6" x14ac:dyDescent="0.25">
      <c r="C13552" s="12" t="str">
        <f>IF(D13552=Inp_Gemeente,MAX($C$29:C13551)+1,"")</f>
        <v/>
      </c>
      <c r="D13552" s="10" t="s">
        <v>1027</v>
      </c>
      <c r="E13552" s="10" t="s">
        <v>11629</v>
      </c>
      <c r="F13552" s="59" t="s">
        <v>27238</v>
      </c>
    </row>
    <row r="13553" spans="3:6" x14ac:dyDescent="0.25">
      <c r="C13553" s="12" t="str">
        <f>IF(D13553=Inp_Gemeente,MAX($C$29:C13552)+1,"")</f>
        <v/>
      </c>
      <c r="D13553" s="10" t="s">
        <v>1027</v>
      </c>
      <c r="E13553" s="10" t="s">
        <v>11630</v>
      </c>
      <c r="F13553" s="59" t="s">
        <v>27186</v>
      </c>
    </row>
    <row r="13554" spans="3:6" x14ac:dyDescent="0.25">
      <c r="C13554" s="12" t="str">
        <f>IF(D13554=Inp_Gemeente,MAX($C$29:C13553)+1,"")</f>
        <v/>
      </c>
      <c r="D13554" s="10" t="s">
        <v>1027</v>
      </c>
      <c r="E13554" s="10" t="s">
        <v>11631</v>
      </c>
      <c r="F13554" s="59" t="s">
        <v>27187</v>
      </c>
    </row>
    <row r="13555" spans="3:6" x14ac:dyDescent="0.25">
      <c r="C13555" s="12" t="str">
        <f>IF(D13555=Inp_Gemeente,MAX($C$29:C13554)+1,"")</f>
        <v/>
      </c>
      <c r="D13555" s="10" t="s">
        <v>1027</v>
      </c>
      <c r="E13555" s="10" t="s">
        <v>11632</v>
      </c>
      <c r="F13555" s="59" t="s">
        <v>27234</v>
      </c>
    </row>
    <row r="13556" spans="3:6" x14ac:dyDescent="0.25">
      <c r="C13556" s="12" t="str">
        <f>IF(D13556=Inp_Gemeente,MAX($C$29:C13555)+1,"")</f>
        <v/>
      </c>
      <c r="D13556" s="10" t="s">
        <v>1027</v>
      </c>
      <c r="E13556" s="10" t="s">
        <v>11633</v>
      </c>
      <c r="F13556" s="59" t="s">
        <v>27236</v>
      </c>
    </row>
    <row r="13557" spans="3:6" x14ac:dyDescent="0.25">
      <c r="C13557" s="12" t="str">
        <f>IF(D13557=Inp_Gemeente,MAX($C$29:C13556)+1,"")</f>
        <v/>
      </c>
      <c r="D13557" s="10" t="s">
        <v>1027</v>
      </c>
      <c r="E13557" s="10" t="s">
        <v>11634</v>
      </c>
      <c r="F13557" s="59" t="s">
        <v>27224</v>
      </c>
    </row>
    <row r="13558" spans="3:6" x14ac:dyDescent="0.25">
      <c r="C13558" s="12" t="str">
        <f>IF(D13558=Inp_Gemeente,MAX($C$29:C13557)+1,"")</f>
        <v/>
      </c>
      <c r="D13558" s="10" t="s">
        <v>1027</v>
      </c>
      <c r="E13558" s="10" t="s">
        <v>11635</v>
      </c>
      <c r="F13558" s="59" t="s">
        <v>27192</v>
      </c>
    </row>
    <row r="13559" spans="3:6" x14ac:dyDescent="0.25">
      <c r="C13559" s="12" t="str">
        <f>IF(D13559=Inp_Gemeente,MAX($C$29:C13558)+1,"")</f>
        <v/>
      </c>
      <c r="D13559" s="10" t="s">
        <v>1027</v>
      </c>
      <c r="E13559" s="10" t="s">
        <v>11636</v>
      </c>
      <c r="F13559" s="59" t="s">
        <v>27213</v>
      </c>
    </row>
    <row r="13560" spans="3:6" x14ac:dyDescent="0.25">
      <c r="C13560" s="12" t="str">
        <f>IF(D13560=Inp_Gemeente,MAX($C$29:C13559)+1,"")</f>
        <v/>
      </c>
      <c r="D13560" s="10" t="s">
        <v>1027</v>
      </c>
      <c r="E13560" s="10" t="s">
        <v>11637</v>
      </c>
      <c r="F13560" s="59" t="s">
        <v>27188</v>
      </c>
    </row>
    <row r="13561" spans="3:6" x14ac:dyDescent="0.25">
      <c r="C13561" s="12" t="str">
        <f>IF(D13561=Inp_Gemeente,MAX($C$29:C13560)+1,"")</f>
        <v/>
      </c>
      <c r="D13561" s="10" t="s">
        <v>1027</v>
      </c>
      <c r="E13561" s="10" t="s">
        <v>11638</v>
      </c>
      <c r="F13561" s="59" t="s">
        <v>27208</v>
      </c>
    </row>
    <row r="13562" spans="3:6" x14ac:dyDescent="0.25">
      <c r="C13562" s="12" t="str">
        <f>IF(D13562=Inp_Gemeente,MAX($C$29:C13561)+1,"")</f>
        <v/>
      </c>
      <c r="D13562" s="10" t="s">
        <v>1027</v>
      </c>
      <c r="E13562" s="10" t="s">
        <v>11639</v>
      </c>
      <c r="F13562" s="59" t="s">
        <v>27210</v>
      </c>
    </row>
    <row r="13563" spans="3:6" x14ac:dyDescent="0.25">
      <c r="C13563" s="12" t="str">
        <f>IF(D13563=Inp_Gemeente,MAX($C$29:C13562)+1,"")</f>
        <v/>
      </c>
      <c r="D13563" s="10" t="s">
        <v>1027</v>
      </c>
      <c r="E13563" s="10" t="s">
        <v>11640</v>
      </c>
      <c r="F13563" s="59" t="s">
        <v>27181</v>
      </c>
    </row>
    <row r="13564" spans="3:6" x14ac:dyDescent="0.25">
      <c r="C13564" s="12" t="str">
        <f>IF(D13564=Inp_Gemeente,MAX($C$29:C13563)+1,"")</f>
        <v/>
      </c>
      <c r="D13564" s="10" t="s">
        <v>1027</v>
      </c>
      <c r="E13564" s="10" t="s">
        <v>11641</v>
      </c>
      <c r="F13564" s="59" t="s">
        <v>27183</v>
      </c>
    </row>
    <row r="13565" spans="3:6" x14ac:dyDescent="0.25">
      <c r="C13565" s="12" t="str">
        <f>IF(D13565=Inp_Gemeente,MAX($C$29:C13564)+1,"")</f>
        <v/>
      </c>
      <c r="D13565" s="10" t="s">
        <v>1027</v>
      </c>
      <c r="E13565" s="10" t="s">
        <v>11642</v>
      </c>
      <c r="F13565" s="59" t="s">
        <v>27195</v>
      </c>
    </row>
    <row r="13566" spans="3:6" x14ac:dyDescent="0.25">
      <c r="C13566" s="12" t="str">
        <f>IF(D13566=Inp_Gemeente,MAX($C$29:C13565)+1,"")</f>
        <v/>
      </c>
      <c r="D13566" s="10" t="s">
        <v>1027</v>
      </c>
      <c r="E13566" s="10" t="s">
        <v>11643</v>
      </c>
      <c r="F13566" s="59" t="s">
        <v>27196</v>
      </c>
    </row>
    <row r="13567" spans="3:6" x14ac:dyDescent="0.25">
      <c r="C13567" s="12" t="str">
        <f>IF(D13567=Inp_Gemeente,MAX($C$29:C13566)+1,"")</f>
        <v/>
      </c>
      <c r="D13567" s="10" t="s">
        <v>1027</v>
      </c>
      <c r="E13567" s="10" t="s">
        <v>11644</v>
      </c>
      <c r="F13567" s="59" t="s">
        <v>27197</v>
      </c>
    </row>
    <row r="13568" spans="3:6" x14ac:dyDescent="0.25">
      <c r="C13568" s="12" t="str">
        <f>IF(D13568=Inp_Gemeente,MAX($C$29:C13567)+1,"")</f>
        <v/>
      </c>
      <c r="D13568" s="10" t="s">
        <v>1027</v>
      </c>
      <c r="E13568" s="10" t="s">
        <v>11645</v>
      </c>
      <c r="F13568" s="59" t="s">
        <v>27216</v>
      </c>
    </row>
    <row r="13569" spans="3:6" x14ac:dyDescent="0.25">
      <c r="C13569" s="12" t="str">
        <f>IF(D13569=Inp_Gemeente,MAX($C$29:C13568)+1,"")</f>
        <v/>
      </c>
      <c r="D13569" s="10" t="s">
        <v>1027</v>
      </c>
      <c r="E13569" s="10" t="s">
        <v>11646</v>
      </c>
      <c r="F13569" s="59" t="s">
        <v>27209</v>
      </c>
    </row>
    <row r="13570" spans="3:6" x14ac:dyDescent="0.25">
      <c r="C13570" s="12" t="str">
        <f>IF(D13570=Inp_Gemeente,MAX($C$29:C13569)+1,"")</f>
        <v/>
      </c>
      <c r="D13570" s="10" t="s">
        <v>1028</v>
      </c>
      <c r="E13570" s="10" t="s">
        <v>11647</v>
      </c>
      <c r="F13570" s="59" t="s">
        <v>25573</v>
      </c>
    </row>
    <row r="13571" spans="3:6" x14ac:dyDescent="0.25">
      <c r="C13571" s="12" t="str">
        <f>IF(D13571=Inp_Gemeente,MAX($C$29:C13570)+1,"")</f>
        <v/>
      </c>
      <c r="D13571" s="10" t="s">
        <v>1028</v>
      </c>
      <c r="E13571" s="10" t="s">
        <v>11648</v>
      </c>
      <c r="F13571" s="59" t="s">
        <v>25634</v>
      </c>
    </row>
    <row r="13572" spans="3:6" x14ac:dyDescent="0.25">
      <c r="C13572" s="12" t="str">
        <f>IF(D13572=Inp_Gemeente,MAX($C$29:C13571)+1,"")</f>
        <v/>
      </c>
      <c r="D13572" s="10" t="s">
        <v>1028</v>
      </c>
      <c r="E13572" s="10" t="s">
        <v>11649</v>
      </c>
      <c r="F13572" s="59" t="s">
        <v>25574</v>
      </c>
    </row>
    <row r="13573" spans="3:6" x14ac:dyDescent="0.25">
      <c r="C13573" s="12" t="str">
        <f>IF(D13573=Inp_Gemeente,MAX($C$29:C13572)+1,"")</f>
        <v/>
      </c>
      <c r="D13573" s="10" t="s">
        <v>1028</v>
      </c>
      <c r="E13573" s="10" t="s">
        <v>11650</v>
      </c>
      <c r="F13573" s="59" t="s">
        <v>25629</v>
      </c>
    </row>
    <row r="13574" spans="3:6" x14ac:dyDescent="0.25">
      <c r="C13574" s="12" t="str">
        <f>IF(D13574=Inp_Gemeente,MAX($C$29:C13573)+1,"")</f>
        <v/>
      </c>
      <c r="D13574" s="10" t="s">
        <v>1028</v>
      </c>
      <c r="E13574" s="10" t="s">
        <v>11651</v>
      </c>
      <c r="F13574" s="59" t="s">
        <v>25577</v>
      </c>
    </row>
    <row r="13575" spans="3:6" x14ac:dyDescent="0.25">
      <c r="C13575" s="12" t="str">
        <f>IF(D13575=Inp_Gemeente,MAX($C$29:C13574)+1,"")</f>
        <v/>
      </c>
      <c r="D13575" s="10" t="s">
        <v>1028</v>
      </c>
      <c r="E13575" s="10" t="s">
        <v>11652</v>
      </c>
      <c r="F13575" s="59" t="s">
        <v>25562</v>
      </c>
    </row>
    <row r="13576" spans="3:6" x14ac:dyDescent="0.25">
      <c r="C13576" s="12" t="str">
        <f>IF(D13576=Inp_Gemeente,MAX($C$29:C13575)+1,"")</f>
        <v/>
      </c>
      <c r="D13576" s="10" t="s">
        <v>1028</v>
      </c>
      <c r="E13576" s="10" t="s">
        <v>11653</v>
      </c>
      <c r="F13576" s="59" t="s">
        <v>25578</v>
      </c>
    </row>
    <row r="13577" spans="3:6" x14ac:dyDescent="0.25">
      <c r="C13577" s="12" t="str">
        <f>IF(D13577=Inp_Gemeente,MAX($C$29:C13576)+1,"")</f>
        <v/>
      </c>
      <c r="D13577" s="10" t="s">
        <v>1028</v>
      </c>
      <c r="E13577" s="10" t="s">
        <v>11654</v>
      </c>
      <c r="F13577" s="59" t="s">
        <v>25572</v>
      </c>
    </row>
    <row r="13578" spans="3:6" x14ac:dyDescent="0.25">
      <c r="C13578" s="12" t="str">
        <f>IF(D13578=Inp_Gemeente,MAX($C$29:C13577)+1,"")</f>
        <v/>
      </c>
      <c r="D13578" s="10" t="s">
        <v>1028</v>
      </c>
      <c r="E13578" s="10" t="s">
        <v>11655</v>
      </c>
      <c r="F13578" s="59" t="s">
        <v>25635</v>
      </c>
    </row>
    <row r="13579" spans="3:6" x14ac:dyDescent="0.25">
      <c r="C13579" s="12" t="str">
        <f>IF(D13579=Inp_Gemeente,MAX($C$29:C13578)+1,"")</f>
        <v/>
      </c>
      <c r="D13579" s="10" t="s">
        <v>1028</v>
      </c>
      <c r="E13579" s="10" t="s">
        <v>11656</v>
      </c>
      <c r="F13579" s="59" t="s">
        <v>25588</v>
      </c>
    </row>
    <row r="13580" spans="3:6" x14ac:dyDescent="0.25">
      <c r="C13580" s="12" t="str">
        <f>IF(D13580=Inp_Gemeente,MAX($C$29:C13579)+1,"")</f>
        <v/>
      </c>
      <c r="D13580" s="10" t="s">
        <v>1028</v>
      </c>
      <c r="E13580" s="10" t="s">
        <v>11657</v>
      </c>
      <c r="F13580" s="59" t="s">
        <v>25602</v>
      </c>
    </row>
    <row r="13581" spans="3:6" x14ac:dyDescent="0.25">
      <c r="C13581" s="12" t="str">
        <f>IF(D13581=Inp_Gemeente,MAX($C$29:C13580)+1,"")</f>
        <v/>
      </c>
      <c r="D13581" s="10" t="s">
        <v>1028</v>
      </c>
      <c r="E13581" s="10" t="s">
        <v>11658</v>
      </c>
      <c r="F13581" s="59" t="s">
        <v>25616</v>
      </c>
    </row>
    <row r="13582" spans="3:6" x14ac:dyDescent="0.25">
      <c r="C13582" s="12" t="str">
        <f>IF(D13582=Inp_Gemeente,MAX($C$29:C13581)+1,"")</f>
        <v/>
      </c>
      <c r="D13582" s="10" t="s">
        <v>1028</v>
      </c>
      <c r="E13582" s="10" t="s">
        <v>11659</v>
      </c>
      <c r="F13582" s="59" t="s">
        <v>25619</v>
      </c>
    </row>
    <row r="13583" spans="3:6" x14ac:dyDescent="0.25">
      <c r="C13583" s="12" t="str">
        <f>IF(D13583=Inp_Gemeente,MAX($C$29:C13582)+1,"")</f>
        <v/>
      </c>
      <c r="D13583" s="10" t="s">
        <v>1028</v>
      </c>
      <c r="E13583" s="10" t="s">
        <v>11660</v>
      </c>
      <c r="F13583" s="59" t="s">
        <v>25625</v>
      </c>
    </row>
    <row r="13584" spans="3:6" x14ac:dyDescent="0.25">
      <c r="C13584" s="12" t="str">
        <f>IF(D13584=Inp_Gemeente,MAX($C$29:C13583)+1,"")</f>
        <v/>
      </c>
      <c r="D13584" s="10" t="s">
        <v>1028</v>
      </c>
      <c r="E13584" s="10" t="s">
        <v>25618</v>
      </c>
      <c r="F13584" s="59" t="s">
        <v>25617</v>
      </c>
    </row>
    <row r="13585" spans="3:6" x14ac:dyDescent="0.25">
      <c r="C13585" s="12" t="str">
        <f>IF(D13585=Inp_Gemeente,MAX($C$29:C13584)+1,"")</f>
        <v/>
      </c>
      <c r="D13585" s="10" t="s">
        <v>1028</v>
      </c>
      <c r="E13585" s="10" t="s">
        <v>25561</v>
      </c>
      <c r="F13585" s="59" t="s">
        <v>25560</v>
      </c>
    </row>
    <row r="13586" spans="3:6" x14ac:dyDescent="0.25">
      <c r="C13586" s="12" t="str">
        <f>IF(D13586=Inp_Gemeente,MAX($C$29:C13585)+1,"")</f>
        <v/>
      </c>
      <c r="D13586" s="10" t="s">
        <v>1028</v>
      </c>
      <c r="E13586" s="10" t="s">
        <v>25637</v>
      </c>
      <c r="F13586" s="59" t="s">
        <v>25636</v>
      </c>
    </row>
    <row r="13587" spans="3:6" x14ac:dyDescent="0.25">
      <c r="C13587" s="12" t="str">
        <f>IF(D13587=Inp_Gemeente,MAX($C$29:C13586)+1,"")</f>
        <v/>
      </c>
      <c r="D13587" s="10" t="s">
        <v>1028</v>
      </c>
      <c r="E13587" s="10" t="s">
        <v>25613</v>
      </c>
      <c r="F13587" s="59" t="s">
        <v>25612</v>
      </c>
    </row>
    <row r="13588" spans="3:6" x14ac:dyDescent="0.25">
      <c r="C13588" s="12" t="str">
        <f>IF(D13588=Inp_Gemeente,MAX($C$29:C13587)+1,"")</f>
        <v/>
      </c>
      <c r="D13588" s="10" t="s">
        <v>1028</v>
      </c>
      <c r="E13588" s="10" t="s">
        <v>25622</v>
      </c>
      <c r="F13588" s="59" t="s">
        <v>25621</v>
      </c>
    </row>
    <row r="13589" spans="3:6" x14ac:dyDescent="0.25">
      <c r="C13589" s="12" t="str">
        <f>IF(D13589=Inp_Gemeente,MAX($C$29:C13588)+1,"")</f>
        <v/>
      </c>
      <c r="D13589" s="10" t="s">
        <v>1028</v>
      </c>
      <c r="E13589" s="10" t="s">
        <v>25559</v>
      </c>
      <c r="F13589" s="59" t="s">
        <v>25558</v>
      </c>
    </row>
    <row r="13590" spans="3:6" x14ac:dyDescent="0.25">
      <c r="C13590" s="12" t="str">
        <f>IF(D13590=Inp_Gemeente,MAX($C$29:C13589)+1,"")</f>
        <v/>
      </c>
      <c r="D13590" s="10" t="s">
        <v>1028</v>
      </c>
      <c r="E13590" s="10" t="s">
        <v>25639</v>
      </c>
      <c r="F13590" s="59" t="s">
        <v>25638</v>
      </c>
    </row>
    <row r="13591" spans="3:6" x14ac:dyDescent="0.25">
      <c r="C13591" s="12" t="str">
        <f>IF(D13591=Inp_Gemeente,MAX($C$29:C13590)+1,"")</f>
        <v/>
      </c>
      <c r="D13591" s="10" t="s">
        <v>1028</v>
      </c>
      <c r="E13591" s="10" t="s">
        <v>25608</v>
      </c>
      <c r="F13591" s="59" t="s">
        <v>25607</v>
      </c>
    </row>
    <row r="13592" spans="3:6" x14ac:dyDescent="0.25">
      <c r="C13592" s="12" t="str">
        <f>IF(D13592=Inp_Gemeente,MAX($C$29:C13591)+1,"")</f>
        <v/>
      </c>
      <c r="D13592" s="10" t="s">
        <v>1028</v>
      </c>
      <c r="E13592" s="10" t="s">
        <v>25565</v>
      </c>
      <c r="F13592" s="59" t="s">
        <v>25564</v>
      </c>
    </row>
    <row r="13593" spans="3:6" x14ac:dyDescent="0.25">
      <c r="C13593" s="12" t="str">
        <f>IF(D13593=Inp_Gemeente,MAX($C$29:C13592)+1,"")</f>
        <v/>
      </c>
      <c r="D13593" s="10" t="s">
        <v>1028</v>
      </c>
      <c r="E13593" s="10" t="s">
        <v>11661</v>
      </c>
      <c r="F13593" s="59" t="s">
        <v>25575</v>
      </c>
    </row>
    <row r="13594" spans="3:6" x14ac:dyDescent="0.25">
      <c r="C13594" s="12" t="str">
        <f>IF(D13594=Inp_Gemeente,MAX($C$29:C13593)+1,"")</f>
        <v/>
      </c>
      <c r="D13594" s="10" t="s">
        <v>1028</v>
      </c>
      <c r="E13594" s="10" t="s">
        <v>11662</v>
      </c>
      <c r="F13594" s="59" t="s">
        <v>25630</v>
      </c>
    </row>
    <row r="13595" spans="3:6" x14ac:dyDescent="0.25">
      <c r="C13595" s="12" t="str">
        <f>IF(D13595=Inp_Gemeente,MAX($C$29:C13594)+1,"")</f>
        <v/>
      </c>
      <c r="D13595" s="10" t="s">
        <v>1028</v>
      </c>
      <c r="E13595" s="10" t="s">
        <v>11663</v>
      </c>
      <c r="F13595" s="59" t="s">
        <v>25579</v>
      </c>
    </row>
    <row r="13596" spans="3:6" x14ac:dyDescent="0.25">
      <c r="C13596" s="12" t="str">
        <f>IF(D13596=Inp_Gemeente,MAX($C$29:C13595)+1,"")</f>
        <v/>
      </c>
      <c r="D13596" s="10" t="s">
        <v>1028</v>
      </c>
      <c r="E13596" s="10" t="s">
        <v>11664</v>
      </c>
      <c r="F13596" s="59" t="s">
        <v>25600</v>
      </c>
    </row>
    <row r="13597" spans="3:6" x14ac:dyDescent="0.25">
      <c r="C13597" s="12" t="str">
        <f>IF(D13597=Inp_Gemeente,MAX($C$29:C13596)+1,"")</f>
        <v/>
      </c>
      <c r="D13597" s="10" t="s">
        <v>1028</v>
      </c>
      <c r="E13597" s="10" t="s">
        <v>1672</v>
      </c>
      <c r="F13597" s="59" t="s">
        <v>25571</v>
      </c>
    </row>
    <row r="13598" spans="3:6" x14ac:dyDescent="0.25">
      <c r="C13598" s="12" t="str">
        <f>IF(D13598=Inp_Gemeente,MAX($C$29:C13597)+1,"")</f>
        <v/>
      </c>
      <c r="D13598" s="10" t="s">
        <v>1028</v>
      </c>
      <c r="E13598" s="10" t="s">
        <v>11665</v>
      </c>
      <c r="F13598" s="59" t="s">
        <v>25580</v>
      </c>
    </row>
    <row r="13599" spans="3:6" x14ac:dyDescent="0.25">
      <c r="C13599" s="12" t="str">
        <f>IF(D13599=Inp_Gemeente,MAX($C$29:C13598)+1,"")</f>
        <v/>
      </c>
      <c r="D13599" s="10" t="s">
        <v>1028</v>
      </c>
      <c r="E13599" s="10" t="s">
        <v>11666</v>
      </c>
      <c r="F13599" s="59" t="s">
        <v>25620</v>
      </c>
    </row>
    <row r="13600" spans="3:6" x14ac:dyDescent="0.25">
      <c r="C13600" s="12" t="str">
        <f>IF(D13600=Inp_Gemeente,MAX($C$29:C13599)+1,"")</f>
        <v/>
      </c>
      <c r="D13600" s="10" t="s">
        <v>1028</v>
      </c>
      <c r="E13600" s="10" t="s">
        <v>11667</v>
      </c>
      <c r="F13600" s="59" t="s">
        <v>25623</v>
      </c>
    </row>
    <row r="13601" spans="3:6" x14ac:dyDescent="0.25">
      <c r="C13601" s="12" t="str">
        <f>IF(D13601=Inp_Gemeente,MAX($C$29:C13600)+1,"")</f>
        <v/>
      </c>
      <c r="D13601" s="10" t="s">
        <v>1028</v>
      </c>
      <c r="E13601" s="10" t="s">
        <v>11668</v>
      </c>
      <c r="F13601" s="59" t="s">
        <v>25586</v>
      </c>
    </row>
    <row r="13602" spans="3:6" x14ac:dyDescent="0.25">
      <c r="C13602" s="12" t="str">
        <f>IF(D13602=Inp_Gemeente,MAX($C$29:C13601)+1,"")</f>
        <v/>
      </c>
      <c r="D13602" s="10" t="s">
        <v>1028</v>
      </c>
      <c r="E13602" s="10" t="s">
        <v>5245</v>
      </c>
      <c r="F13602" s="59" t="s">
        <v>25584</v>
      </c>
    </row>
    <row r="13603" spans="3:6" x14ac:dyDescent="0.25">
      <c r="C13603" s="12" t="str">
        <f>IF(D13603=Inp_Gemeente,MAX($C$29:C13602)+1,"")</f>
        <v/>
      </c>
      <c r="D13603" s="10" t="s">
        <v>1028</v>
      </c>
      <c r="E13603" s="10" t="s">
        <v>11669</v>
      </c>
      <c r="F13603" s="59" t="s">
        <v>25615</v>
      </c>
    </row>
    <row r="13604" spans="3:6" x14ac:dyDescent="0.25">
      <c r="C13604" s="12" t="str">
        <f>IF(D13604=Inp_Gemeente,MAX($C$29:C13603)+1,"")</f>
        <v/>
      </c>
      <c r="D13604" s="10" t="s">
        <v>1028</v>
      </c>
      <c r="E13604" s="10" t="s">
        <v>11670</v>
      </c>
      <c r="F13604" s="59" t="s">
        <v>25555</v>
      </c>
    </row>
    <row r="13605" spans="3:6" x14ac:dyDescent="0.25">
      <c r="C13605" s="12" t="str">
        <f>IF(D13605=Inp_Gemeente,MAX($C$29:C13604)+1,"")</f>
        <v/>
      </c>
      <c r="D13605" s="10" t="s">
        <v>1028</v>
      </c>
      <c r="E13605" s="10" t="s">
        <v>11671</v>
      </c>
      <c r="F13605" s="59" t="s">
        <v>25597</v>
      </c>
    </row>
    <row r="13606" spans="3:6" x14ac:dyDescent="0.25">
      <c r="C13606" s="12" t="str">
        <f>IF(D13606=Inp_Gemeente,MAX($C$29:C13605)+1,"")</f>
        <v/>
      </c>
      <c r="D13606" s="10" t="s">
        <v>1028</v>
      </c>
      <c r="E13606" s="10" t="s">
        <v>11672</v>
      </c>
      <c r="F13606" s="59" t="s">
        <v>25589</v>
      </c>
    </row>
    <row r="13607" spans="3:6" x14ac:dyDescent="0.25">
      <c r="C13607" s="12" t="str">
        <f>IF(D13607=Inp_Gemeente,MAX($C$29:C13606)+1,"")</f>
        <v/>
      </c>
      <c r="D13607" s="10" t="s">
        <v>1028</v>
      </c>
      <c r="E13607" s="10" t="s">
        <v>11673</v>
      </c>
      <c r="F13607" s="59" t="s">
        <v>25593</v>
      </c>
    </row>
    <row r="13608" spans="3:6" x14ac:dyDescent="0.25">
      <c r="C13608" s="12" t="str">
        <f>IF(D13608=Inp_Gemeente,MAX($C$29:C13607)+1,"")</f>
        <v/>
      </c>
      <c r="D13608" s="10" t="s">
        <v>1028</v>
      </c>
      <c r="E13608" s="10" t="s">
        <v>11674</v>
      </c>
      <c r="F13608" s="59" t="s">
        <v>25609</v>
      </c>
    </row>
    <row r="13609" spans="3:6" x14ac:dyDescent="0.25">
      <c r="C13609" s="12" t="str">
        <f>IF(D13609=Inp_Gemeente,MAX($C$29:C13608)+1,"")</f>
        <v/>
      </c>
      <c r="D13609" s="10" t="s">
        <v>1028</v>
      </c>
      <c r="E13609" s="10" t="s">
        <v>11675</v>
      </c>
      <c r="F13609" s="59" t="s">
        <v>25563</v>
      </c>
    </row>
    <row r="13610" spans="3:6" x14ac:dyDescent="0.25">
      <c r="C13610" s="12" t="str">
        <f>IF(D13610=Inp_Gemeente,MAX($C$29:C13609)+1,"")</f>
        <v/>
      </c>
      <c r="D13610" s="10" t="s">
        <v>1028</v>
      </c>
      <c r="E13610" s="10" t="s">
        <v>11676</v>
      </c>
      <c r="F13610" s="59" t="s">
        <v>25569</v>
      </c>
    </row>
    <row r="13611" spans="3:6" x14ac:dyDescent="0.25">
      <c r="C13611" s="12" t="str">
        <f>IF(D13611=Inp_Gemeente,MAX($C$29:C13610)+1,"")</f>
        <v/>
      </c>
      <c r="D13611" s="10" t="s">
        <v>1028</v>
      </c>
      <c r="E13611" s="10" t="s">
        <v>11677</v>
      </c>
      <c r="F13611" s="59" t="s">
        <v>25566</v>
      </c>
    </row>
    <row r="13612" spans="3:6" x14ac:dyDescent="0.25">
      <c r="C13612" s="12" t="str">
        <f>IF(D13612=Inp_Gemeente,MAX($C$29:C13611)+1,"")</f>
        <v/>
      </c>
      <c r="D13612" s="10" t="s">
        <v>1028</v>
      </c>
      <c r="E13612" s="10" t="s">
        <v>11678</v>
      </c>
      <c r="F13612" s="59" t="s">
        <v>25567</v>
      </c>
    </row>
    <row r="13613" spans="3:6" x14ac:dyDescent="0.25">
      <c r="C13613" s="12" t="str">
        <f>IF(D13613=Inp_Gemeente,MAX($C$29:C13612)+1,"")</f>
        <v/>
      </c>
      <c r="D13613" s="10" t="s">
        <v>1028</v>
      </c>
      <c r="E13613" s="10" t="s">
        <v>11679</v>
      </c>
      <c r="F13613" s="59" t="s">
        <v>25595</v>
      </c>
    </row>
    <row r="13614" spans="3:6" x14ac:dyDescent="0.25">
      <c r="C13614" s="12" t="str">
        <f>IF(D13614=Inp_Gemeente,MAX($C$29:C13613)+1,"")</f>
        <v/>
      </c>
      <c r="D13614" s="10" t="s">
        <v>1028</v>
      </c>
      <c r="E13614" s="10" t="s">
        <v>11680</v>
      </c>
      <c r="F13614" s="59" t="s">
        <v>25556</v>
      </c>
    </row>
    <row r="13615" spans="3:6" x14ac:dyDescent="0.25">
      <c r="C13615" s="12" t="str">
        <f>IF(D13615=Inp_Gemeente,MAX($C$29:C13614)+1,"")</f>
        <v/>
      </c>
      <c r="D13615" s="10" t="s">
        <v>1028</v>
      </c>
      <c r="E13615" s="10" t="s">
        <v>11681</v>
      </c>
      <c r="F13615" s="59" t="s">
        <v>25603</v>
      </c>
    </row>
    <row r="13616" spans="3:6" x14ac:dyDescent="0.25">
      <c r="C13616" s="12" t="str">
        <f>IF(D13616=Inp_Gemeente,MAX($C$29:C13615)+1,"")</f>
        <v/>
      </c>
      <c r="D13616" s="10" t="s">
        <v>1028</v>
      </c>
      <c r="E13616" s="10" t="s">
        <v>11682</v>
      </c>
      <c r="F13616" s="59" t="s">
        <v>25592</v>
      </c>
    </row>
    <row r="13617" spans="3:6" x14ac:dyDescent="0.25">
      <c r="C13617" s="12" t="str">
        <f>IF(D13617=Inp_Gemeente,MAX($C$29:C13616)+1,"")</f>
        <v/>
      </c>
      <c r="D13617" s="10" t="s">
        <v>1028</v>
      </c>
      <c r="E13617" s="10" t="s">
        <v>11683</v>
      </c>
      <c r="F13617" s="59" t="s">
        <v>25628</v>
      </c>
    </row>
    <row r="13618" spans="3:6" x14ac:dyDescent="0.25">
      <c r="C13618" s="12" t="str">
        <f>IF(D13618=Inp_Gemeente,MAX($C$29:C13617)+1,"")</f>
        <v/>
      </c>
      <c r="D13618" s="10" t="s">
        <v>1028</v>
      </c>
      <c r="E13618" s="10" t="s">
        <v>11684</v>
      </c>
      <c r="F13618" s="59" t="s">
        <v>25626</v>
      </c>
    </row>
    <row r="13619" spans="3:6" x14ac:dyDescent="0.25">
      <c r="C13619" s="12" t="str">
        <f>IF(D13619=Inp_Gemeente,MAX($C$29:C13618)+1,"")</f>
        <v/>
      </c>
      <c r="D13619" s="10" t="s">
        <v>1028</v>
      </c>
      <c r="E13619" s="10" t="s">
        <v>11685</v>
      </c>
      <c r="F13619" s="59" t="s">
        <v>25594</v>
      </c>
    </row>
    <row r="13620" spans="3:6" x14ac:dyDescent="0.25">
      <c r="C13620" s="12" t="str">
        <f>IF(D13620=Inp_Gemeente,MAX($C$29:C13619)+1,"")</f>
        <v/>
      </c>
      <c r="D13620" s="10" t="s">
        <v>1028</v>
      </c>
      <c r="E13620" s="10" t="s">
        <v>11686</v>
      </c>
      <c r="F13620" s="59" t="s">
        <v>25553</v>
      </c>
    </row>
    <row r="13621" spans="3:6" x14ac:dyDescent="0.25">
      <c r="C13621" s="12" t="str">
        <f>IF(D13621=Inp_Gemeente,MAX($C$29:C13620)+1,"")</f>
        <v/>
      </c>
      <c r="D13621" s="10" t="s">
        <v>1028</v>
      </c>
      <c r="E13621" s="10" t="s">
        <v>11687</v>
      </c>
      <c r="F13621" s="59" t="s">
        <v>25587</v>
      </c>
    </row>
    <row r="13622" spans="3:6" x14ac:dyDescent="0.25">
      <c r="C13622" s="12" t="str">
        <f>IF(D13622=Inp_Gemeente,MAX($C$29:C13621)+1,"")</f>
        <v/>
      </c>
      <c r="D13622" s="10" t="s">
        <v>1028</v>
      </c>
      <c r="E13622" s="10" t="s">
        <v>11688</v>
      </c>
      <c r="F13622" s="59" t="s">
        <v>25554</v>
      </c>
    </row>
    <row r="13623" spans="3:6" x14ac:dyDescent="0.25">
      <c r="C13623" s="12" t="str">
        <f>IF(D13623=Inp_Gemeente,MAX($C$29:C13622)+1,"")</f>
        <v/>
      </c>
      <c r="D13623" s="10" t="s">
        <v>1028</v>
      </c>
      <c r="E13623" s="10" t="s">
        <v>6366</v>
      </c>
      <c r="F13623" s="59" t="s">
        <v>25583</v>
      </c>
    </row>
    <row r="13624" spans="3:6" x14ac:dyDescent="0.25">
      <c r="C13624" s="12" t="str">
        <f>IF(D13624=Inp_Gemeente,MAX($C$29:C13623)+1,"")</f>
        <v/>
      </c>
      <c r="D13624" s="10" t="s">
        <v>1028</v>
      </c>
      <c r="E13624" s="10" t="s">
        <v>11689</v>
      </c>
      <c r="F13624" s="59" t="s">
        <v>25557</v>
      </c>
    </row>
    <row r="13625" spans="3:6" x14ac:dyDescent="0.25">
      <c r="C13625" s="12" t="str">
        <f>IF(D13625=Inp_Gemeente,MAX($C$29:C13624)+1,"")</f>
        <v/>
      </c>
      <c r="D13625" s="10" t="s">
        <v>1028</v>
      </c>
      <c r="E13625" s="10" t="s">
        <v>11690</v>
      </c>
      <c r="F13625" s="59" t="s">
        <v>25606</v>
      </c>
    </row>
    <row r="13626" spans="3:6" x14ac:dyDescent="0.25">
      <c r="C13626" s="12" t="str">
        <f>IF(D13626=Inp_Gemeente,MAX($C$29:C13625)+1,"")</f>
        <v/>
      </c>
      <c r="D13626" s="10" t="s">
        <v>1028</v>
      </c>
      <c r="E13626" s="10" t="s">
        <v>11691</v>
      </c>
      <c r="F13626" s="59" t="s">
        <v>25631</v>
      </c>
    </row>
    <row r="13627" spans="3:6" x14ac:dyDescent="0.25">
      <c r="C13627" s="12" t="str">
        <f>IF(D13627=Inp_Gemeente,MAX($C$29:C13626)+1,"")</f>
        <v/>
      </c>
      <c r="D13627" s="10" t="s">
        <v>1028</v>
      </c>
      <c r="E13627" s="10" t="s">
        <v>11692</v>
      </c>
      <c r="F13627" s="59" t="s">
        <v>25632</v>
      </c>
    </row>
    <row r="13628" spans="3:6" x14ac:dyDescent="0.25">
      <c r="C13628" s="12" t="str">
        <f>IF(D13628=Inp_Gemeente,MAX($C$29:C13627)+1,"")</f>
        <v/>
      </c>
      <c r="D13628" s="10" t="s">
        <v>1028</v>
      </c>
      <c r="E13628" s="10" t="s">
        <v>7590</v>
      </c>
      <c r="F13628" s="59" t="s">
        <v>25598</v>
      </c>
    </row>
    <row r="13629" spans="3:6" x14ac:dyDescent="0.25">
      <c r="C13629" s="12" t="str">
        <f>IF(D13629=Inp_Gemeente,MAX($C$29:C13628)+1,"")</f>
        <v/>
      </c>
      <c r="D13629" s="10" t="s">
        <v>1028</v>
      </c>
      <c r="E13629" s="10" t="s">
        <v>25591</v>
      </c>
      <c r="F13629" s="59" t="s">
        <v>25590</v>
      </c>
    </row>
    <row r="13630" spans="3:6" x14ac:dyDescent="0.25">
      <c r="C13630" s="12" t="str">
        <f>IF(D13630=Inp_Gemeente,MAX($C$29:C13629)+1,"")</f>
        <v/>
      </c>
      <c r="D13630" s="10" t="s">
        <v>1028</v>
      </c>
      <c r="E13630" s="10" t="s">
        <v>11693</v>
      </c>
      <c r="F13630" s="59" t="s">
        <v>25624</v>
      </c>
    </row>
    <row r="13631" spans="3:6" x14ac:dyDescent="0.25">
      <c r="C13631" s="12" t="str">
        <f>IF(D13631=Inp_Gemeente,MAX($C$29:C13630)+1,"")</f>
        <v/>
      </c>
      <c r="D13631" s="10" t="s">
        <v>1028</v>
      </c>
      <c r="E13631" s="10" t="s">
        <v>11694</v>
      </c>
      <c r="F13631" s="59" t="s">
        <v>25611</v>
      </c>
    </row>
    <row r="13632" spans="3:6" x14ac:dyDescent="0.25">
      <c r="C13632" s="12" t="str">
        <f>IF(D13632=Inp_Gemeente,MAX($C$29:C13631)+1,"")</f>
        <v/>
      </c>
      <c r="D13632" s="10" t="s">
        <v>1028</v>
      </c>
      <c r="E13632" s="10" t="s">
        <v>11695</v>
      </c>
      <c r="F13632" s="59" t="s">
        <v>25640</v>
      </c>
    </row>
    <row r="13633" spans="3:6" x14ac:dyDescent="0.25">
      <c r="C13633" s="12" t="str">
        <f>IF(D13633=Inp_Gemeente,MAX($C$29:C13632)+1,"")</f>
        <v/>
      </c>
      <c r="D13633" s="10" t="s">
        <v>1028</v>
      </c>
      <c r="E13633" s="10" t="s">
        <v>11696</v>
      </c>
      <c r="F13633" s="59" t="s">
        <v>25582</v>
      </c>
    </row>
    <row r="13634" spans="3:6" x14ac:dyDescent="0.25">
      <c r="C13634" s="12" t="str">
        <f>IF(D13634=Inp_Gemeente,MAX($C$29:C13633)+1,"")</f>
        <v/>
      </c>
      <c r="D13634" s="10" t="s">
        <v>1028</v>
      </c>
      <c r="E13634" s="10" t="s">
        <v>11697</v>
      </c>
      <c r="F13634" s="59" t="s">
        <v>25614</v>
      </c>
    </row>
    <row r="13635" spans="3:6" x14ac:dyDescent="0.25">
      <c r="C13635" s="12" t="str">
        <f>IF(D13635=Inp_Gemeente,MAX($C$29:C13634)+1,"")</f>
        <v/>
      </c>
      <c r="D13635" s="10" t="s">
        <v>1028</v>
      </c>
      <c r="E13635" s="10" t="s">
        <v>6491</v>
      </c>
      <c r="F13635" s="59" t="s">
        <v>25570</v>
      </c>
    </row>
    <row r="13636" spans="3:6" x14ac:dyDescent="0.25">
      <c r="C13636" s="12" t="str">
        <f>IF(D13636=Inp_Gemeente,MAX($C$29:C13635)+1,"")</f>
        <v/>
      </c>
      <c r="D13636" s="10" t="s">
        <v>1028</v>
      </c>
      <c r="E13636" s="10" t="s">
        <v>11698</v>
      </c>
      <c r="F13636" s="59" t="s">
        <v>25585</v>
      </c>
    </row>
    <row r="13637" spans="3:6" x14ac:dyDescent="0.25">
      <c r="C13637" s="12" t="str">
        <f>IF(D13637=Inp_Gemeente,MAX($C$29:C13636)+1,"")</f>
        <v/>
      </c>
      <c r="D13637" s="10" t="s">
        <v>1028</v>
      </c>
      <c r="E13637" s="10" t="s">
        <v>25605</v>
      </c>
      <c r="F13637" s="59" t="s">
        <v>25604</v>
      </c>
    </row>
    <row r="13638" spans="3:6" x14ac:dyDescent="0.25">
      <c r="C13638" s="12" t="str">
        <f>IF(D13638=Inp_Gemeente,MAX($C$29:C13637)+1,"")</f>
        <v/>
      </c>
      <c r="D13638" s="10" t="s">
        <v>1028</v>
      </c>
      <c r="E13638" s="10" t="s">
        <v>11699</v>
      </c>
      <c r="F13638" s="59" t="s">
        <v>25610</v>
      </c>
    </row>
    <row r="13639" spans="3:6" x14ac:dyDescent="0.25">
      <c r="C13639" s="12" t="str">
        <f>IF(D13639=Inp_Gemeente,MAX($C$29:C13638)+1,"")</f>
        <v/>
      </c>
      <c r="D13639" s="10" t="s">
        <v>1028</v>
      </c>
      <c r="E13639" s="10" t="s">
        <v>11700</v>
      </c>
      <c r="F13639" s="59" t="s">
        <v>25601</v>
      </c>
    </row>
    <row r="13640" spans="3:6" x14ac:dyDescent="0.25">
      <c r="C13640" s="12" t="str">
        <f>IF(D13640=Inp_Gemeente,MAX($C$29:C13639)+1,"")</f>
        <v/>
      </c>
      <c r="D13640" s="10" t="s">
        <v>1028</v>
      </c>
      <c r="E13640" s="10" t="s">
        <v>11701</v>
      </c>
      <c r="F13640" s="59" t="s">
        <v>25633</v>
      </c>
    </row>
    <row r="13641" spans="3:6" x14ac:dyDescent="0.25">
      <c r="C13641" s="12" t="str">
        <f>IF(D13641=Inp_Gemeente,MAX($C$29:C13640)+1,"")</f>
        <v/>
      </c>
      <c r="D13641" s="10" t="s">
        <v>1028</v>
      </c>
      <c r="E13641" s="10" t="s">
        <v>11702</v>
      </c>
      <c r="F13641" s="59" t="s">
        <v>25599</v>
      </c>
    </row>
    <row r="13642" spans="3:6" x14ac:dyDescent="0.25">
      <c r="C13642" s="12" t="str">
        <f>IF(D13642=Inp_Gemeente,MAX($C$29:C13641)+1,"")</f>
        <v/>
      </c>
      <c r="D13642" s="10" t="s">
        <v>1028</v>
      </c>
      <c r="E13642" s="10" t="s">
        <v>11703</v>
      </c>
      <c r="F13642" s="59" t="s">
        <v>25568</v>
      </c>
    </row>
    <row r="13643" spans="3:6" x14ac:dyDescent="0.25">
      <c r="C13643" s="12" t="str">
        <f>IF(D13643=Inp_Gemeente,MAX($C$29:C13642)+1,"")</f>
        <v/>
      </c>
      <c r="D13643" s="10" t="s">
        <v>1028</v>
      </c>
      <c r="E13643" s="10" t="s">
        <v>11704</v>
      </c>
      <c r="F13643" s="59" t="s">
        <v>25576</v>
      </c>
    </row>
    <row r="13644" spans="3:6" x14ac:dyDescent="0.25">
      <c r="C13644" s="12" t="str">
        <f>IF(D13644=Inp_Gemeente,MAX($C$29:C13643)+1,"")</f>
        <v/>
      </c>
      <c r="D13644" s="10" t="s">
        <v>1028</v>
      </c>
      <c r="E13644" s="10" t="s">
        <v>11705</v>
      </c>
      <c r="F13644" s="59" t="s">
        <v>25581</v>
      </c>
    </row>
    <row r="13645" spans="3:6" x14ac:dyDescent="0.25">
      <c r="C13645" s="12" t="str">
        <f>IF(D13645=Inp_Gemeente,MAX($C$29:C13644)+1,"")</f>
        <v/>
      </c>
      <c r="D13645" s="10" t="s">
        <v>1028</v>
      </c>
      <c r="E13645" s="10" t="s">
        <v>11706</v>
      </c>
      <c r="F13645" s="59" t="s">
        <v>25627</v>
      </c>
    </row>
    <row r="13646" spans="3:6" x14ac:dyDescent="0.25">
      <c r="C13646" s="12" t="str">
        <f>IF(D13646=Inp_Gemeente,MAX($C$29:C13645)+1,"")</f>
        <v/>
      </c>
      <c r="D13646" s="10" t="s">
        <v>1028</v>
      </c>
      <c r="E13646" s="10" t="s">
        <v>11707</v>
      </c>
      <c r="F13646" s="59" t="s">
        <v>25596</v>
      </c>
    </row>
    <row r="13647" spans="3:6" x14ac:dyDescent="0.25">
      <c r="C13647" s="12" t="str">
        <f>IF(D13647=Inp_Gemeente,MAX($C$29:C13646)+1,"")</f>
        <v/>
      </c>
      <c r="D13647" s="10" t="s">
        <v>1029</v>
      </c>
      <c r="E13647" s="10" t="s">
        <v>11708</v>
      </c>
      <c r="F13647" s="59" t="s">
        <v>13546</v>
      </c>
    </row>
    <row r="13648" spans="3:6" x14ac:dyDescent="0.25">
      <c r="C13648" s="12" t="str">
        <f>IF(D13648=Inp_Gemeente,MAX($C$29:C13647)+1,"")</f>
        <v/>
      </c>
      <c r="D13648" s="10" t="s">
        <v>1029</v>
      </c>
      <c r="E13648" s="10" t="s">
        <v>11709</v>
      </c>
      <c r="F13648" s="59" t="s">
        <v>13547</v>
      </c>
    </row>
    <row r="13649" spans="3:6" x14ac:dyDescent="0.25">
      <c r="C13649" s="12" t="str">
        <f>IF(D13649=Inp_Gemeente,MAX($C$29:C13648)+1,"")</f>
        <v/>
      </c>
      <c r="D13649" s="10" t="s">
        <v>1029</v>
      </c>
      <c r="E13649" s="10" t="s">
        <v>11710</v>
      </c>
      <c r="F13649" s="59" t="s">
        <v>13567</v>
      </c>
    </row>
    <row r="13650" spans="3:6" x14ac:dyDescent="0.25">
      <c r="C13650" s="12" t="str">
        <f>IF(D13650=Inp_Gemeente,MAX($C$29:C13649)+1,"")</f>
        <v/>
      </c>
      <c r="D13650" s="10" t="s">
        <v>1029</v>
      </c>
      <c r="E13650" s="10" t="s">
        <v>11711</v>
      </c>
      <c r="F13650" s="59" t="s">
        <v>13568</v>
      </c>
    </row>
    <row r="13651" spans="3:6" x14ac:dyDescent="0.25">
      <c r="C13651" s="12" t="str">
        <f>IF(D13651=Inp_Gemeente,MAX($C$29:C13650)+1,"")</f>
        <v/>
      </c>
      <c r="D13651" s="10" t="s">
        <v>1029</v>
      </c>
      <c r="E13651" s="10" t="s">
        <v>11712</v>
      </c>
      <c r="F13651" s="59" t="s">
        <v>13548</v>
      </c>
    </row>
    <row r="13652" spans="3:6" x14ac:dyDescent="0.25">
      <c r="C13652" s="12" t="str">
        <f>IF(D13652=Inp_Gemeente,MAX($C$29:C13651)+1,"")</f>
        <v/>
      </c>
      <c r="D13652" s="10" t="s">
        <v>1029</v>
      </c>
      <c r="E13652" s="10" t="s">
        <v>11713</v>
      </c>
      <c r="F13652" s="59" t="s">
        <v>13552</v>
      </c>
    </row>
    <row r="13653" spans="3:6" x14ac:dyDescent="0.25">
      <c r="C13653" s="12" t="str">
        <f>IF(D13653=Inp_Gemeente,MAX($C$29:C13652)+1,"")</f>
        <v/>
      </c>
      <c r="D13653" s="10" t="s">
        <v>1029</v>
      </c>
      <c r="E13653" s="10" t="s">
        <v>11714</v>
      </c>
      <c r="F13653" s="59" t="s">
        <v>13553</v>
      </c>
    </row>
    <row r="13654" spans="3:6" x14ac:dyDescent="0.25">
      <c r="C13654" s="12" t="str">
        <f>IF(D13654=Inp_Gemeente,MAX($C$29:C13653)+1,"")</f>
        <v/>
      </c>
      <c r="D13654" s="10" t="s">
        <v>1029</v>
      </c>
      <c r="E13654" s="10" t="s">
        <v>11715</v>
      </c>
      <c r="F13654" s="59" t="s">
        <v>13536</v>
      </c>
    </row>
    <row r="13655" spans="3:6" x14ac:dyDescent="0.25">
      <c r="C13655" s="12" t="str">
        <f>IF(D13655=Inp_Gemeente,MAX($C$29:C13654)+1,"")</f>
        <v/>
      </c>
      <c r="D13655" s="10" t="s">
        <v>1029</v>
      </c>
      <c r="E13655" s="10" t="s">
        <v>11716</v>
      </c>
      <c r="F13655" s="59" t="s">
        <v>13537</v>
      </c>
    </row>
    <row r="13656" spans="3:6" x14ac:dyDescent="0.25">
      <c r="C13656" s="12" t="str">
        <f>IF(D13656=Inp_Gemeente,MAX($C$29:C13655)+1,"")</f>
        <v/>
      </c>
      <c r="D13656" s="10" t="s">
        <v>1029</v>
      </c>
      <c r="E13656" s="10" t="s">
        <v>11717</v>
      </c>
      <c r="F13656" s="59" t="s">
        <v>13538</v>
      </c>
    </row>
    <row r="13657" spans="3:6" x14ac:dyDescent="0.25">
      <c r="C13657" s="12" t="str">
        <f>IF(D13657=Inp_Gemeente,MAX($C$29:C13656)+1,"")</f>
        <v/>
      </c>
      <c r="D13657" s="10" t="s">
        <v>1029</v>
      </c>
      <c r="E13657" s="10" t="s">
        <v>11718</v>
      </c>
      <c r="F13657" s="59" t="s">
        <v>13539</v>
      </c>
    </row>
    <row r="13658" spans="3:6" x14ac:dyDescent="0.25">
      <c r="C13658" s="12" t="str">
        <f>IF(D13658=Inp_Gemeente,MAX($C$29:C13657)+1,"")</f>
        <v/>
      </c>
      <c r="D13658" s="10" t="s">
        <v>1029</v>
      </c>
      <c r="E13658" s="10" t="s">
        <v>11719</v>
      </c>
      <c r="F13658" s="59" t="s">
        <v>13569</v>
      </c>
    </row>
    <row r="13659" spans="3:6" x14ac:dyDescent="0.25">
      <c r="C13659" s="12" t="str">
        <f>IF(D13659=Inp_Gemeente,MAX($C$29:C13658)+1,"")</f>
        <v/>
      </c>
      <c r="D13659" s="10" t="s">
        <v>1029</v>
      </c>
      <c r="E13659" s="10" t="s">
        <v>11720</v>
      </c>
      <c r="F13659" s="59" t="s">
        <v>13570</v>
      </c>
    </row>
    <row r="13660" spans="3:6" x14ac:dyDescent="0.25">
      <c r="C13660" s="12" t="str">
        <f>IF(D13660=Inp_Gemeente,MAX($C$29:C13659)+1,"")</f>
        <v/>
      </c>
      <c r="D13660" s="10" t="s">
        <v>1029</v>
      </c>
      <c r="E13660" s="10" t="s">
        <v>11721</v>
      </c>
      <c r="F13660" s="59" t="s">
        <v>13530</v>
      </c>
    </row>
    <row r="13661" spans="3:6" x14ac:dyDescent="0.25">
      <c r="C13661" s="12" t="str">
        <f>IF(D13661=Inp_Gemeente,MAX($C$29:C13660)+1,"")</f>
        <v/>
      </c>
      <c r="D13661" s="10" t="s">
        <v>1029</v>
      </c>
      <c r="E13661" s="10" t="s">
        <v>11722</v>
      </c>
      <c r="F13661" s="59" t="s">
        <v>13534</v>
      </c>
    </row>
    <row r="13662" spans="3:6" x14ac:dyDescent="0.25">
      <c r="C13662" s="12" t="str">
        <f>IF(D13662=Inp_Gemeente,MAX($C$29:C13661)+1,"")</f>
        <v/>
      </c>
      <c r="D13662" s="10" t="s">
        <v>1029</v>
      </c>
      <c r="E13662" s="10" t="s">
        <v>11723</v>
      </c>
      <c r="F13662" s="59" t="s">
        <v>13540</v>
      </c>
    </row>
    <row r="13663" spans="3:6" x14ac:dyDescent="0.25">
      <c r="C13663" s="12" t="str">
        <f>IF(D13663=Inp_Gemeente,MAX($C$29:C13662)+1,"")</f>
        <v/>
      </c>
      <c r="D13663" s="10" t="s">
        <v>1029</v>
      </c>
      <c r="E13663" s="10" t="s">
        <v>11724</v>
      </c>
      <c r="F13663" s="59" t="s">
        <v>13563</v>
      </c>
    </row>
    <row r="13664" spans="3:6" x14ac:dyDescent="0.25">
      <c r="C13664" s="12" t="str">
        <f>IF(D13664=Inp_Gemeente,MAX($C$29:C13663)+1,"")</f>
        <v/>
      </c>
      <c r="D13664" s="10" t="s">
        <v>1029</v>
      </c>
      <c r="E13664" s="10" t="s">
        <v>11725</v>
      </c>
      <c r="F13664" s="59" t="s">
        <v>13561</v>
      </c>
    </row>
    <row r="13665" spans="3:6" x14ac:dyDescent="0.25">
      <c r="C13665" s="12" t="str">
        <f>IF(D13665=Inp_Gemeente,MAX($C$29:C13664)+1,"")</f>
        <v/>
      </c>
      <c r="D13665" s="10" t="s">
        <v>1029</v>
      </c>
      <c r="E13665" s="10" t="s">
        <v>11726</v>
      </c>
      <c r="F13665" s="59" t="s">
        <v>13555</v>
      </c>
    </row>
    <row r="13666" spans="3:6" x14ac:dyDescent="0.25">
      <c r="C13666" s="12" t="str">
        <f>IF(D13666=Inp_Gemeente,MAX($C$29:C13665)+1,"")</f>
        <v/>
      </c>
      <c r="D13666" s="10" t="s">
        <v>1029</v>
      </c>
      <c r="E13666" s="10" t="s">
        <v>11727</v>
      </c>
      <c r="F13666" s="59" t="s">
        <v>13558</v>
      </c>
    </row>
    <row r="13667" spans="3:6" x14ac:dyDescent="0.25">
      <c r="C13667" s="12" t="str">
        <f>IF(D13667=Inp_Gemeente,MAX($C$29:C13666)+1,"")</f>
        <v/>
      </c>
      <c r="D13667" s="10" t="s">
        <v>1029</v>
      </c>
      <c r="E13667" s="10" t="s">
        <v>11728</v>
      </c>
      <c r="F13667" s="59" t="s">
        <v>13557</v>
      </c>
    </row>
    <row r="13668" spans="3:6" x14ac:dyDescent="0.25">
      <c r="C13668" s="12" t="str">
        <f>IF(D13668=Inp_Gemeente,MAX($C$29:C13667)+1,"")</f>
        <v/>
      </c>
      <c r="D13668" s="10" t="s">
        <v>1029</v>
      </c>
      <c r="E13668" s="10" t="s">
        <v>11729</v>
      </c>
      <c r="F13668" s="59" t="s">
        <v>13556</v>
      </c>
    </row>
    <row r="13669" spans="3:6" x14ac:dyDescent="0.25">
      <c r="C13669" s="12" t="str">
        <f>IF(D13669=Inp_Gemeente,MAX($C$29:C13668)+1,"")</f>
        <v/>
      </c>
      <c r="D13669" s="10" t="s">
        <v>1029</v>
      </c>
      <c r="E13669" s="10" t="s">
        <v>11730</v>
      </c>
      <c r="F13669" s="59" t="s">
        <v>13560</v>
      </c>
    </row>
    <row r="13670" spans="3:6" x14ac:dyDescent="0.25">
      <c r="C13670" s="12" t="str">
        <f>IF(D13670=Inp_Gemeente,MAX($C$29:C13669)+1,"")</f>
        <v/>
      </c>
      <c r="D13670" s="10" t="s">
        <v>1029</v>
      </c>
      <c r="E13670" s="10" t="s">
        <v>11731</v>
      </c>
      <c r="F13670" s="59" t="s">
        <v>13559</v>
      </c>
    </row>
    <row r="13671" spans="3:6" x14ac:dyDescent="0.25">
      <c r="C13671" s="12" t="str">
        <f>IF(D13671=Inp_Gemeente,MAX($C$29:C13670)+1,"")</f>
        <v/>
      </c>
      <c r="D13671" s="10" t="s">
        <v>1029</v>
      </c>
      <c r="E13671" s="10" t="s">
        <v>11732</v>
      </c>
      <c r="F13671" s="59" t="s">
        <v>13562</v>
      </c>
    </row>
    <row r="13672" spans="3:6" x14ac:dyDescent="0.25">
      <c r="C13672" s="12" t="str">
        <f>IF(D13672=Inp_Gemeente,MAX($C$29:C13671)+1,"")</f>
        <v/>
      </c>
      <c r="D13672" s="10" t="s">
        <v>1029</v>
      </c>
      <c r="E13672" s="10" t="s">
        <v>11733</v>
      </c>
      <c r="F13672" s="59" t="s">
        <v>13571</v>
      </c>
    </row>
    <row r="13673" spans="3:6" x14ac:dyDescent="0.25">
      <c r="C13673" s="12" t="str">
        <f>IF(D13673=Inp_Gemeente,MAX($C$29:C13672)+1,"")</f>
        <v/>
      </c>
      <c r="D13673" s="10" t="s">
        <v>1029</v>
      </c>
      <c r="E13673" s="10" t="s">
        <v>11734</v>
      </c>
      <c r="F13673" s="59" t="s">
        <v>13572</v>
      </c>
    </row>
    <row r="13674" spans="3:6" x14ac:dyDescent="0.25">
      <c r="C13674" s="12" t="str">
        <f>IF(D13674=Inp_Gemeente,MAX($C$29:C13673)+1,"")</f>
        <v/>
      </c>
      <c r="D13674" s="10" t="s">
        <v>1029</v>
      </c>
      <c r="E13674" s="10" t="s">
        <v>11735</v>
      </c>
      <c r="F13674" s="59" t="s">
        <v>13531</v>
      </c>
    </row>
    <row r="13675" spans="3:6" x14ac:dyDescent="0.25">
      <c r="C13675" s="12" t="str">
        <f>IF(D13675=Inp_Gemeente,MAX($C$29:C13674)+1,"")</f>
        <v/>
      </c>
      <c r="D13675" s="10" t="s">
        <v>1029</v>
      </c>
      <c r="E13675" s="10" t="s">
        <v>11736</v>
      </c>
      <c r="F13675" s="59" t="s">
        <v>13535</v>
      </c>
    </row>
    <row r="13676" spans="3:6" x14ac:dyDescent="0.25">
      <c r="C13676" s="12" t="str">
        <f>IF(D13676=Inp_Gemeente,MAX($C$29:C13675)+1,"")</f>
        <v/>
      </c>
      <c r="D13676" s="10" t="s">
        <v>1029</v>
      </c>
      <c r="E13676" s="10" t="s">
        <v>11737</v>
      </c>
      <c r="F13676" s="59" t="s">
        <v>13544</v>
      </c>
    </row>
    <row r="13677" spans="3:6" x14ac:dyDescent="0.25">
      <c r="C13677" s="12" t="str">
        <f>IF(D13677=Inp_Gemeente,MAX($C$29:C13676)+1,"")</f>
        <v/>
      </c>
      <c r="D13677" s="10" t="s">
        <v>1029</v>
      </c>
      <c r="E13677" s="10" t="s">
        <v>11738</v>
      </c>
      <c r="F13677" s="59" t="s">
        <v>13564</v>
      </c>
    </row>
    <row r="13678" spans="3:6" x14ac:dyDescent="0.25">
      <c r="C13678" s="12" t="str">
        <f>IF(D13678=Inp_Gemeente,MAX($C$29:C13677)+1,"")</f>
        <v/>
      </c>
      <c r="D13678" s="10" t="s">
        <v>1029</v>
      </c>
      <c r="E13678" s="10" t="s">
        <v>11739</v>
      </c>
      <c r="F13678" s="59" t="s">
        <v>13565</v>
      </c>
    </row>
    <row r="13679" spans="3:6" x14ac:dyDescent="0.25">
      <c r="C13679" s="12" t="str">
        <f>IF(D13679=Inp_Gemeente,MAX($C$29:C13678)+1,"")</f>
        <v/>
      </c>
      <c r="D13679" s="10" t="s">
        <v>1029</v>
      </c>
      <c r="E13679" s="10" t="s">
        <v>11740</v>
      </c>
      <c r="F13679" s="59" t="s">
        <v>13549</v>
      </c>
    </row>
    <row r="13680" spans="3:6" x14ac:dyDescent="0.25">
      <c r="C13680" s="12" t="str">
        <f>IF(D13680=Inp_Gemeente,MAX($C$29:C13679)+1,"")</f>
        <v/>
      </c>
      <c r="D13680" s="10" t="s">
        <v>1029</v>
      </c>
      <c r="E13680" s="10" t="s">
        <v>925</v>
      </c>
      <c r="F13680" s="59" t="s">
        <v>13541</v>
      </c>
    </row>
    <row r="13681" spans="3:6" x14ac:dyDescent="0.25">
      <c r="C13681" s="12" t="str">
        <f>IF(D13681=Inp_Gemeente,MAX($C$29:C13680)+1,"")</f>
        <v/>
      </c>
      <c r="D13681" s="10" t="s">
        <v>1029</v>
      </c>
      <c r="E13681" s="10" t="s">
        <v>11741</v>
      </c>
      <c r="F13681" s="59" t="s">
        <v>13542</v>
      </c>
    </row>
    <row r="13682" spans="3:6" x14ac:dyDescent="0.25">
      <c r="C13682" s="12" t="str">
        <f>IF(D13682=Inp_Gemeente,MAX($C$29:C13681)+1,"")</f>
        <v/>
      </c>
      <c r="D13682" s="10" t="s">
        <v>1029</v>
      </c>
      <c r="E13682" s="10" t="s">
        <v>11742</v>
      </c>
      <c r="F13682" s="59" t="s">
        <v>13543</v>
      </c>
    </row>
    <row r="13683" spans="3:6" x14ac:dyDescent="0.25">
      <c r="C13683" s="12" t="str">
        <f>IF(D13683=Inp_Gemeente,MAX($C$29:C13682)+1,"")</f>
        <v/>
      </c>
      <c r="D13683" s="10" t="s">
        <v>1029</v>
      </c>
      <c r="E13683" s="10" t="s">
        <v>11743</v>
      </c>
      <c r="F13683" s="59" t="s">
        <v>13545</v>
      </c>
    </row>
    <row r="13684" spans="3:6" x14ac:dyDescent="0.25">
      <c r="C13684" s="12" t="str">
        <f>IF(D13684=Inp_Gemeente,MAX($C$29:C13683)+1,"")</f>
        <v/>
      </c>
      <c r="D13684" s="10" t="s">
        <v>1029</v>
      </c>
      <c r="E13684" s="10" t="s">
        <v>11744</v>
      </c>
      <c r="F13684" s="59" t="s">
        <v>13550</v>
      </c>
    </row>
    <row r="13685" spans="3:6" x14ac:dyDescent="0.25">
      <c r="C13685" s="12" t="str">
        <f>IF(D13685=Inp_Gemeente,MAX($C$29:C13684)+1,"")</f>
        <v/>
      </c>
      <c r="D13685" s="10" t="s">
        <v>1029</v>
      </c>
      <c r="E13685" s="10" t="s">
        <v>11745</v>
      </c>
      <c r="F13685" s="59" t="s">
        <v>13551</v>
      </c>
    </row>
    <row r="13686" spans="3:6" x14ac:dyDescent="0.25">
      <c r="C13686" s="12" t="str">
        <f>IF(D13686=Inp_Gemeente,MAX($C$29:C13685)+1,"")</f>
        <v/>
      </c>
      <c r="D13686" s="10" t="s">
        <v>1029</v>
      </c>
      <c r="E13686" s="10" t="s">
        <v>11746</v>
      </c>
      <c r="F13686" s="59" t="s">
        <v>13532</v>
      </c>
    </row>
    <row r="13687" spans="3:6" x14ac:dyDescent="0.25">
      <c r="C13687" s="12" t="str">
        <f>IF(D13687=Inp_Gemeente,MAX($C$29:C13686)+1,"")</f>
        <v/>
      </c>
      <c r="D13687" s="10" t="s">
        <v>1029</v>
      </c>
      <c r="E13687" s="10" t="s">
        <v>11747</v>
      </c>
      <c r="F13687" s="59" t="s">
        <v>13533</v>
      </c>
    </row>
    <row r="13688" spans="3:6" x14ac:dyDescent="0.25">
      <c r="C13688" s="12" t="str">
        <f>IF(D13688=Inp_Gemeente,MAX($C$29:C13687)+1,"")</f>
        <v/>
      </c>
      <c r="D13688" s="10" t="s">
        <v>1029</v>
      </c>
      <c r="E13688" s="10" t="s">
        <v>11748</v>
      </c>
      <c r="F13688" s="59" t="s">
        <v>13554</v>
      </c>
    </row>
    <row r="13689" spans="3:6" x14ac:dyDescent="0.25">
      <c r="C13689" s="12" t="str">
        <f>IF(D13689=Inp_Gemeente,MAX($C$29:C13688)+1,"")</f>
        <v/>
      </c>
      <c r="D13689" s="10" t="s">
        <v>1029</v>
      </c>
      <c r="E13689" s="10" t="s">
        <v>11749</v>
      </c>
      <c r="F13689" s="59" t="s">
        <v>13525</v>
      </c>
    </row>
    <row r="13690" spans="3:6" x14ac:dyDescent="0.25">
      <c r="C13690" s="12" t="str">
        <f>IF(D13690=Inp_Gemeente,MAX($C$29:C13689)+1,"")</f>
        <v/>
      </c>
      <c r="D13690" s="10" t="s">
        <v>1029</v>
      </c>
      <c r="E13690" s="10" t="s">
        <v>11750</v>
      </c>
      <c r="F13690" s="59" t="s">
        <v>13529</v>
      </c>
    </row>
    <row r="13691" spans="3:6" x14ac:dyDescent="0.25">
      <c r="C13691" s="12" t="str">
        <f>IF(D13691=Inp_Gemeente,MAX($C$29:C13690)+1,"")</f>
        <v/>
      </c>
      <c r="D13691" s="10" t="s">
        <v>1029</v>
      </c>
      <c r="E13691" s="10" t="s">
        <v>11751</v>
      </c>
      <c r="F13691" s="59" t="s">
        <v>13522</v>
      </c>
    </row>
    <row r="13692" spans="3:6" x14ac:dyDescent="0.25">
      <c r="C13692" s="12" t="str">
        <f>IF(D13692=Inp_Gemeente,MAX($C$29:C13691)+1,"")</f>
        <v/>
      </c>
      <c r="D13692" s="10" t="s">
        <v>1029</v>
      </c>
      <c r="E13692" s="10" t="s">
        <v>11752</v>
      </c>
      <c r="F13692" s="59" t="s">
        <v>13519</v>
      </c>
    </row>
    <row r="13693" spans="3:6" x14ac:dyDescent="0.25">
      <c r="C13693" s="12" t="str">
        <f>IF(D13693=Inp_Gemeente,MAX($C$29:C13692)+1,"")</f>
        <v/>
      </c>
      <c r="D13693" s="10" t="s">
        <v>1029</v>
      </c>
      <c r="E13693" s="10" t="s">
        <v>11753</v>
      </c>
      <c r="F13693" s="59" t="s">
        <v>13511</v>
      </c>
    </row>
    <row r="13694" spans="3:6" x14ac:dyDescent="0.25">
      <c r="C13694" s="12" t="str">
        <f>IF(D13694=Inp_Gemeente,MAX($C$29:C13693)+1,"")</f>
        <v/>
      </c>
      <c r="D13694" s="10" t="s">
        <v>1029</v>
      </c>
      <c r="E13694" s="10" t="s">
        <v>11754</v>
      </c>
      <c r="F13694" s="59" t="s">
        <v>13521</v>
      </c>
    </row>
    <row r="13695" spans="3:6" x14ac:dyDescent="0.25">
      <c r="C13695" s="12" t="str">
        <f>IF(D13695=Inp_Gemeente,MAX($C$29:C13694)+1,"")</f>
        <v/>
      </c>
      <c r="D13695" s="10" t="s">
        <v>1029</v>
      </c>
      <c r="E13695" s="10" t="s">
        <v>11755</v>
      </c>
      <c r="F13695" s="59" t="s">
        <v>13516</v>
      </c>
    </row>
    <row r="13696" spans="3:6" x14ac:dyDescent="0.25">
      <c r="C13696" s="12" t="str">
        <f>IF(D13696=Inp_Gemeente,MAX($C$29:C13695)+1,"")</f>
        <v/>
      </c>
      <c r="D13696" s="10" t="s">
        <v>1029</v>
      </c>
      <c r="E13696" s="10" t="s">
        <v>11756</v>
      </c>
      <c r="F13696" s="59" t="s">
        <v>13526</v>
      </c>
    </row>
    <row r="13697" spans="3:6" x14ac:dyDescent="0.25">
      <c r="C13697" s="12" t="str">
        <f>IF(D13697=Inp_Gemeente,MAX($C$29:C13696)+1,"")</f>
        <v/>
      </c>
      <c r="D13697" s="10" t="s">
        <v>1029</v>
      </c>
      <c r="E13697" s="10" t="s">
        <v>11757</v>
      </c>
      <c r="F13697" s="59" t="s">
        <v>13523</v>
      </c>
    </row>
    <row r="13698" spans="3:6" x14ac:dyDescent="0.25">
      <c r="C13698" s="12" t="str">
        <f>IF(D13698=Inp_Gemeente,MAX($C$29:C13697)+1,"")</f>
        <v/>
      </c>
      <c r="D13698" s="10" t="s">
        <v>1029</v>
      </c>
      <c r="E13698" s="10" t="s">
        <v>11758</v>
      </c>
      <c r="F13698" s="59" t="s">
        <v>13528</v>
      </c>
    </row>
    <row r="13699" spans="3:6" x14ac:dyDescent="0.25">
      <c r="C13699" s="12" t="str">
        <f>IF(D13699=Inp_Gemeente,MAX($C$29:C13698)+1,"")</f>
        <v/>
      </c>
      <c r="D13699" s="10" t="s">
        <v>1029</v>
      </c>
      <c r="E13699" s="10" t="s">
        <v>11759</v>
      </c>
      <c r="F13699" s="59" t="s">
        <v>13509</v>
      </c>
    </row>
    <row r="13700" spans="3:6" x14ac:dyDescent="0.25">
      <c r="C13700" s="12" t="str">
        <f>IF(D13700=Inp_Gemeente,MAX($C$29:C13699)+1,"")</f>
        <v/>
      </c>
      <c r="D13700" s="10" t="s">
        <v>1029</v>
      </c>
      <c r="E13700" s="10" t="s">
        <v>11760</v>
      </c>
      <c r="F13700" s="59" t="s">
        <v>13520</v>
      </c>
    </row>
    <row r="13701" spans="3:6" x14ac:dyDescent="0.25">
      <c r="C13701" s="12" t="str">
        <f>IF(D13701=Inp_Gemeente,MAX($C$29:C13700)+1,"")</f>
        <v/>
      </c>
      <c r="D13701" s="10" t="s">
        <v>1029</v>
      </c>
      <c r="E13701" s="10" t="s">
        <v>11761</v>
      </c>
      <c r="F13701" s="59" t="s">
        <v>13518</v>
      </c>
    </row>
    <row r="13702" spans="3:6" x14ac:dyDescent="0.25">
      <c r="C13702" s="12" t="str">
        <f>IF(D13702=Inp_Gemeente,MAX($C$29:C13701)+1,"")</f>
        <v/>
      </c>
      <c r="D13702" s="10" t="s">
        <v>1029</v>
      </c>
      <c r="E13702" s="10" t="s">
        <v>11762</v>
      </c>
      <c r="F13702" s="59" t="s">
        <v>13508</v>
      </c>
    </row>
    <row r="13703" spans="3:6" x14ac:dyDescent="0.25">
      <c r="C13703" s="12" t="str">
        <f>IF(D13703=Inp_Gemeente,MAX($C$29:C13702)+1,"")</f>
        <v/>
      </c>
      <c r="D13703" s="10" t="s">
        <v>1029</v>
      </c>
      <c r="E13703" s="10" t="s">
        <v>11763</v>
      </c>
      <c r="F13703" s="59" t="s">
        <v>13524</v>
      </c>
    </row>
    <row r="13704" spans="3:6" x14ac:dyDescent="0.25">
      <c r="C13704" s="12" t="str">
        <f>IF(D13704=Inp_Gemeente,MAX($C$29:C13703)+1,"")</f>
        <v/>
      </c>
      <c r="D13704" s="10" t="s">
        <v>1029</v>
      </c>
      <c r="E13704" s="10" t="s">
        <v>11764</v>
      </c>
      <c r="F13704" s="59" t="s">
        <v>13515</v>
      </c>
    </row>
    <row r="13705" spans="3:6" x14ac:dyDescent="0.25">
      <c r="C13705" s="12" t="str">
        <f>IF(D13705=Inp_Gemeente,MAX($C$29:C13704)+1,"")</f>
        <v/>
      </c>
      <c r="D13705" s="10" t="s">
        <v>1029</v>
      </c>
      <c r="E13705" s="10" t="s">
        <v>13514</v>
      </c>
      <c r="F13705" s="59" t="s">
        <v>13513</v>
      </c>
    </row>
    <row r="13706" spans="3:6" x14ac:dyDescent="0.25">
      <c r="C13706" s="12" t="str">
        <f>IF(D13706=Inp_Gemeente,MAX($C$29:C13705)+1,"")</f>
        <v/>
      </c>
      <c r="D13706" s="10" t="s">
        <v>1029</v>
      </c>
      <c r="E13706" s="10" t="s">
        <v>11765</v>
      </c>
      <c r="F13706" s="59" t="s">
        <v>13517</v>
      </c>
    </row>
    <row r="13707" spans="3:6" x14ac:dyDescent="0.25">
      <c r="C13707" s="12" t="str">
        <f>IF(D13707=Inp_Gemeente,MAX($C$29:C13706)+1,"")</f>
        <v/>
      </c>
      <c r="D13707" s="10" t="s">
        <v>1029</v>
      </c>
      <c r="E13707" s="10" t="s">
        <v>11766</v>
      </c>
      <c r="F13707" s="59" t="s">
        <v>13527</v>
      </c>
    </row>
    <row r="13708" spans="3:6" x14ac:dyDescent="0.25">
      <c r="C13708" s="12" t="str">
        <f>IF(D13708=Inp_Gemeente,MAX($C$29:C13707)+1,"")</f>
        <v/>
      </c>
      <c r="D13708" s="10" t="s">
        <v>1029</v>
      </c>
      <c r="E13708" s="10" t="s">
        <v>11767</v>
      </c>
      <c r="F13708" s="59" t="s">
        <v>13512</v>
      </c>
    </row>
    <row r="13709" spans="3:6" x14ac:dyDescent="0.25">
      <c r="C13709" s="12" t="str">
        <f>IF(D13709=Inp_Gemeente,MAX($C$29:C13708)+1,"")</f>
        <v/>
      </c>
      <c r="D13709" s="10" t="s">
        <v>1029</v>
      </c>
      <c r="E13709" s="10" t="s">
        <v>11768</v>
      </c>
      <c r="F13709" s="59" t="s">
        <v>13510</v>
      </c>
    </row>
    <row r="13710" spans="3:6" x14ac:dyDescent="0.25">
      <c r="C13710" s="12" t="str">
        <f>IF(D13710=Inp_Gemeente,MAX($C$29:C13709)+1,"")</f>
        <v/>
      </c>
      <c r="D13710" s="10" t="s">
        <v>1029</v>
      </c>
      <c r="E13710" s="10" t="s">
        <v>11769</v>
      </c>
      <c r="F13710" s="59" t="s">
        <v>13566</v>
      </c>
    </row>
    <row r="13711" spans="3:6" x14ac:dyDescent="0.25">
      <c r="C13711" s="12" t="str">
        <f>IF(D13711=Inp_Gemeente,MAX($C$29:C13710)+1,"")</f>
        <v/>
      </c>
      <c r="D13711" s="10" t="s">
        <v>1030</v>
      </c>
      <c r="E13711" s="10" t="s">
        <v>1603</v>
      </c>
      <c r="F13711" s="59" t="s">
        <v>14704</v>
      </c>
    </row>
    <row r="13712" spans="3:6" x14ac:dyDescent="0.25">
      <c r="C13712" s="12" t="str">
        <f>IF(D13712=Inp_Gemeente,MAX($C$29:C13711)+1,"")</f>
        <v/>
      </c>
      <c r="D13712" s="10" t="s">
        <v>1030</v>
      </c>
      <c r="E13712" s="10" t="s">
        <v>11781</v>
      </c>
      <c r="F13712" s="59" t="s">
        <v>14700</v>
      </c>
    </row>
    <row r="13713" spans="3:6" x14ac:dyDescent="0.25">
      <c r="C13713" s="12" t="str">
        <f>IF(D13713=Inp_Gemeente,MAX($C$29:C13712)+1,"")</f>
        <v/>
      </c>
      <c r="D13713" s="10" t="s">
        <v>1030</v>
      </c>
      <c r="E13713" s="10" t="s">
        <v>11782</v>
      </c>
      <c r="F13713" s="59" t="s">
        <v>14702</v>
      </c>
    </row>
    <row r="13714" spans="3:6" x14ac:dyDescent="0.25">
      <c r="C13714" s="12" t="str">
        <f>IF(D13714=Inp_Gemeente,MAX($C$29:C13713)+1,"")</f>
        <v/>
      </c>
      <c r="D13714" s="10" t="s">
        <v>1030</v>
      </c>
      <c r="E13714" s="10" t="s">
        <v>11783</v>
      </c>
      <c r="F13714" s="59" t="s">
        <v>14714</v>
      </c>
    </row>
    <row r="13715" spans="3:6" x14ac:dyDescent="0.25">
      <c r="C13715" s="12" t="str">
        <f>IF(D13715=Inp_Gemeente,MAX($C$29:C13714)+1,"")</f>
        <v/>
      </c>
      <c r="D13715" s="10" t="s">
        <v>1030</v>
      </c>
      <c r="E13715" s="10" t="s">
        <v>11784</v>
      </c>
      <c r="F13715" s="59" t="s">
        <v>14715</v>
      </c>
    </row>
    <row r="13716" spans="3:6" x14ac:dyDescent="0.25">
      <c r="C13716" s="12" t="str">
        <f>IF(D13716=Inp_Gemeente,MAX($C$29:C13715)+1,"")</f>
        <v/>
      </c>
      <c r="D13716" s="10" t="s">
        <v>1030</v>
      </c>
      <c r="E13716" s="10" t="s">
        <v>11785</v>
      </c>
      <c r="F13716" s="59" t="s">
        <v>14716</v>
      </c>
    </row>
    <row r="13717" spans="3:6" x14ac:dyDescent="0.25">
      <c r="C13717" s="12" t="str">
        <f>IF(D13717=Inp_Gemeente,MAX($C$29:C13716)+1,"")</f>
        <v/>
      </c>
      <c r="D13717" s="10" t="s">
        <v>1030</v>
      </c>
      <c r="E13717" s="10" t="s">
        <v>11786</v>
      </c>
      <c r="F13717" s="59" t="s">
        <v>14713</v>
      </c>
    </row>
    <row r="13718" spans="3:6" x14ac:dyDescent="0.25">
      <c r="C13718" s="12" t="str">
        <f>IF(D13718=Inp_Gemeente,MAX($C$29:C13717)+1,"")</f>
        <v/>
      </c>
      <c r="D13718" s="10" t="s">
        <v>1030</v>
      </c>
      <c r="E13718" s="10" t="s">
        <v>11787</v>
      </c>
      <c r="F13718" s="59" t="s">
        <v>14711</v>
      </c>
    </row>
    <row r="13719" spans="3:6" x14ac:dyDescent="0.25">
      <c r="C13719" s="12" t="str">
        <f>IF(D13719=Inp_Gemeente,MAX($C$29:C13718)+1,"")</f>
        <v/>
      </c>
      <c r="D13719" s="10" t="s">
        <v>1030</v>
      </c>
      <c r="E13719" s="10" t="s">
        <v>2255</v>
      </c>
      <c r="F13719" s="59" t="s">
        <v>14703</v>
      </c>
    </row>
    <row r="13720" spans="3:6" x14ac:dyDescent="0.25">
      <c r="C13720" s="12" t="str">
        <f>IF(D13720=Inp_Gemeente,MAX($C$29:C13719)+1,"")</f>
        <v/>
      </c>
      <c r="D13720" s="10" t="s">
        <v>1030</v>
      </c>
      <c r="E13720" s="10" t="s">
        <v>11788</v>
      </c>
      <c r="F13720" s="59" t="s">
        <v>14707</v>
      </c>
    </row>
    <row r="13721" spans="3:6" x14ac:dyDescent="0.25">
      <c r="C13721" s="12" t="str">
        <f>IF(D13721=Inp_Gemeente,MAX($C$29:C13720)+1,"")</f>
        <v/>
      </c>
      <c r="D13721" s="10" t="s">
        <v>1030</v>
      </c>
      <c r="E13721" s="10" t="s">
        <v>11789</v>
      </c>
      <c r="F13721" s="59" t="s">
        <v>14721</v>
      </c>
    </row>
    <row r="13722" spans="3:6" x14ac:dyDescent="0.25">
      <c r="C13722" s="12" t="str">
        <f>IF(D13722=Inp_Gemeente,MAX($C$29:C13721)+1,"")</f>
        <v/>
      </c>
      <c r="D13722" s="10" t="s">
        <v>1030</v>
      </c>
      <c r="E13722" s="10" t="s">
        <v>11790</v>
      </c>
      <c r="F13722" s="59" t="s">
        <v>14719</v>
      </c>
    </row>
    <row r="13723" spans="3:6" x14ac:dyDescent="0.25">
      <c r="C13723" s="12" t="str">
        <f>IF(D13723=Inp_Gemeente,MAX($C$29:C13722)+1,"")</f>
        <v/>
      </c>
      <c r="D13723" s="10" t="s">
        <v>1030</v>
      </c>
      <c r="E13723" s="10" t="s">
        <v>11791</v>
      </c>
      <c r="F13723" s="59" t="s">
        <v>14712</v>
      </c>
    </row>
    <row r="13724" spans="3:6" x14ac:dyDescent="0.25">
      <c r="C13724" s="12" t="str">
        <f>IF(D13724=Inp_Gemeente,MAX($C$29:C13723)+1,"")</f>
        <v/>
      </c>
      <c r="D13724" s="10" t="s">
        <v>1030</v>
      </c>
      <c r="E13724" s="10" t="s">
        <v>11792</v>
      </c>
      <c r="F13724" s="59" t="s">
        <v>14708</v>
      </c>
    </row>
    <row r="13725" spans="3:6" x14ac:dyDescent="0.25">
      <c r="C13725" s="12" t="str">
        <f>IF(D13725=Inp_Gemeente,MAX($C$29:C13724)+1,"")</f>
        <v/>
      </c>
      <c r="D13725" s="10" t="s">
        <v>1030</v>
      </c>
      <c r="E13725" s="10" t="s">
        <v>11793</v>
      </c>
      <c r="F13725" s="59" t="s">
        <v>14709</v>
      </c>
    </row>
    <row r="13726" spans="3:6" x14ac:dyDescent="0.25">
      <c r="C13726" s="12" t="str">
        <f>IF(D13726=Inp_Gemeente,MAX($C$29:C13725)+1,"")</f>
        <v/>
      </c>
      <c r="D13726" s="10" t="s">
        <v>1030</v>
      </c>
      <c r="E13726" s="10" t="s">
        <v>11794</v>
      </c>
      <c r="F13726" s="59" t="s">
        <v>14717</v>
      </c>
    </row>
    <row r="13727" spans="3:6" x14ac:dyDescent="0.25">
      <c r="C13727" s="12" t="str">
        <f>IF(D13727=Inp_Gemeente,MAX($C$29:C13726)+1,"")</f>
        <v/>
      </c>
      <c r="D13727" s="10" t="s">
        <v>1030</v>
      </c>
      <c r="E13727" s="10" t="s">
        <v>11795</v>
      </c>
      <c r="F13727" s="59" t="s">
        <v>14706</v>
      </c>
    </row>
    <row r="13728" spans="3:6" x14ac:dyDescent="0.25">
      <c r="C13728" s="12" t="str">
        <f>IF(D13728=Inp_Gemeente,MAX($C$29:C13727)+1,"")</f>
        <v/>
      </c>
      <c r="D13728" s="10" t="s">
        <v>1030</v>
      </c>
      <c r="E13728" s="10" t="s">
        <v>11796</v>
      </c>
      <c r="F13728" s="59" t="s">
        <v>14723</v>
      </c>
    </row>
    <row r="13729" spans="3:6" x14ac:dyDescent="0.25">
      <c r="C13729" s="12" t="str">
        <f>IF(D13729=Inp_Gemeente,MAX($C$29:C13728)+1,"")</f>
        <v/>
      </c>
      <c r="D13729" s="10" t="s">
        <v>1030</v>
      </c>
      <c r="E13729" s="10" t="s">
        <v>11797</v>
      </c>
      <c r="F13729" s="59" t="s">
        <v>14722</v>
      </c>
    </row>
    <row r="13730" spans="3:6" x14ac:dyDescent="0.25">
      <c r="C13730" s="12" t="str">
        <f>IF(D13730=Inp_Gemeente,MAX($C$29:C13729)+1,"")</f>
        <v/>
      </c>
      <c r="D13730" s="10" t="s">
        <v>1030</v>
      </c>
      <c r="E13730" s="10" t="s">
        <v>11798</v>
      </c>
      <c r="F13730" s="59" t="s">
        <v>14718</v>
      </c>
    </row>
    <row r="13731" spans="3:6" x14ac:dyDescent="0.25">
      <c r="C13731" s="12" t="str">
        <f>IF(D13731=Inp_Gemeente,MAX($C$29:C13730)+1,"")</f>
        <v/>
      </c>
      <c r="D13731" s="10" t="s">
        <v>1030</v>
      </c>
      <c r="E13731" s="10" t="s">
        <v>11799</v>
      </c>
      <c r="F13731" s="59" t="s">
        <v>14710</v>
      </c>
    </row>
    <row r="13732" spans="3:6" x14ac:dyDescent="0.25">
      <c r="C13732" s="12" t="str">
        <f>IF(D13732=Inp_Gemeente,MAX($C$29:C13731)+1,"")</f>
        <v/>
      </c>
      <c r="D13732" s="10" t="s">
        <v>1030</v>
      </c>
      <c r="E13732" s="10" t="s">
        <v>11800</v>
      </c>
      <c r="F13732" s="59" t="s">
        <v>14720</v>
      </c>
    </row>
    <row r="13733" spans="3:6" x14ac:dyDescent="0.25">
      <c r="C13733" s="12" t="str">
        <f>IF(D13733=Inp_Gemeente,MAX($C$29:C13732)+1,"")</f>
        <v/>
      </c>
      <c r="D13733" s="10" t="s">
        <v>1030</v>
      </c>
      <c r="E13733" s="10" t="s">
        <v>11801</v>
      </c>
      <c r="F13733" s="59" t="s">
        <v>14724</v>
      </c>
    </row>
    <row r="13734" spans="3:6" x14ac:dyDescent="0.25">
      <c r="C13734" s="12" t="str">
        <f>IF(D13734=Inp_Gemeente,MAX($C$29:C13733)+1,"")</f>
        <v/>
      </c>
      <c r="D13734" s="10" t="s">
        <v>1030</v>
      </c>
      <c r="E13734" s="10" t="s">
        <v>11802</v>
      </c>
      <c r="F13734" s="59" t="s">
        <v>14697</v>
      </c>
    </row>
    <row r="13735" spans="3:6" x14ac:dyDescent="0.25">
      <c r="C13735" s="12" t="str">
        <f>IF(D13735=Inp_Gemeente,MAX($C$29:C13734)+1,"")</f>
        <v/>
      </c>
      <c r="D13735" s="10" t="s">
        <v>1030</v>
      </c>
      <c r="E13735" s="10" t="s">
        <v>11803</v>
      </c>
      <c r="F13735" s="59" t="s">
        <v>14698</v>
      </c>
    </row>
    <row r="13736" spans="3:6" x14ac:dyDescent="0.25">
      <c r="C13736" s="12" t="str">
        <f>IF(D13736=Inp_Gemeente,MAX($C$29:C13735)+1,"")</f>
        <v/>
      </c>
      <c r="D13736" s="10" t="s">
        <v>1030</v>
      </c>
      <c r="E13736" s="10" t="s">
        <v>11804</v>
      </c>
      <c r="F13736" s="59" t="s">
        <v>14701</v>
      </c>
    </row>
    <row r="13737" spans="3:6" x14ac:dyDescent="0.25">
      <c r="C13737" s="12" t="str">
        <f>IF(D13737=Inp_Gemeente,MAX($C$29:C13736)+1,"")</f>
        <v/>
      </c>
      <c r="D13737" s="10" t="s">
        <v>1030</v>
      </c>
      <c r="E13737" s="10" t="s">
        <v>11805</v>
      </c>
      <c r="F13737" s="59" t="s">
        <v>14699</v>
      </c>
    </row>
    <row r="13738" spans="3:6" x14ac:dyDescent="0.25">
      <c r="C13738" s="12" t="str">
        <f>IF(D13738=Inp_Gemeente,MAX($C$29:C13737)+1,"")</f>
        <v/>
      </c>
      <c r="D13738" s="10" t="s">
        <v>1030</v>
      </c>
      <c r="E13738" s="10" t="s">
        <v>5191</v>
      </c>
      <c r="F13738" s="59" t="s">
        <v>14705</v>
      </c>
    </row>
    <row r="13739" spans="3:6" x14ac:dyDescent="0.25">
      <c r="C13739" s="12" t="str">
        <f>IF(D13739=Inp_Gemeente,MAX($C$29:C13738)+1,"")</f>
        <v/>
      </c>
      <c r="D13739" s="10" t="s">
        <v>1032</v>
      </c>
      <c r="E13739" s="10" t="s">
        <v>11806</v>
      </c>
      <c r="F13739" s="59" t="s">
        <v>16103</v>
      </c>
    </row>
    <row r="13740" spans="3:6" x14ac:dyDescent="0.25">
      <c r="C13740" s="12" t="str">
        <f>IF(D13740=Inp_Gemeente,MAX($C$29:C13739)+1,"")</f>
        <v/>
      </c>
      <c r="D13740" s="10" t="s">
        <v>1032</v>
      </c>
      <c r="E13740" s="10" t="s">
        <v>11807</v>
      </c>
      <c r="F13740" s="59" t="s">
        <v>16120</v>
      </c>
    </row>
    <row r="13741" spans="3:6" x14ac:dyDescent="0.25">
      <c r="C13741" s="12" t="str">
        <f>IF(D13741=Inp_Gemeente,MAX($C$29:C13740)+1,"")</f>
        <v/>
      </c>
      <c r="D13741" s="10" t="s">
        <v>1032</v>
      </c>
      <c r="E13741" s="10" t="s">
        <v>11808</v>
      </c>
      <c r="F13741" s="59" t="s">
        <v>16146</v>
      </c>
    </row>
    <row r="13742" spans="3:6" x14ac:dyDescent="0.25">
      <c r="C13742" s="12" t="str">
        <f>IF(D13742=Inp_Gemeente,MAX($C$29:C13741)+1,"")</f>
        <v/>
      </c>
      <c r="D13742" s="10" t="s">
        <v>1032</v>
      </c>
      <c r="E13742" s="10" t="s">
        <v>11809</v>
      </c>
      <c r="F13742" s="59" t="s">
        <v>16129</v>
      </c>
    </row>
    <row r="13743" spans="3:6" x14ac:dyDescent="0.25">
      <c r="C13743" s="12" t="str">
        <f>IF(D13743=Inp_Gemeente,MAX($C$29:C13742)+1,"")</f>
        <v/>
      </c>
      <c r="D13743" s="10" t="s">
        <v>1032</v>
      </c>
      <c r="E13743" s="10" t="s">
        <v>11810</v>
      </c>
      <c r="F13743" s="59" t="s">
        <v>16131</v>
      </c>
    </row>
    <row r="13744" spans="3:6" x14ac:dyDescent="0.25">
      <c r="C13744" s="12" t="str">
        <f>IF(D13744=Inp_Gemeente,MAX($C$29:C13743)+1,"")</f>
        <v/>
      </c>
      <c r="D13744" s="10" t="s">
        <v>1032</v>
      </c>
      <c r="E13744" s="10" t="s">
        <v>11811</v>
      </c>
      <c r="F13744" s="59" t="s">
        <v>16091</v>
      </c>
    </row>
    <row r="13745" spans="3:6" x14ac:dyDescent="0.25">
      <c r="C13745" s="12" t="str">
        <f>IF(D13745=Inp_Gemeente,MAX($C$29:C13744)+1,"")</f>
        <v/>
      </c>
      <c r="D13745" s="10" t="s">
        <v>1032</v>
      </c>
      <c r="E13745" s="10" t="s">
        <v>11812</v>
      </c>
      <c r="F13745" s="59" t="s">
        <v>16134</v>
      </c>
    </row>
    <row r="13746" spans="3:6" x14ac:dyDescent="0.25">
      <c r="C13746" s="12" t="str">
        <f>IF(D13746=Inp_Gemeente,MAX($C$29:C13745)+1,"")</f>
        <v/>
      </c>
      <c r="D13746" s="10" t="s">
        <v>1032</v>
      </c>
      <c r="E13746" s="10" t="s">
        <v>11813</v>
      </c>
      <c r="F13746" s="59" t="s">
        <v>16107</v>
      </c>
    </row>
    <row r="13747" spans="3:6" x14ac:dyDescent="0.25">
      <c r="C13747" s="12" t="str">
        <f>IF(D13747=Inp_Gemeente,MAX($C$29:C13746)+1,"")</f>
        <v/>
      </c>
      <c r="D13747" s="10" t="s">
        <v>1032</v>
      </c>
      <c r="E13747" s="10" t="s">
        <v>11814</v>
      </c>
      <c r="F13747" s="59" t="s">
        <v>16101</v>
      </c>
    </row>
    <row r="13748" spans="3:6" x14ac:dyDescent="0.25">
      <c r="C13748" s="12" t="str">
        <f>IF(D13748=Inp_Gemeente,MAX($C$29:C13747)+1,"")</f>
        <v/>
      </c>
      <c r="D13748" s="10" t="s">
        <v>1032</v>
      </c>
      <c r="E13748" s="10" t="s">
        <v>11815</v>
      </c>
      <c r="F13748" s="59" t="s">
        <v>16133</v>
      </c>
    </row>
    <row r="13749" spans="3:6" x14ac:dyDescent="0.25">
      <c r="C13749" s="12" t="str">
        <f>IF(D13749=Inp_Gemeente,MAX($C$29:C13748)+1,"")</f>
        <v/>
      </c>
      <c r="D13749" s="10" t="s">
        <v>1032</v>
      </c>
      <c r="E13749" s="10" t="s">
        <v>11816</v>
      </c>
      <c r="F13749" s="59" t="s">
        <v>16102</v>
      </c>
    </row>
    <row r="13750" spans="3:6" x14ac:dyDescent="0.25">
      <c r="C13750" s="12" t="str">
        <f>IF(D13750=Inp_Gemeente,MAX($C$29:C13749)+1,"")</f>
        <v/>
      </c>
      <c r="D13750" s="10" t="s">
        <v>1032</v>
      </c>
      <c r="E13750" s="10" t="s">
        <v>541</v>
      </c>
      <c r="F13750" s="59" t="s">
        <v>16104</v>
      </c>
    </row>
    <row r="13751" spans="3:6" x14ac:dyDescent="0.25">
      <c r="C13751" s="12" t="str">
        <f>IF(D13751=Inp_Gemeente,MAX($C$29:C13750)+1,"")</f>
        <v/>
      </c>
      <c r="D13751" s="10" t="s">
        <v>1032</v>
      </c>
      <c r="E13751" s="10" t="s">
        <v>11817</v>
      </c>
      <c r="F13751" s="59" t="s">
        <v>16125</v>
      </c>
    </row>
    <row r="13752" spans="3:6" x14ac:dyDescent="0.25">
      <c r="C13752" s="12" t="str">
        <f>IF(D13752=Inp_Gemeente,MAX($C$29:C13751)+1,"")</f>
        <v/>
      </c>
      <c r="D13752" s="10" t="s">
        <v>1032</v>
      </c>
      <c r="E13752" s="10" t="s">
        <v>11818</v>
      </c>
      <c r="F13752" s="59" t="s">
        <v>16123</v>
      </c>
    </row>
    <row r="13753" spans="3:6" x14ac:dyDescent="0.25">
      <c r="C13753" s="12" t="str">
        <f>IF(D13753=Inp_Gemeente,MAX($C$29:C13752)+1,"")</f>
        <v/>
      </c>
      <c r="D13753" s="10" t="s">
        <v>1032</v>
      </c>
      <c r="E13753" s="10" t="s">
        <v>8404</v>
      </c>
      <c r="F13753" s="59" t="s">
        <v>16122</v>
      </c>
    </row>
    <row r="13754" spans="3:6" x14ac:dyDescent="0.25">
      <c r="C13754" s="12" t="str">
        <f>IF(D13754=Inp_Gemeente,MAX($C$29:C13753)+1,"")</f>
        <v/>
      </c>
      <c r="D13754" s="10" t="s">
        <v>1032</v>
      </c>
      <c r="E13754" s="10" t="s">
        <v>11819</v>
      </c>
      <c r="F13754" s="59" t="s">
        <v>16111</v>
      </c>
    </row>
    <row r="13755" spans="3:6" x14ac:dyDescent="0.25">
      <c r="C13755" s="12" t="str">
        <f>IF(D13755=Inp_Gemeente,MAX($C$29:C13754)+1,"")</f>
        <v/>
      </c>
      <c r="D13755" s="10" t="s">
        <v>1032</v>
      </c>
      <c r="E13755" s="10" t="s">
        <v>11820</v>
      </c>
      <c r="F13755" s="59" t="s">
        <v>16127</v>
      </c>
    </row>
    <row r="13756" spans="3:6" x14ac:dyDescent="0.25">
      <c r="C13756" s="12" t="str">
        <f>IF(D13756=Inp_Gemeente,MAX($C$29:C13755)+1,"")</f>
        <v/>
      </c>
      <c r="D13756" s="10" t="s">
        <v>1032</v>
      </c>
      <c r="E13756" s="10" t="s">
        <v>11821</v>
      </c>
      <c r="F13756" s="59" t="s">
        <v>16124</v>
      </c>
    </row>
    <row r="13757" spans="3:6" x14ac:dyDescent="0.25">
      <c r="C13757" s="12" t="str">
        <f>IF(D13757=Inp_Gemeente,MAX($C$29:C13756)+1,"")</f>
        <v/>
      </c>
      <c r="D13757" s="10" t="s">
        <v>1032</v>
      </c>
      <c r="E13757" s="10" t="s">
        <v>11822</v>
      </c>
      <c r="F13757" s="59" t="s">
        <v>16105</v>
      </c>
    </row>
    <row r="13758" spans="3:6" x14ac:dyDescent="0.25">
      <c r="C13758" s="12" t="str">
        <f>IF(D13758=Inp_Gemeente,MAX($C$29:C13757)+1,"")</f>
        <v/>
      </c>
      <c r="D13758" s="10" t="s">
        <v>1032</v>
      </c>
      <c r="E13758" s="10" t="s">
        <v>11823</v>
      </c>
      <c r="F13758" s="59" t="s">
        <v>16116</v>
      </c>
    </row>
    <row r="13759" spans="3:6" x14ac:dyDescent="0.25">
      <c r="C13759" s="12" t="str">
        <f>IF(D13759=Inp_Gemeente,MAX($C$29:C13758)+1,"")</f>
        <v/>
      </c>
      <c r="D13759" s="10" t="s">
        <v>1032</v>
      </c>
      <c r="E13759" s="10" t="s">
        <v>11824</v>
      </c>
      <c r="F13759" s="59" t="s">
        <v>16112</v>
      </c>
    </row>
    <row r="13760" spans="3:6" x14ac:dyDescent="0.25">
      <c r="C13760" s="12" t="str">
        <f>IF(D13760=Inp_Gemeente,MAX($C$29:C13759)+1,"")</f>
        <v/>
      </c>
      <c r="D13760" s="10" t="s">
        <v>1032</v>
      </c>
      <c r="E13760" s="10" t="s">
        <v>11825</v>
      </c>
      <c r="F13760" s="59" t="s">
        <v>16126</v>
      </c>
    </row>
    <row r="13761" spans="3:6" x14ac:dyDescent="0.25">
      <c r="C13761" s="12" t="str">
        <f>IF(D13761=Inp_Gemeente,MAX($C$29:C13760)+1,"")</f>
        <v/>
      </c>
      <c r="D13761" s="10" t="s">
        <v>1032</v>
      </c>
      <c r="E13761" s="10" t="s">
        <v>11826</v>
      </c>
      <c r="F13761" s="59" t="s">
        <v>16113</v>
      </c>
    </row>
    <row r="13762" spans="3:6" x14ac:dyDescent="0.25">
      <c r="C13762" s="12" t="str">
        <f>IF(D13762=Inp_Gemeente,MAX($C$29:C13761)+1,"")</f>
        <v/>
      </c>
      <c r="D13762" s="10" t="s">
        <v>1032</v>
      </c>
      <c r="E13762" s="10" t="s">
        <v>11827</v>
      </c>
      <c r="F13762" s="59" t="s">
        <v>16121</v>
      </c>
    </row>
    <row r="13763" spans="3:6" x14ac:dyDescent="0.25">
      <c r="C13763" s="12" t="str">
        <f>IF(D13763=Inp_Gemeente,MAX($C$29:C13762)+1,"")</f>
        <v/>
      </c>
      <c r="D13763" s="10" t="s">
        <v>1032</v>
      </c>
      <c r="E13763" s="10" t="s">
        <v>11828</v>
      </c>
      <c r="F13763" s="59" t="s">
        <v>16097</v>
      </c>
    </row>
    <row r="13764" spans="3:6" x14ac:dyDescent="0.25">
      <c r="C13764" s="12" t="str">
        <f>IF(D13764=Inp_Gemeente,MAX($C$29:C13763)+1,"")</f>
        <v/>
      </c>
      <c r="D13764" s="10" t="s">
        <v>1032</v>
      </c>
      <c r="E13764" s="10" t="s">
        <v>11829</v>
      </c>
      <c r="F13764" s="59" t="s">
        <v>16136</v>
      </c>
    </row>
    <row r="13765" spans="3:6" x14ac:dyDescent="0.25">
      <c r="C13765" s="12" t="str">
        <f>IF(D13765=Inp_Gemeente,MAX($C$29:C13764)+1,"")</f>
        <v/>
      </c>
      <c r="D13765" s="10" t="s">
        <v>1032</v>
      </c>
      <c r="E13765" s="10" t="s">
        <v>11830</v>
      </c>
      <c r="F13765" s="59" t="s">
        <v>16100</v>
      </c>
    </row>
    <row r="13766" spans="3:6" x14ac:dyDescent="0.25">
      <c r="C13766" s="12" t="str">
        <f>IF(D13766=Inp_Gemeente,MAX($C$29:C13765)+1,"")</f>
        <v/>
      </c>
      <c r="D13766" s="10" t="s">
        <v>1032</v>
      </c>
      <c r="E13766" s="10" t="s">
        <v>11831</v>
      </c>
      <c r="F13766" s="59" t="s">
        <v>16098</v>
      </c>
    </row>
    <row r="13767" spans="3:6" x14ac:dyDescent="0.25">
      <c r="C13767" s="12" t="str">
        <f>IF(D13767=Inp_Gemeente,MAX($C$29:C13766)+1,"")</f>
        <v/>
      </c>
      <c r="D13767" s="10" t="s">
        <v>1032</v>
      </c>
      <c r="E13767" s="10" t="s">
        <v>11832</v>
      </c>
      <c r="F13767" s="59" t="s">
        <v>16115</v>
      </c>
    </row>
    <row r="13768" spans="3:6" x14ac:dyDescent="0.25">
      <c r="C13768" s="12" t="str">
        <f>IF(D13768=Inp_Gemeente,MAX($C$29:C13767)+1,"")</f>
        <v/>
      </c>
      <c r="D13768" s="10" t="s">
        <v>1032</v>
      </c>
      <c r="E13768" s="10" t="s">
        <v>11833</v>
      </c>
      <c r="F13768" s="59" t="s">
        <v>16114</v>
      </c>
    </row>
    <row r="13769" spans="3:6" x14ac:dyDescent="0.25">
      <c r="C13769" s="12" t="str">
        <f>IF(D13769=Inp_Gemeente,MAX($C$29:C13768)+1,"")</f>
        <v/>
      </c>
      <c r="D13769" s="10" t="s">
        <v>1032</v>
      </c>
      <c r="E13769" s="10" t="s">
        <v>11834</v>
      </c>
      <c r="F13769" s="59" t="s">
        <v>16128</v>
      </c>
    </row>
    <row r="13770" spans="3:6" x14ac:dyDescent="0.25">
      <c r="C13770" s="12" t="str">
        <f>IF(D13770=Inp_Gemeente,MAX($C$29:C13769)+1,"")</f>
        <v/>
      </c>
      <c r="D13770" s="10" t="s">
        <v>1032</v>
      </c>
      <c r="E13770" s="10" t="s">
        <v>11835</v>
      </c>
      <c r="F13770" s="59" t="s">
        <v>16096</v>
      </c>
    </row>
    <row r="13771" spans="3:6" x14ac:dyDescent="0.25">
      <c r="C13771" s="12" t="str">
        <f>IF(D13771=Inp_Gemeente,MAX($C$29:C13770)+1,"")</f>
        <v/>
      </c>
      <c r="D13771" s="10" t="s">
        <v>1032</v>
      </c>
      <c r="E13771" s="10" t="s">
        <v>11836</v>
      </c>
      <c r="F13771" s="59" t="s">
        <v>16119</v>
      </c>
    </row>
    <row r="13772" spans="3:6" x14ac:dyDescent="0.25">
      <c r="C13772" s="12" t="str">
        <f>IF(D13772=Inp_Gemeente,MAX($C$29:C13771)+1,"")</f>
        <v/>
      </c>
      <c r="D13772" s="10" t="s">
        <v>1032</v>
      </c>
      <c r="E13772" s="10" t="s">
        <v>11837</v>
      </c>
      <c r="F13772" s="59" t="s">
        <v>16095</v>
      </c>
    </row>
    <row r="13773" spans="3:6" x14ac:dyDescent="0.25">
      <c r="C13773" s="12" t="str">
        <f>IF(D13773=Inp_Gemeente,MAX($C$29:C13772)+1,"")</f>
        <v/>
      </c>
      <c r="D13773" s="10" t="s">
        <v>1032</v>
      </c>
      <c r="E13773" s="10" t="s">
        <v>11838</v>
      </c>
      <c r="F13773" s="59" t="s">
        <v>16138</v>
      </c>
    </row>
    <row r="13774" spans="3:6" x14ac:dyDescent="0.25">
      <c r="C13774" s="12" t="str">
        <f>IF(D13774=Inp_Gemeente,MAX($C$29:C13773)+1,"")</f>
        <v/>
      </c>
      <c r="D13774" s="10" t="s">
        <v>1032</v>
      </c>
      <c r="E13774" s="10" t="s">
        <v>11839</v>
      </c>
      <c r="F13774" s="59" t="s">
        <v>16141</v>
      </c>
    </row>
    <row r="13775" spans="3:6" x14ac:dyDescent="0.25">
      <c r="C13775" s="12" t="str">
        <f>IF(D13775=Inp_Gemeente,MAX($C$29:C13774)+1,"")</f>
        <v/>
      </c>
      <c r="D13775" s="10" t="s">
        <v>1032</v>
      </c>
      <c r="E13775" s="10" t="s">
        <v>11840</v>
      </c>
      <c r="F13775" s="59" t="s">
        <v>16140</v>
      </c>
    </row>
    <row r="13776" spans="3:6" x14ac:dyDescent="0.25">
      <c r="C13776" s="12" t="str">
        <f>IF(D13776=Inp_Gemeente,MAX($C$29:C13775)+1,"")</f>
        <v/>
      </c>
      <c r="D13776" s="10" t="s">
        <v>1032</v>
      </c>
      <c r="E13776" s="10" t="s">
        <v>11841</v>
      </c>
      <c r="F13776" s="59" t="s">
        <v>16118</v>
      </c>
    </row>
    <row r="13777" spans="3:6" x14ac:dyDescent="0.25">
      <c r="C13777" s="12" t="str">
        <f>IF(D13777=Inp_Gemeente,MAX($C$29:C13776)+1,"")</f>
        <v/>
      </c>
      <c r="D13777" s="10" t="s">
        <v>1032</v>
      </c>
      <c r="E13777" s="10" t="s">
        <v>11842</v>
      </c>
      <c r="F13777" s="59" t="s">
        <v>16090</v>
      </c>
    </row>
    <row r="13778" spans="3:6" x14ac:dyDescent="0.25">
      <c r="C13778" s="12" t="str">
        <f>IF(D13778=Inp_Gemeente,MAX($C$29:C13777)+1,"")</f>
        <v/>
      </c>
      <c r="D13778" s="10" t="s">
        <v>1032</v>
      </c>
      <c r="E13778" s="10" t="s">
        <v>11843</v>
      </c>
      <c r="F13778" s="59" t="s">
        <v>16117</v>
      </c>
    </row>
    <row r="13779" spans="3:6" x14ac:dyDescent="0.25">
      <c r="C13779" s="12" t="str">
        <f>IF(D13779=Inp_Gemeente,MAX($C$29:C13778)+1,"")</f>
        <v/>
      </c>
      <c r="D13779" s="10" t="s">
        <v>1032</v>
      </c>
      <c r="E13779" s="10" t="s">
        <v>11844</v>
      </c>
      <c r="F13779" s="59" t="s">
        <v>16106</v>
      </c>
    </row>
    <row r="13780" spans="3:6" x14ac:dyDescent="0.25">
      <c r="C13780" s="12" t="str">
        <f>IF(D13780=Inp_Gemeente,MAX($C$29:C13779)+1,"")</f>
        <v/>
      </c>
      <c r="D13780" s="10" t="s">
        <v>1032</v>
      </c>
      <c r="E13780" s="10" t="s">
        <v>11845</v>
      </c>
      <c r="F13780" s="59" t="s">
        <v>16093</v>
      </c>
    </row>
    <row r="13781" spans="3:6" x14ac:dyDescent="0.25">
      <c r="C13781" s="12" t="str">
        <f>IF(D13781=Inp_Gemeente,MAX($C$29:C13780)+1,"")</f>
        <v/>
      </c>
      <c r="D13781" s="10" t="s">
        <v>1032</v>
      </c>
      <c r="E13781" s="10" t="s">
        <v>11846</v>
      </c>
      <c r="F13781" s="59" t="s">
        <v>16089</v>
      </c>
    </row>
    <row r="13782" spans="3:6" x14ac:dyDescent="0.25">
      <c r="C13782" s="12" t="str">
        <f>IF(D13782=Inp_Gemeente,MAX($C$29:C13781)+1,"")</f>
        <v/>
      </c>
      <c r="D13782" s="10" t="s">
        <v>1032</v>
      </c>
      <c r="E13782" s="10" t="s">
        <v>11847</v>
      </c>
      <c r="F13782" s="59" t="s">
        <v>16132</v>
      </c>
    </row>
    <row r="13783" spans="3:6" x14ac:dyDescent="0.25">
      <c r="C13783" s="12" t="str">
        <f>IF(D13783=Inp_Gemeente,MAX($C$29:C13782)+1,"")</f>
        <v/>
      </c>
      <c r="D13783" s="10" t="s">
        <v>1032</v>
      </c>
      <c r="E13783" s="10" t="s">
        <v>11848</v>
      </c>
      <c r="F13783" s="59" t="s">
        <v>16135</v>
      </c>
    </row>
    <row r="13784" spans="3:6" x14ac:dyDescent="0.25">
      <c r="C13784" s="12" t="str">
        <f>IF(D13784=Inp_Gemeente,MAX($C$29:C13783)+1,"")</f>
        <v/>
      </c>
      <c r="D13784" s="10" t="s">
        <v>1032</v>
      </c>
      <c r="E13784" s="10" t="s">
        <v>11849</v>
      </c>
      <c r="F13784" s="59" t="s">
        <v>16137</v>
      </c>
    </row>
    <row r="13785" spans="3:6" x14ac:dyDescent="0.25">
      <c r="C13785" s="12" t="str">
        <f>IF(D13785=Inp_Gemeente,MAX($C$29:C13784)+1,"")</f>
        <v/>
      </c>
      <c r="D13785" s="10" t="s">
        <v>1032</v>
      </c>
      <c r="E13785" s="10" t="s">
        <v>11850</v>
      </c>
      <c r="F13785" s="59" t="s">
        <v>16144</v>
      </c>
    </row>
    <row r="13786" spans="3:6" x14ac:dyDescent="0.25">
      <c r="C13786" s="12" t="str">
        <f>IF(D13786=Inp_Gemeente,MAX($C$29:C13785)+1,"")</f>
        <v/>
      </c>
      <c r="D13786" s="10" t="s">
        <v>1032</v>
      </c>
      <c r="E13786" s="10" t="s">
        <v>11851</v>
      </c>
      <c r="F13786" s="59" t="s">
        <v>16143</v>
      </c>
    </row>
    <row r="13787" spans="3:6" x14ac:dyDescent="0.25">
      <c r="C13787" s="12" t="str">
        <f>IF(D13787=Inp_Gemeente,MAX($C$29:C13786)+1,"")</f>
        <v/>
      </c>
      <c r="D13787" s="10" t="s">
        <v>1032</v>
      </c>
      <c r="E13787" s="10" t="s">
        <v>11852</v>
      </c>
      <c r="F13787" s="59" t="s">
        <v>16139</v>
      </c>
    </row>
    <row r="13788" spans="3:6" x14ac:dyDescent="0.25">
      <c r="C13788" s="12" t="str">
        <f>IF(D13788=Inp_Gemeente,MAX($C$29:C13787)+1,"")</f>
        <v/>
      </c>
      <c r="D13788" s="10" t="s">
        <v>1032</v>
      </c>
      <c r="E13788" s="10" t="s">
        <v>11853</v>
      </c>
      <c r="F13788" s="59" t="s">
        <v>16145</v>
      </c>
    </row>
    <row r="13789" spans="3:6" x14ac:dyDescent="0.25">
      <c r="C13789" s="12" t="str">
        <f>IF(D13789=Inp_Gemeente,MAX($C$29:C13788)+1,"")</f>
        <v/>
      </c>
      <c r="D13789" s="10" t="s">
        <v>1032</v>
      </c>
      <c r="E13789" s="10" t="s">
        <v>11854</v>
      </c>
      <c r="F13789" s="59" t="s">
        <v>16142</v>
      </c>
    </row>
    <row r="13790" spans="3:6" x14ac:dyDescent="0.25">
      <c r="C13790" s="12" t="str">
        <f>IF(D13790=Inp_Gemeente,MAX($C$29:C13789)+1,"")</f>
        <v/>
      </c>
      <c r="D13790" s="10" t="s">
        <v>1032</v>
      </c>
      <c r="E13790" s="10" t="s">
        <v>11855</v>
      </c>
      <c r="F13790" s="59" t="s">
        <v>16108</v>
      </c>
    </row>
    <row r="13791" spans="3:6" x14ac:dyDescent="0.25">
      <c r="C13791" s="12" t="str">
        <f>IF(D13791=Inp_Gemeente,MAX($C$29:C13790)+1,"")</f>
        <v/>
      </c>
      <c r="D13791" s="10" t="s">
        <v>1032</v>
      </c>
      <c r="E13791" s="10" t="s">
        <v>11856</v>
      </c>
      <c r="F13791" s="59" t="s">
        <v>16088</v>
      </c>
    </row>
    <row r="13792" spans="3:6" x14ac:dyDescent="0.25">
      <c r="C13792" s="12" t="str">
        <f>IF(D13792=Inp_Gemeente,MAX($C$29:C13791)+1,"")</f>
        <v/>
      </c>
      <c r="D13792" s="10" t="s">
        <v>1032</v>
      </c>
      <c r="E13792" s="10" t="s">
        <v>11857</v>
      </c>
      <c r="F13792" s="59" t="s">
        <v>16087</v>
      </c>
    </row>
    <row r="13793" spans="3:6" x14ac:dyDescent="0.25">
      <c r="C13793" s="12" t="str">
        <f>IF(D13793=Inp_Gemeente,MAX($C$29:C13792)+1,"")</f>
        <v/>
      </c>
      <c r="D13793" s="10" t="s">
        <v>1032</v>
      </c>
      <c r="E13793" s="10" t="s">
        <v>11858</v>
      </c>
      <c r="F13793" s="59" t="s">
        <v>16094</v>
      </c>
    </row>
    <row r="13794" spans="3:6" x14ac:dyDescent="0.25">
      <c r="C13794" s="12" t="str">
        <f>IF(D13794=Inp_Gemeente,MAX($C$29:C13793)+1,"")</f>
        <v/>
      </c>
      <c r="D13794" s="10" t="s">
        <v>1032</v>
      </c>
      <c r="E13794" s="10" t="s">
        <v>11859</v>
      </c>
      <c r="F13794" s="59" t="s">
        <v>16130</v>
      </c>
    </row>
    <row r="13795" spans="3:6" x14ac:dyDescent="0.25">
      <c r="C13795" s="12" t="str">
        <f>IF(D13795=Inp_Gemeente,MAX($C$29:C13794)+1,"")</f>
        <v/>
      </c>
      <c r="D13795" s="10" t="s">
        <v>1032</v>
      </c>
      <c r="E13795" s="10" t="s">
        <v>11860</v>
      </c>
      <c r="F13795" s="59" t="s">
        <v>16099</v>
      </c>
    </row>
    <row r="13796" spans="3:6" x14ac:dyDescent="0.25">
      <c r="C13796" s="12" t="str">
        <f>IF(D13796=Inp_Gemeente,MAX($C$29:C13795)+1,"")</f>
        <v/>
      </c>
      <c r="D13796" s="10" t="s">
        <v>1032</v>
      </c>
      <c r="E13796" s="10" t="s">
        <v>11861</v>
      </c>
      <c r="F13796" s="59" t="s">
        <v>16092</v>
      </c>
    </row>
    <row r="13797" spans="3:6" x14ac:dyDescent="0.25">
      <c r="C13797" s="12" t="str">
        <f>IF(D13797=Inp_Gemeente,MAX($C$29:C13796)+1,"")</f>
        <v/>
      </c>
      <c r="D13797" s="10" t="s">
        <v>1032</v>
      </c>
      <c r="E13797" s="10" t="s">
        <v>11862</v>
      </c>
      <c r="F13797" s="59" t="s">
        <v>16110</v>
      </c>
    </row>
    <row r="13798" spans="3:6" x14ac:dyDescent="0.25">
      <c r="C13798" s="12" t="str">
        <f>IF(D13798=Inp_Gemeente,MAX($C$29:C13797)+1,"")</f>
        <v/>
      </c>
      <c r="D13798" s="10" t="s">
        <v>1032</v>
      </c>
      <c r="E13798" s="10" t="s">
        <v>11863</v>
      </c>
      <c r="F13798" s="59" t="s">
        <v>16109</v>
      </c>
    </row>
    <row r="13799" spans="3:6" x14ac:dyDescent="0.25">
      <c r="C13799" s="12" t="str">
        <f>IF(D13799=Inp_Gemeente,MAX($C$29:C13798)+1,"")</f>
        <v/>
      </c>
      <c r="D13799" s="10" t="s">
        <v>1033</v>
      </c>
      <c r="E13799" s="10" t="s">
        <v>11864</v>
      </c>
      <c r="F13799" s="59" t="s">
        <v>24440</v>
      </c>
    </row>
    <row r="13800" spans="3:6" x14ac:dyDescent="0.25">
      <c r="C13800" s="12" t="str">
        <f>IF(D13800=Inp_Gemeente,MAX($C$29:C13799)+1,"")</f>
        <v/>
      </c>
      <c r="D13800" s="10" t="s">
        <v>1033</v>
      </c>
      <c r="E13800" s="10" t="s">
        <v>11865</v>
      </c>
      <c r="F13800" s="59" t="s">
        <v>24441</v>
      </c>
    </row>
    <row r="13801" spans="3:6" x14ac:dyDescent="0.25">
      <c r="C13801" s="12" t="str">
        <f>IF(D13801=Inp_Gemeente,MAX($C$29:C13800)+1,"")</f>
        <v/>
      </c>
      <c r="D13801" s="10" t="s">
        <v>1033</v>
      </c>
      <c r="E13801" s="10" t="s">
        <v>11866</v>
      </c>
      <c r="F13801" s="59" t="s">
        <v>24449</v>
      </c>
    </row>
    <row r="13802" spans="3:6" x14ac:dyDescent="0.25">
      <c r="C13802" s="12" t="str">
        <f>IF(D13802=Inp_Gemeente,MAX($C$29:C13801)+1,"")</f>
        <v/>
      </c>
      <c r="D13802" s="10" t="s">
        <v>1033</v>
      </c>
      <c r="E13802" s="10" t="s">
        <v>11867</v>
      </c>
      <c r="F13802" s="59" t="s">
        <v>24446</v>
      </c>
    </row>
    <row r="13803" spans="3:6" x14ac:dyDescent="0.25">
      <c r="C13803" s="12" t="str">
        <f>IF(D13803=Inp_Gemeente,MAX($C$29:C13802)+1,"")</f>
        <v/>
      </c>
      <c r="D13803" s="10" t="s">
        <v>1033</v>
      </c>
      <c r="E13803" s="10" t="s">
        <v>11868</v>
      </c>
      <c r="F13803" s="59" t="s">
        <v>24447</v>
      </c>
    </row>
    <row r="13804" spans="3:6" x14ac:dyDescent="0.25">
      <c r="C13804" s="12" t="str">
        <f>IF(D13804=Inp_Gemeente,MAX($C$29:C13803)+1,"")</f>
        <v/>
      </c>
      <c r="D13804" s="10" t="s">
        <v>1033</v>
      </c>
      <c r="E13804" s="10" t="s">
        <v>11869</v>
      </c>
      <c r="F13804" s="59" t="s">
        <v>24442</v>
      </c>
    </row>
    <row r="13805" spans="3:6" x14ac:dyDescent="0.25">
      <c r="C13805" s="12" t="str">
        <f>IF(D13805=Inp_Gemeente,MAX($C$29:C13804)+1,"")</f>
        <v/>
      </c>
      <c r="D13805" s="10" t="s">
        <v>1033</v>
      </c>
      <c r="E13805" s="10" t="s">
        <v>11870</v>
      </c>
      <c r="F13805" s="59" t="s">
        <v>24448</v>
      </c>
    </row>
    <row r="13806" spans="3:6" x14ac:dyDescent="0.25">
      <c r="C13806" s="12" t="str">
        <f>IF(D13806=Inp_Gemeente,MAX($C$29:C13805)+1,"")</f>
        <v/>
      </c>
      <c r="D13806" s="10" t="s">
        <v>1033</v>
      </c>
      <c r="E13806" s="10" t="s">
        <v>11871</v>
      </c>
      <c r="F13806" s="59" t="s">
        <v>24450</v>
      </c>
    </row>
    <row r="13807" spans="3:6" x14ac:dyDescent="0.25">
      <c r="C13807" s="12" t="str">
        <f>IF(D13807=Inp_Gemeente,MAX($C$29:C13806)+1,"")</f>
        <v/>
      </c>
      <c r="D13807" s="10" t="s">
        <v>1033</v>
      </c>
      <c r="E13807" s="10" t="s">
        <v>11872</v>
      </c>
      <c r="F13807" s="59" t="s">
        <v>24439</v>
      </c>
    </row>
    <row r="13808" spans="3:6" x14ac:dyDescent="0.25">
      <c r="C13808" s="12" t="str">
        <f>IF(D13808=Inp_Gemeente,MAX($C$29:C13807)+1,"")</f>
        <v/>
      </c>
      <c r="D13808" s="10" t="s">
        <v>1033</v>
      </c>
      <c r="E13808" s="10" t="s">
        <v>8444</v>
      </c>
      <c r="F13808" s="59" t="s">
        <v>24438</v>
      </c>
    </row>
    <row r="13809" spans="3:6" x14ac:dyDescent="0.25">
      <c r="C13809" s="12" t="str">
        <f>IF(D13809=Inp_Gemeente,MAX($C$29:C13808)+1,"")</f>
        <v/>
      </c>
      <c r="D13809" s="10" t="s">
        <v>1033</v>
      </c>
      <c r="E13809" s="10" t="s">
        <v>11873</v>
      </c>
      <c r="F13809" s="59" t="s">
        <v>24445</v>
      </c>
    </row>
    <row r="13810" spans="3:6" x14ac:dyDescent="0.25">
      <c r="C13810" s="12" t="str">
        <f>IF(D13810=Inp_Gemeente,MAX($C$29:C13809)+1,"")</f>
        <v/>
      </c>
      <c r="D13810" s="10" t="s">
        <v>1033</v>
      </c>
      <c r="E13810" s="10" t="s">
        <v>11874</v>
      </c>
      <c r="F13810" s="59" t="s">
        <v>24444</v>
      </c>
    </row>
    <row r="13811" spans="3:6" x14ac:dyDescent="0.25">
      <c r="C13811" s="12" t="str">
        <f>IF(D13811=Inp_Gemeente,MAX($C$29:C13810)+1,"")</f>
        <v/>
      </c>
      <c r="D13811" s="10" t="s">
        <v>1033</v>
      </c>
      <c r="E13811" s="10" t="s">
        <v>11875</v>
      </c>
      <c r="F13811" s="59" t="s">
        <v>24436</v>
      </c>
    </row>
    <row r="13812" spans="3:6" x14ac:dyDescent="0.25">
      <c r="C13812" s="12" t="str">
        <f>IF(D13812=Inp_Gemeente,MAX($C$29:C13811)+1,"")</f>
        <v/>
      </c>
      <c r="D13812" s="10" t="s">
        <v>1033</v>
      </c>
      <c r="E13812" s="10" t="s">
        <v>11876</v>
      </c>
      <c r="F13812" s="59" t="s">
        <v>24443</v>
      </c>
    </row>
    <row r="13813" spans="3:6" x14ac:dyDescent="0.25">
      <c r="C13813" s="12" t="str">
        <f>IF(D13813=Inp_Gemeente,MAX($C$29:C13812)+1,"")</f>
        <v/>
      </c>
      <c r="D13813" s="10" t="s">
        <v>1033</v>
      </c>
      <c r="E13813" s="10" t="s">
        <v>11877</v>
      </c>
      <c r="F13813" s="59" t="s">
        <v>24437</v>
      </c>
    </row>
    <row r="13814" spans="3:6" x14ac:dyDescent="0.25">
      <c r="C13814" s="12" t="str">
        <f>IF(D13814=Inp_Gemeente,MAX($C$29:C13813)+1,"")</f>
        <v/>
      </c>
      <c r="D13814" s="10" t="s">
        <v>1033</v>
      </c>
      <c r="E13814" s="10" t="s">
        <v>11878</v>
      </c>
      <c r="F13814" s="59" t="s">
        <v>24435</v>
      </c>
    </row>
    <row r="13815" spans="3:6" x14ac:dyDescent="0.25">
      <c r="C13815" s="12" t="str">
        <f>IF(D13815=Inp_Gemeente,MAX($C$29:C13814)+1,"")</f>
        <v/>
      </c>
      <c r="D13815" s="10" t="s">
        <v>1033</v>
      </c>
      <c r="E13815" s="10" t="s">
        <v>11879</v>
      </c>
      <c r="F13815" s="59" t="s">
        <v>24451</v>
      </c>
    </row>
    <row r="13816" spans="3:6" x14ac:dyDescent="0.25">
      <c r="C13816" s="12" t="str">
        <f>IF(D13816=Inp_Gemeente,MAX($C$29:C13815)+1,"")</f>
        <v/>
      </c>
      <c r="D13816" s="10" t="s">
        <v>1034</v>
      </c>
      <c r="E13816" s="10" t="s">
        <v>11880</v>
      </c>
      <c r="F13816" s="59" t="s">
        <v>16958</v>
      </c>
    </row>
    <row r="13817" spans="3:6" x14ac:dyDescent="0.25">
      <c r="C13817" s="12" t="str">
        <f>IF(D13817=Inp_Gemeente,MAX($C$29:C13816)+1,"")</f>
        <v/>
      </c>
      <c r="D13817" s="10" t="s">
        <v>1034</v>
      </c>
      <c r="E13817" s="10" t="s">
        <v>1583</v>
      </c>
      <c r="F13817" s="59" t="s">
        <v>16948</v>
      </c>
    </row>
    <row r="13818" spans="3:6" x14ac:dyDescent="0.25">
      <c r="C13818" s="12" t="str">
        <f>IF(D13818=Inp_Gemeente,MAX($C$29:C13817)+1,"")</f>
        <v/>
      </c>
      <c r="D13818" s="10" t="s">
        <v>1034</v>
      </c>
      <c r="E13818" s="10" t="s">
        <v>11881</v>
      </c>
      <c r="F13818" s="59" t="s">
        <v>16963</v>
      </c>
    </row>
    <row r="13819" spans="3:6" x14ac:dyDescent="0.25">
      <c r="C13819" s="12" t="str">
        <f>IF(D13819=Inp_Gemeente,MAX($C$29:C13818)+1,"")</f>
        <v/>
      </c>
      <c r="D13819" s="10" t="s">
        <v>1034</v>
      </c>
      <c r="E13819" s="10" t="s">
        <v>11882</v>
      </c>
      <c r="F13819" s="59" t="s">
        <v>16965</v>
      </c>
    </row>
    <row r="13820" spans="3:6" x14ac:dyDescent="0.25">
      <c r="C13820" s="12" t="str">
        <f>IF(D13820=Inp_Gemeente,MAX($C$29:C13819)+1,"")</f>
        <v/>
      </c>
      <c r="D13820" s="10" t="s">
        <v>1034</v>
      </c>
      <c r="E13820" s="10" t="s">
        <v>11883</v>
      </c>
      <c r="F13820" s="59" t="s">
        <v>16961</v>
      </c>
    </row>
    <row r="13821" spans="3:6" x14ac:dyDescent="0.25">
      <c r="C13821" s="12" t="str">
        <f>IF(D13821=Inp_Gemeente,MAX($C$29:C13820)+1,"")</f>
        <v/>
      </c>
      <c r="D13821" s="10" t="s">
        <v>1034</v>
      </c>
      <c r="E13821" s="10" t="s">
        <v>11884</v>
      </c>
      <c r="F13821" s="59" t="s">
        <v>16960</v>
      </c>
    </row>
    <row r="13822" spans="3:6" x14ac:dyDescent="0.25">
      <c r="C13822" s="12" t="str">
        <f>IF(D13822=Inp_Gemeente,MAX($C$29:C13821)+1,"")</f>
        <v/>
      </c>
      <c r="D13822" s="10" t="s">
        <v>1034</v>
      </c>
      <c r="E13822" s="10" t="s">
        <v>11885</v>
      </c>
      <c r="F13822" s="59" t="s">
        <v>16962</v>
      </c>
    </row>
    <row r="13823" spans="3:6" x14ac:dyDescent="0.25">
      <c r="C13823" s="12" t="str">
        <f>IF(D13823=Inp_Gemeente,MAX($C$29:C13822)+1,"")</f>
        <v/>
      </c>
      <c r="D13823" s="10" t="s">
        <v>1034</v>
      </c>
      <c r="E13823" s="10" t="s">
        <v>11886</v>
      </c>
      <c r="F13823" s="59" t="s">
        <v>16949</v>
      </c>
    </row>
    <row r="13824" spans="3:6" x14ac:dyDescent="0.25">
      <c r="C13824" s="12" t="str">
        <f>IF(D13824=Inp_Gemeente,MAX($C$29:C13823)+1,"")</f>
        <v/>
      </c>
      <c r="D13824" s="10" t="s">
        <v>1034</v>
      </c>
      <c r="E13824" s="10" t="s">
        <v>8404</v>
      </c>
      <c r="F13824" s="59" t="s">
        <v>16959</v>
      </c>
    </row>
    <row r="13825" spans="3:6" x14ac:dyDescent="0.25">
      <c r="C13825" s="12" t="str">
        <f>IF(D13825=Inp_Gemeente,MAX($C$29:C13824)+1,"")</f>
        <v/>
      </c>
      <c r="D13825" s="10" t="s">
        <v>1034</v>
      </c>
      <c r="E13825" s="10" t="s">
        <v>1089</v>
      </c>
      <c r="F13825" s="59" t="s">
        <v>16951</v>
      </c>
    </row>
    <row r="13826" spans="3:6" x14ac:dyDescent="0.25">
      <c r="C13826" s="12" t="str">
        <f>IF(D13826=Inp_Gemeente,MAX($C$29:C13825)+1,"")</f>
        <v/>
      </c>
      <c r="D13826" s="10" t="s">
        <v>1034</v>
      </c>
      <c r="E13826" s="10" t="s">
        <v>11887</v>
      </c>
      <c r="F13826" s="59" t="s">
        <v>16957</v>
      </c>
    </row>
    <row r="13827" spans="3:6" x14ac:dyDescent="0.25">
      <c r="C13827" s="12" t="str">
        <f>IF(D13827=Inp_Gemeente,MAX($C$29:C13826)+1,"")</f>
        <v/>
      </c>
      <c r="D13827" s="10" t="s">
        <v>1034</v>
      </c>
      <c r="E13827" s="10" t="s">
        <v>11888</v>
      </c>
      <c r="F13827" s="59" t="s">
        <v>16955</v>
      </c>
    </row>
    <row r="13828" spans="3:6" x14ac:dyDescent="0.25">
      <c r="C13828" s="12" t="str">
        <f>IF(D13828=Inp_Gemeente,MAX($C$29:C13827)+1,"")</f>
        <v/>
      </c>
      <c r="D13828" s="10" t="s">
        <v>1034</v>
      </c>
      <c r="E13828" s="10" t="s">
        <v>11889</v>
      </c>
      <c r="F13828" s="59" t="s">
        <v>16956</v>
      </c>
    </row>
    <row r="13829" spans="3:6" x14ac:dyDescent="0.25">
      <c r="C13829" s="12" t="str">
        <f>IF(D13829=Inp_Gemeente,MAX($C$29:C13828)+1,"")</f>
        <v/>
      </c>
      <c r="D13829" s="10" t="s">
        <v>1034</v>
      </c>
      <c r="E13829" s="10" t="s">
        <v>11890</v>
      </c>
      <c r="F13829" s="59" t="s">
        <v>16954</v>
      </c>
    </row>
    <row r="13830" spans="3:6" x14ac:dyDescent="0.25">
      <c r="C13830" s="12" t="str">
        <f>IF(D13830=Inp_Gemeente,MAX($C$29:C13829)+1,"")</f>
        <v/>
      </c>
      <c r="D13830" s="10" t="s">
        <v>1034</v>
      </c>
      <c r="E13830" s="10" t="s">
        <v>11891</v>
      </c>
      <c r="F13830" s="59" t="s">
        <v>16950</v>
      </c>
    </row>
    <row r="13831" spans="3:6" x14ac:dyDescent="0.25">
      <c r="C13831" s="12" t="str">
        <f>IF(D13831=Inp_Gemeente,MAX($C$29:C13830)+1,"")</f>
        <v/>
      </c>
      <c r="D13831" s="10" t="s">
        <v>1034</v>
      </c>
      <c r="E13831" s="10" t="s">
        <v>11892</v>
      </c>
      <c r="F13831" s="59" t="s">
        <v>16964</v>
      </c>
    </row>
    <row r="13832" spans="3:6" x14ac:dyDescent="0.25">
      <c r="C13832" s="12" t="str">
        <f>IF(D13832=Inp_Gemeente,MAX($C$29:C13831)+1,"")</f>
        <v/>
      </c>
      <c r="D13832" s="10" t="s">
        <v>1034</v>
      </c>
      <c r="E13832" s="10" t="s">
        <v>11893</v>
      </c>
      <c r="F13832" s="59" t="s">
        <v>16952</v>
      </c>
    </row>
    <row r="13833" spans="3:6" x14ac:dyDescent="0.25">
      <c r="C13833" s="12" t="str">
        <f>IF(D13833=Inp_Gemeente,MAX($C$29:C13832)+1,"")</f>
        <v/>
      </c>
      <c r="D13833" s="10" t="s">
        <v>1034</v>
      </c>
      <c r="E13833" s="10" t="s">
        <v>11894</v>
      </c>
      <c r="F13833" s="59" t="s">
        <v>16953</v>
      </c>
    </row>
    <row r="13834" spans="3:6" x14ac:dyDescent="0.25">
      <c r="C13834" s="12" t="str">
        <f>IF(D13834=Inp_Gemeente,MAX($C$29:C13833)+1,"")</f>
        <v/>
      </c>
      <c r="D13834" s="10" t="s">
        <v>1035</v>
      </c>
      <c r="E13834" s="10" t="s">
        <v>11895</v>
      </c>
      <c r="F13834" s="59" t="s">
        <v>16070</v>
      </c>
    </row>
    <row r="13835" spans="3:6" x14ac:dyDescent="0.25">
      <c r="C13835" s="12" t="str">
        <f>IF(D13835=Inp_Gemeente,MAX($C$29:C13834)+1,"")</f>
        <v/>
      </c>
      <c r="D13835" s="10" t="s">
        <v>1035</v>
      </c>
      <c r="E13835" s="10" t="s">
        <v>11896</v>
      </c>
      <c r="F13835" s="59" t="s">
        <v>16076</v>
      </c>
    </row>
    <row r="13836" spans="3:6" x14ac:dyDescent="0.25">
      <c r="C13836" s="12" t="str">
        <f>IF(D13836=Inp_Gemeente,MAX($C$29:C13835)+1,"")</f>
        <v/>
      </c>
      <c r="D13836" s="10" t="s">
        <v>1035</v>
      </c>
      <c r="E13836" s="10" t="s">
        <v>11897</v>
      </c>
      <c r="F13836" s="59" t="s">
        <v>16075</v>
      </c>
    </row>
    <row r="13837" spans="3:6" x14ac:dyDescent="0.25">
      <c r="C13837" s="12"/>
      <c r="D13837" s="10" t="s">
        <v>1035</v>
      </c>
      <c r="E13837" s="10" t="s">
        <v>11898</v>
      </c>
      <c r="F13837" s="59" t="s">
        <v>16077</v>
      </c>
    </row>
    <row r="13838" spans="3:6" x14ac:dyDescent="0.25">
      <c r="C13838" s="12"/>
      <c r="D13838" s="10" t="s">
        <v>1035</v>
      </c>
      <c r="E13838" s="10" t="s">
        <v>11899</v>
      </c>
      <c r="F13838" s="59" t="s">
        <v>16078</v>
      </c>
    </row>
    <row r="13839" spans="3:6" x14ac:dyDescent="0.25">
      <c r="C13839" s="12"/>
      <c r="D13839" s="10" t="s">
        <v>1035</v>
      </c>
      <c r="E13839" s="10" t="s">
        <v>11900</v>
      </c>
      <c r="F13839" s="59" t="s">
        <v>16085</v>
      </c>
    </row>
    <row r="13840" spans="3:6" x14ac:dyDescent="0.25">
      <c r="C13840" s="12"/>
      <c r="D13840" s="10" t="s">
        <v>1035</v>
      </c>
      <c r="E13840" s="10" t="s">
        <v>11901</v>
      </c>
      <c r="F13840" s="59" t="s">
        <v>16082</v>
      </c>
    </row>
    <row r="13841" spans="3:6" x14ac:dyDescent="0.25">
      <c r="C13841" s="12"/>
      <c r="D13841" s="10" t="s">
        <v>1035</v>
      </c>
      <c r="E13841" s="10" t="s">
        <v>11902</v>
      </c>
      <c r="F13841" s="59" t="s">
        <v>16079</v>
      </c>
    </row>
    <row r="13842" spans="3:6" x14ac:dyDescent="0.25">
      <c r="C13842" s="12"/>
      <c r="D13842" s="10" t="s">
        <v>1035</v>
      </c>
      <c r="E13842" s="10" t="s">
        <v>11903</v>
      </c>
      <c r="F13842" s="59" t="s">
        <v>16084</v>
      </c>
    </row>
    <row r="13843" spans="3:6" x14ac:dyDescent="0.25">
      <c r="C13843" s="12"/>
      <c r="D13843" s="10" t="s">
        <v>1035</v>
      </c>
      <c r="E13843" s="10" t="s">
        <v>11904</v>
      </c>
      <c r="F13843" s="59" t="s">
        <v>16081</v>
      </c>
    </row>
    <row r="13844" spans="3:6" x14ac:dyDescent="0.25">
      <c r="C13844" s="12"/>
      <c r="D13844" s="10" t="s">
        <v>1035</v>
      </c>
      <c r="E13844" s="10" t="s">
        <v>11905</v>
      </c>
      <c r="F13844" s="59" t="s">
        <v>16080</v>
      </c>
    </row>
    <row r="13845" spans="3:6" x14ac:dyDescent="0.25">
      <c r="C13845" s="12"/>
      <c r="D13845" s="10" t="s">
        <v>1035</v>
      </c>
      <c r="E13845" s="10" t="s">
        <v>11906</v>
      </c>
      <c r="F13845" s="59" t="s">
        <v>16086</v>
      </c>
    </row>
    <row r="13846" spans="3:6" x14ac:dyDescent="0.25">
      <c r="C13846" s="12"/>
      <c r="D13846" s="10" t="s">
        <v>1035</v>
      </c>
      <c r="E13846" s="10" t="s">
        <v>11907</v>
      </c>
      <c r="F13846" s="59" t="s">
        <v>16073</v>
      </c>
    </row>
    <row r="13847" spans="3:6" x14ac:dyDescent="0.25">
      <c r="C13847" s="12"/>
      <c r="D13847" s="10" t="s">
        <v>1035</v>
      </c>
      <c r="E13847" s="10" t="s">
        <v>11908</v>
      </c>
      <c r="F13847" s="59" t="s">
        <v>16072</v>
      </c>
    </row>
    <row r="13848" spans="3:6" x14ac:dyDescent="0.25">
      <c r="C13848" s="12"/>
      <c r="D13848" s="10" t="s">
        <v>1035</v>
      </c>
      <c r="E13848" s="10" t="s">
        <v>11909</v>
      </c>
      <c r="F13848" s="59" t="s">
        <v>16074</v>
      </c>
    </row>
    <row r="13849" spans="3:6" x14ac:dyDescent="0.25">
      <c r="C13849" s="12"/>
      <c r="D13849" s="10" t="s">
        <v>1035</v>
      </c>
      <c r="E13849" s="10" t="s">
        <v>11910</v>
      </c>
      <c r="F13849" s="59" t="s">
        <v>16071</v>
      </c>
    </row>
    <row r="13850" spans="3:6" x14ac:dyDescent="0.25">
      <c r="C13850" s="12"/>
      <c r="D13850" s="10" t="s">
        <v>1035</v>
      </c>
      <c r="E13850" s="10" t="s">
        <v>11911</v>
      </c>
      <c r="F13850" s="59" t="s">
        <v>16083</v>
      </c>
    </row>
    <row r="13851" spans="3:6" x14ac:dyDescent="0.25">
      <c r="C13851" s="12"/>
      <c r="D13851" s="10" t="s">
        <v>1036</v>
      </c>
      <c r="E13851" s="10" t="s">
        <v>11912</v>
      </c>
      <c r="F13851" s="59" t="s">
        <v>22862</v>
      </c>
    </row>
    <row r="13852" spans="3:6" x14ac:dyDescent="0.25">
      <c r="C13852" s="12"/>
      <c r="D13852" s="10" t="s">
        <v>1036</v>
      </c>
      <c r="E13852" s="10" t="s">
        <v>11913</v>
      </c>
      <c r="F13852" s="59" t="s">
        <v>22858</v>
      </c>
    </row>
    <row r="13853" spans="3:6" x14ac:dyDescent="0.25">
      <c r="C13853" s="12"/>
      <c r="D13853" s="10" t="s">
        <v>1036</v>
      </c>
      <c r="E13853" s="10" t="s">
        <v>11914</v>
      </c>
      <c r="F13853" s="59" t="s">
        <v>22851</v>
      </c>
    </row>
    <row r="13854" spans="3:6" x14ac:dyDescent="0.25">
      <c r="C13854" s="12"/>
      <c r="D13854" s="10" t="s">
        <v>1036</v>
      </c>
      <c r="E13854" s="10" t="s">
        <v>11915</v>
      </c>
      <c r="F13854" s="59" t="s">
        <v>22853</v>
      </c>
    </row>
    <row r="13855" spans="3:6" x14ac:dyDescent="0.25">
      <c r="C13855" s="12"/>
      <c r="D13855" s="10" t="s">
        <v>1036</v>
      </c>
      <c r="E13855" s="10" t="s">
        <v>11916</v>
      </c>
      <c r="F13855" s="59" t="s">
        <v>22857</v>
      </c>
    </row>
    <row r="13856" spans="3:6" x14ac:dyDescent="0.25">
      <c r="C13856" s="12"/>
      <c r="D13856" s="10" t="s">
        <v>1036</v>
      </c>
      <c r="E13856" s="10" t="s">
        <v>11917</v>
      </c>
      <c r="F13856" s="59" t="s">
        <v>22854</v>
      </c>
    </row>
    <row r="13857" spans="3:6" x14ac:dyDescent="0.25">
      <c r="C13857" s="12"/>
      <c r="D13857" s="10" t="s">
        <v>1036</v>
      </c>
      <c r="E13857" s="10" t="s">
        <v>11918</v>
      </c>
      <c r="F13857" s="59" t="s">
        <v>22861</v>
      </c>
    </row>
    <row r="13858" spans="3:6" x14ac:dyDescent="0.25">
      <c r="C13858" s="12"/>
      <c r="D13858" s="10" t="s">
        <v>1036</v>
      </c>
      <c r="E13858" s="10" t="s">
        <v>11919</v>
      </c>
      <c r="F13858" s="59" t="s">
        <v>22865</v>
      </c>
    </row>
    <row r="13859" spans="3:6" x14ac:dyDescent="0.25">
      <c r="C13859" s="12"/>
      <c r="D13859" s="10" t="s">
        <v>1036</v>
      </c>
      <c r="E13859" s="10" t="s">
        <v>11920</v>
      </c>
      <c r="F13859" s="59" t="s">
        <v>22856</v>
      </c>
    </row>
    <row r="13860" spans="3:6" x14ac:dyDescent="0.25">
      <c r="C13860" s="12"/>
      <c r="D13860" s="10" t="s">
        <v>1036</v>
      </c>
      <c r="E13860" s="10" t="s">
        <v>11921</v>
      </c>
      <c r="F13860" s="59" t="s">
        <v>22866</v>
      </c>
    </row>
    <row r="13861" spans="3:6" x14ac:dyDescent="0.25">
      <c r="C13861" s="12"/>
      <c r="D13861" s="10" t="s">
        <v>1036</v>
      </c>
      <c r="E13861" s="10" t="s">
        <v>11922</v>
      </c>
      <c r="F13861" s="59" t="s">
        <v>22860</v>
      </c>
    </row>
    <row r="13862" spans="3:6" x14ac:dyDescent="0.25">
      <c r="C13862" s="12"/>
      <c r="D13862" s="10" t="s">
        <v>1036</v>
      </c>
      <c r="E13862" s="10" t="s">
        <v>11923</v>
      </c>
      <c r="F13862" s="59" t="s">
        <v>22864</v>
      </c>
    </row>
    <row r="13863" spans="3:6" x14ac:dyDescent="0.25">
      <c r="C13863" s="12"/>
      <c r="D13863" s="10" t="s">
        <v>1036</v>
      </c>
      <c r="E13863" s="10" t="s">
        <v>11924</v>
      </c>
      <c r="F13863" s="59" t="s">
        <v>22863</v>
      </c>
    </row>
    <row r="13864" spans="3:6" x14ac:dyDescent="0.25">
      <c r="C13864" s="12"/>
      <c r="D13864" s="10" t="s">
        <v>1036</v>
      </c>
      <c r="E13864" s="10" t="s">
        <v>11925</v>
      </c>
      <c r="F13864" s="59" t="s">
        <v>22859</v>
      </c>
    </row>
    <row r="13865" spans="3:6" x14ac:dyDescent="0.25">
      <c r="C13865" s="12"/>
      <c r="D13865" s="10" t="s">
        <v>1036</v>
      </c>
      <c r="E13865" s="10" t="s">
        <v>11926</v>
      </c>
      <c r="F13865" s="59" t="s">
        <v>22855</v>
      </c>
    </row>
    <row r="13866" spans="3:6" x14ac:dyDescent="0.25">
      <c r="C13866" s="12"/>
      <c r="D13866" s="10" t="s">
        <v>1036</v>
      </c>
      <c r="E13866" s="10" t="s">
        <v>1036</v>
      </c>
      <c r="F13866" s="59" t="s">
        <v>22852</v>
      </c>
    </row>
    <row r="13867" spans="3:6" x14ac:dyDescent="0.25">
      <c r="C13867" s="12"/>
      <c r="D13867" s="10" t="s">
        <v>1037</v>
      </c>
      <c r="E13867" s="10" t="s">
        <v>11927</v>
      </c>
      <c r="F13867" s="59" t="s">
        <v>20811</v>
      </c>
    </row>
    <row r="13868" spans="3:6" x14ac:dyDescent="0.25">
      <c r="C13868" s="12"/>
      <c r="D13868" s="10" t="s">
        <v>1037</v>
      </c>
      <c r="E13868" s="10" t="s">
        <v>11928</v>
      </c>
      <c r="F13868" s="59" t="s">
        <v>20801</v>
      </c>
    </row>
    <row r="13869" spans="3:6" x14ac:dyDescent="0.25">
      <c r="C13869" s="12"/>
      <c r="D13869" s="10" t="s">
        <v>1037</v>
      </c>
      <c r="E13869" s="10" t="s">
        <v>11929</v>
      </c>
      <c r="F13869" s="59" t="s">
        <v>20797</v>
      </c>
    </row>
    <row r="13870" spans="3:6" x14ac:dyDescent="0.25">
      <c r="C13870" s="12"/>
      <c r="D13870" s="10" t="s">
        <v>1037</v>
      </c>
      <c r="E13870" s="10" t="s">
        <v>11930</v>
      </c>
      <c r="F13870" s="59" t="s">
        <v>20808</v>
      </c>
    </row>
    <row r="13871" spans="3:6" x14ac:dyDescent="0.25">
      <c r="C13871" s="12"/>
      <c r="D13871" s="10" t="s">
        <v>1037</v>
      </c>
      <c r="E13871" s="10" t="s">
        <v>1583</v>
      </c>
      <c r="F13871" s="59" t="s">
        <v>20795</v>
      </c>
    </row>
    <row r="13872" spans="3:6" x14ac:dyDescent="0.25">
      <c r="C13872" s="12"/>
      <c r="D13872" s="10" t="s">
        <v>1037</v>
      </c>
      <c r="E13872" s="10" t="s">
        <v>11931</v>
      </c>
      <c r="F13872" s="59" t="s">
        <v>20796</v>
      </c>
    </row>
    <row r="13873" spans="3:6" x14ac:dyDescent="0.25">
      <c r="C13873" s="12"/>
      <c r="D13873" s="10" t="s">
        <v>1037</v>
      </c>
      <c r="E13873" s="10" t="s">
        <v>11932</v>
      </c>
      <c r="F13873" s="59" t="s">
        <v>20813</v>
      </c>
    </row>
    <row r="13874" spans="3:6" x14ac:dyDescent="0.25">
      <c r="C13874" s="12"/>
      <c r="D13874" s="10" t="s">
        <v>1037</v>
      </c>
      <c r="E13874" s="10" t="s">
        <v>11933</v>
      </c>
      <c r="F13874" s="59" t="s">
        <v>20818</v>
      </c>
    </row>
    <row r="13875" spans="3:6" x14ac:dyDescent="0.25">
      <c r="C13875" s="12"/>
      <c r="D13875" s="10" t="s">
        <v>1037</v>
      </c>
      <c r="E13875" s="10" t="s">
        <v>11934</v>
      </c>
      <c r="F13875" s="59" t="s">
        <v>20823</v>
      </c>
    </row>
    <row r="13876" spans="3:6" x14ac:dyDescent="0.25">
      <c r="C13876" s="12"/>
      <c r="D13876" s="10" t="s">
        <v>1037</v>
      </c>
      <c r="E13876" s="10" t="s">
        <v>11935</v>
      </c>
      <c r="F13876" s="59" t="s">
        <v>20825</v>
      </c>
    </row>
    <row r="13877" spans="3:6" x14ac:dyDescent="0.25">
      <c r="C13877" s="12"/>
      <c r="D13877" s="10" t="s">
        <v>1037</v>
      </c>
      <c r="E13877" s="10" t="s">
        <v>7587</v>
      </c>
      <c r="F13877" s="59" t="s">
        <v>20814</v>
      </c>
    </row>
    <row r="13878" spans="3:6" x14ac:dyDescent="0.25">
      <c r="C13878" s="12"/>
      <c r="D13878" s="10" t="s">
        <v>1037</v>
      </c>
      <c r="E13878" s="10" t="s">
        <v>11936</v>
      </c>
      <c r="F13878" s="59" t="s">
        <v>20812</v>
      </c>
    </row>
    <row r="13879" spans="3:6" x14ac:dyDescent="0.25">
      <c r="C13879" s="12"/>
      <c r="D13879" s="10" t="s">
        <v>1037</v>
      </c>
      <c r="E13879" s="10" t="s">
        <v>11937</v>
      </c>
      <c r="F13879" s="59" t="s">
        <v>20820</v>
      </c>
    </row>
    <row r="13880" spans="3:6" x14ac:dyDescent="0.25">
      <c r="C13880" s="12"/>
      <c r="D13880" s="10" t="s">
        <v>1037</v>
      </c>
      <c r="E13880" s="10" t="s">
        <v>11938</v>
      </c>
      <c r="F13880" s="59" t="s">
        <v>20815</v>
      </c>
    </row>
    <row r="13881" spans="3:6" x14ac:dyDescent="0.25">
      <c r="C13881" s="12"/>
      <c r="D13881" s="10" t="s">
        <v>1037</v>
      </c>
      <c r="E13881" s="10" t="s">
        <v>11939</v>
      </c>
      <c r="F13881" s="59" t="s">
        <v>20816</v>
      </c>
    </row>
    <row r="13882" spans="3:6" x14ac:dyDescent="0.25">
      <c r="C13882" s="12"/>
      <c r="D13882" s="10" t="s">
        <v>1037</v>
      </c>
      <c r="E13882" s="10" t="s">
        <v>11940</v>
      </c>
      <c r="F13882" s="59" t="s">
        <v>20821</v>
      </c>
    </row>
    <row r="13883" spans="3:6" x14ac:dyDescent="0.25">
      <c r="C13883" s="12"/>
      <c r="D13883" s="10" t="s">
        <v>1037</v>
      </c>
      <c r="E13883" s="10" t="s">
        <v>11941</v>
      </c>
      <c r="F13883" s="59" t="s">
        <v>20822</v>
      </c>
    </row>
    <row r="13884" spans="3:6" x14ac:dyDescent="0.25">
      <c r="C13884" s="12"/>
      <c r="D13884" s="10" t="s">
        <v>1037</v>
      </c>
      <c r="E13884" s="10" t="s">
        <v>11942</v>
      </c>
      <c r="F13884" s="59" t="s">
        <v>20804</v>
      </c>
    </row>
    <row r="13885" spans="3:6" x14ac:dyDescent="0.25">
      <c r="C13885" s="12"/>
      <c r="D13885" s="10" t="s">
        <v>1037</v>
      </c>
      <c r="E13885" s="10" t="s">
        <v>11943</v>
      </c>
      <c r="F13885" s="59" t="s">
        <v>20805</v>
      </c>
    </row>
    <row r="13886" spans="3:6" x14ac:dyDescent="0.25">
      <c r="C13886" s="12"/>
      <c r="D13886" s="10" t="s">
        <v>1037</v>
      </c>
      <c r="E13886" s="10" t="s">
        <v>11944</v>
      </c>
      <c r="F13886" s="59" t="s">
        <v>20806</v>
      </c>
    </row>
    <row r="13887" spans="3:6" x14ac:dyDescent="0.25">
      <c r="C13887" s="12"/>
      <c r="D13887" s="10" t="s">
        <v>1037</v>
      </c>
      <c r="E13887" s="10" t="s">
        <v>11945</v>
      </c>
      <c r="F13887" s="59" t="s">
        <v>20803</v>
      </c>
    </row>
    <row r="13888" spans="3:6" x14ac:dyDescent="0.25">
      <c r="C13888" s="12"/>
      <c r="D13888" s="10" t="s">
        <v>1037</v>
      </c>
      <c r="E13888" s="10" t="s">
        <v>11946</v>
      </c>
      <c r="F13888" s="59" t="s">
        <v>20802</v>
      </c>
    </row>
    <row r="13889" spans="3:6" x14ac:dyDescent="0.25">
      <c r="C13889" s="12"/>
      <c r="D13889" s="10" t="s">
        <v>1037</v>
      </c>
      <c r="E13889" s="10" t="s">
        <v>11947</v>
      </c>
      <c r="F13889" s="59" t="s">
        <v>20817</v>
      </c>
    </row>
    <row r="13890" spans="3:6" x14ac:dyDescent="0.25">
      <c r="C13890" s="12"/>
      <c r="D13890" s="10" t="s">
        <v>1037</v>
      </c>
      <c r="E13890" s="10" t="s">
        <v>11948</v>
      </c>
      <c r="F13890" s="59" t="s">
        <v>20819</v>
      </c>
    </row>
    <row r="13891" spans="3:6" x14ac:dyDescent="0.25">
      <c r="C13891" s="12"/>
      <c r="D13891" s="10" t="s">
        <v>1037</v>
      </c>
      <c r="E13891" s="10" t="s">
        <v>11949</v>
      </c>
      <c r="F13891" s="59" t="s">
        <v>20810</v>
      </c>
    </row>
    <row r="13892" spans="3:6" x14ac:dyDescent="0.25">
      <c r="C13892" s="12"/>
      <c r="D13892" s="10" t="s">
        <v>1037</v>
      </c>
      <c r="E13892" s="10" t="s">
        <v>5590</v>
      </c>
      <c r="F13892" s="59" t="s">
        <v>20800</v>
      </c>
    </row>
    <row r="13893" spans="3:6" x14ac:dyDescent="0.25">
      <c r="C13893" s="12"/>
      <c r="D13893" s="10" t="s">
        <v>1037</v>
      </c>
      <c r="E13893" s="10" t="s">
        <v>11950</v>
      </c>
      <c r="F13893" s="59" t="s">
        <v>20807</v>
      </c>
    </row>
    <row r="13894" spans="3:6" x14ac:dyDescent="0.25">
      <c r="C13894" s="12"/>
      <c r="D13894" s="10" t="s">
        <v>1037</v>
      </c>
      <c r="E13894" s="10" t="s">
        <v>1648</v>
      </c>
      <c r="F13894" s="59" t="s">
        <v>20798</v>
      </c>
    </row>
    <row r="13895" spans="3:6" x14ac:dyDescent="0.25">
      <c r="C13895" s="12"/>
      <c r="D13895" s="10" t="s">
        <v>1037</v>
      </c>
      <c r="E13895" s="10" t="s">
        <v>1653</v>
      </c>
      <c r="F13895" s="59" t="s">
        <v>20799</v>
      </c>
    </row>
    <row r="13896" spans="3:6" x14ac:dyDescent="0.25">
      <c r="C13896" s="12"/>
      <c r="D13896" s="10" t="s">
        <v>1037</v>
      </c>
      <c r="E13896" s="10" t="s">
        <v>4108</v>
      </c>
      <c r="F13896" s="59" t="s">
        <v>20809</v>
      </c>
    </row>
    <row r="13897" spans="3:6" x14ac:dyDescent="0.25">
      <c r="C13897" s="12"/>
      <c r="D13897" s="10" t="s">
        <v>1037</v>
      </c>
      <c r="E13897" s="10" t="s">
        <v>11951</v>
      </c>
      <c r="F13897" s="59" t="s">
        <v>20824</v>
      </c>
    </row>
    <row r="13898" spans="3:6" x14ac:dyDescent="0.25">
      <c r="C13898" s="12"/>
      <c r="D13898" s="10" t="s">
        <v>1038</v>
      </c>
      <c r="E13898" s="10" t="s">
        <v>11952</v>
      </c>
      <c r="F13898" s="59" t="s">
        <v>22888</v>
      </c>
    </row>
    <row r="13899" spans="3:6" x14ac:dyDescent="0.25">
      <c r="C13899" s="12"/>
      <c r="D13899" s="10" t="s">
        <v>1038</v>
      </c>
      <c r="E13899" s="10" t="s">
        <v>11953</v>
      </c>
      <c r="F13899" s="59" t="s">
        <v>22883</v>
      </c>
    </row>
    <row r="13900" spans="3:6" x14ac:dyDescent="0.25">
      <c r="C13900" s="12"/>
      <c r="D13900" s="10" t="s">
        <v>1038</v>
      </c>
      <c r="E13900" s="10" t="s">
        <v>1039</v>
      </c>
      <c r="F13900" s="59" t="s">
        <v>22881</v>
      </c>
    </row>
    <row r="13901" spans="3:6" x14ac:dyDescent="0.25">
      <c r="C13901" s="12"/>
      <c r="D13901" s="10" t="s">
        <v>1038</v>
      </c>
      <c r="E13901" s="10" t="s">
        <v>11954</v>
      </c>
      <c r="F13901" s="59" t="s">
        <v>22885</v>
      </c>
    </row>
    <row r="13902" spans="3:6" x14ac:dyDescent="0.25">
      <c r="C13902" s="12"/>
      <c r="D13902" s="10" t="s">
        <v>1038</v>
      </c>
      <c r="E13902" s="10" t="s">
        <v>549</v>
      </c>
      <c r="F13902" s="59" t="s">
        <v>22878</v>
      </c>
    </row>
    <row r="13903" spans="3:6" x14ac:dyDescent="0.25">
      <c r="C13903" s="12"/>
      <c r="D13903" s="10" t="s">
        <v>1038</v>
      </c>
      <c r="E13903" s="10" t="s">
        <v>11955</v>
      </c>
      <c r="F13903" s="59" t="s">
        <v>22880</v>
      </c>
    </row>
    <row r="13904" spans="3:6" x14ac:dyDescent="0.25">
      <c r="C13904" s="12"/>
      <c r="D13904" s="10" t="s">
        <v>1038</v>
      </c>
      <c r="E13904" s="10" t="s">
        <v>11956</v>
      </c>
      <c r="F13904" s="59" t="s">
        <v>22882</v>
      </c>
    </row>
    <row r="13905" spans="3:6" x14ac:dyDescent="0.25">
      <c r="C13905" s="12"/>
      <c r="D13905" s="10" t="s">
        <v>1038</v>
      </c>
      <c r="E13905" s="10" t="s">
        <v>492</v>
      </c>
      <c r="F13905" s="59" t="s">
        <v>22890</v>
      </c>
    </row>
    <row r="13906" spans="3:6" x14ac:dyDescent="0.25">
      <c r="C13906" s="12"/>
      <c r="D13906" s="10" t="s">
        <v>1038</v>
      </c>
      <c r="E13906" s="10" t="s">
        <v>11957</v>
      </c>
      <c r="F13906" s="59" t="s">
        <v>22889</v>
      </c>
    </row>
    <row r="13907" spans="3:6" x14ac:dyDescent="0.25">
      <c r="C13907" s="12"/>
      <c r="D13907" s="10" t="s">
        <v>1038</v>
      </c>
      <c r="E13907" s="10" t="s">
        <v>11958</v>
      </c>
      <c r="F13907" s="59" t="s">
        <v>22884</v>
      </c>
    </row>
    <row r="13908" spans="3:6" x14ac:dyDescent="0.25">
      <c r="C13908" s="12"/>
      <c r="D13908" s="10" t="s">
        <v>1038</v>
      </c>
      <c r="E13908" s="10" t="s">
        <v>11959</v>
      </c>
      <c r="F13908" s="59" t="s">
        <v>22891</v>
      </c>
    </row>
    <row r="13909" spans="3:6" x14ac:dyDescent="0.25">
      <c r="C13909" s="12"/>
      <c r="D13909" s="10" t="s">
        <v>1038</v>
      </c>
      <c r="E13909" s="10" t="s">
        <v>11960</v>
      </c>
      <c r="F13909" s="59" t="s">
        <v>22887</v>
      </c>
    </row>
    <row r="13910" spans="3:6" x14ac:dyDescent="0.25">
      <c r="C13910" s="12"/>
      <c r="D13910" s="10" t="s">
        <v>1038</v>
      </c>
      <c r="E13910" s="10" t="s">
        <v>11961</v>
      </c>
      <c r="F13910" s="59" t="s">
        <v>22886</v>
      </c>
    </row>
    <row r="13911" spans="3:6" x14ac:dyDescent="0.25">
      <c r="C13911" s="12"/>
      <c r="D13911" s="10" t="s">
        <v>1038</v>
      </c>
      <c r="E13911" s="10" t="s">
        <v>2493</v>
      </c>
      <c r="F13911" s="59" t="s">
        <v>22879</v>
      </c>
    </row>
    <row r="13912" spans="3:6" x14ac:dyDescent="0.25">
      <c r="C13912" s="12"/>
      <c r="D13912" s="10" t="s">
        <v>1040</v>
      </c>
      <c r="E13912" s="10" t="s">
        <v>3793</v>
      </c>
      <c r="F13912" s="59" t="s">
        <v>16943</v>
      </c>
    </row>
    <row r="13913" spans="3:6" x14ac:dyDescent="0.25">
      <c r="C13913" s="12"/>
      <c r="D13913" s="10" t="s">
        <v>1040</v>
      </c>
      <c r="E13913" s="10" t="s">
        <v>11962</v>
      </c>
      <c r="F13913" s="59" t="s">
        <v>16936</v>
      </c>
    </row>
    <row r="13914" spans="3:6" x14ac:dyDescent="0.25">
      <c r="C13914" s="12"/>
      <c r="D13914" s="10" t="s">
        <v>1040</v>
      </c>
      <c r="E13914" s="10" t="s">
        <v>11963</v>
      </c>
      <c r="F13914" s="59" t="s">
        <v>16944</v>
      </c>
    </row>
    <row r="13915" spans="3:6" x14ac:dyDescent="0.25">
      <c r="C13915" s="12"/>
      <c r="D13915" s="10" t="s">
        <v>1040</v>
      </c>
      <c r="E13915" s="10" t="s">
        <v>11964</v>
      </c>
      <c r="F13915" s="59" t="s">
        <v>16945</v>
      </c>
    </row>
    <row r="13916" spans="3:6" x14ac:dyDescent="0.25">
      <c r="C13916" s="12"/>
      <c r="D13916" s="10" t="s">
        <v>1040</v>
      </c>
      <c r="E13916" s="10" t="s">
        <v>11965</v>
      </c>
      <c r="F13916" s="59" t="s">
        <v>16941</v>
      </c>
    </row>
    <row r="13917" spans="3:6" x14ac:dyDescent="0.25">
      <c r="C13917" s="12"/>
      <c r="D13917" s="10" t="s">
        <v>1040</v>
      </c>
      <c r="E13917" s="10" t="s">
        <v>11966</v>
      </c>
      <c r="F13917" s="59" t="s">
        <v>16940</v>
      </c>
    </row>
    <row r="13918" spans="3:6" x14ac:dyDescent="0.25">
      <c r="C13918" s="12"/>
      <c r="D13918" s="10" t="s">
        <v>1040</v>
      </c>
      <c r="E13918" s="10" t="s">
        <v>11967</v>
      </c>
      <c r="F13918" s="59" t="s">
        <v>16939</v>
      </c>
    </row>
    <row r="13919" spans="3:6" x14ac:dyDescent="0.25">
      <c r="C13919" s="12"/>
      <c r="D13919" s="10" t="s">
        <v>1040</v>
      </c>
      <c r="E13919" s="10" t="s">
        <v>11968</v>
      </c>
      <c r="F13919" s="59" t="s">
        <v>16937</v>
      </c>
    </row>
    <row r="13920" spans="3:6" x14ac:dyDescent="0.25">
      <c r="C13920" s="12"/>
      <c r="D13920" s="10" t="s">
        <v>1040</v>
      </c>
      <c r="E13920" s="10" t="s">
        <v>10461</v>
      </c>
      <c r="F13920" s="59" t="s">
        <v>16938</v>
      </c>
    </row>
    <row r="13921" spans="3:6" x14ac:dyDescent="0.25">
      <c r="C13921" s="12"/>
      <c r="D13921" s="10" t="s">
        <v>1040</v>
      </c>
      <c r="E13921" s="10" t="s">
        <v>11969</v>
      </c>
      <c r="F13921" s="59" t="s">
        <v>16947</v>
      </c>
    </row>
    <row r="13922" spans="3:6" x14ac:dyDescent="0.25">
      <c r="C13922" s="12"/>
      <c r="D13922" s="10" t="s">
        <v>1040</v>
      </c>
      <c r="E13922" s="10" t="s">
        <v>11970</v>
      </c>
      <c r="F13922" s="59" t="s">
        <v>16946</v>
      </c>
    </row>
    <row r="13923" spans="3:6" x14ac:dyDescent="0.25">
      <c r="C13923" s="12"/>
      <c r="D13923" s="10" t="s">
        <v>1040</v>
      </c>
      <c r="E13923" s="10" t="s">
        <v>11971</v>
      </c>
      <c r="F13923" s="59" t="s">
        <v>16942</v>
      </c>
    </row>
    <row r="13924" spans="3:6" x14ac:dyDescent="0.25">
      <c r="C13924" s="12"/>
      <c r="D13924" s="10" t="s">
        <v>1041</v>
      </c>
      <c r="E13924" s="10" t="s">
        <v>11972</v>
      </c>
      <c r="F13924" s="59" t="s">
        <v>19131</v>
      </c>
    </row>
    <row r="13925" spans="3:6" x14ac:dyDescent="0.25">
      <c r="C13925" s="12"/>
      <c r="D13925" s="10" t="s">
        <v>1041</v>
      </c>
      <c r="E13925" s="10" t="s">
        <v>11973</v>
      </c>
      <c r="F13925" s="59" t="s">
        <v>19139</v>
      </c>
    </row>
    <row r="13926" spans="3:6" x14ac:dyDescent="0.25">
      <c r="C13926" s="12"/>
      <c r="D13926" s="10" t="s">
        <v>1041</v>
      </c>
      <c r="E13926" s="10" t="s">
        <v>1077</v>
      </c>
      <c r="F13926" s="59" t="s">
        <v>19132</v>
      </c>
    </row>
    <row r="13927" spans="3:6" x14ac:dyDescent="0.25">
      <c r="C13927" s="12"/>
      <c r="D13927" s="10" t="s">
        <v>1041</v>
      </c>
      <c r="E13927" s="10" t="s">
        <v>3422</v>
      </c>
      <c r="F13927" s="59" t="s">
        <v>19133</v>
      </c>
    </row>
    <row r="13928" spans="3:6" x14ac:dyDescent="0.25">
      <c r="C13928" s="12"/>
      <c r="D13928" s="10" t="s">
        <v>1041</v>
      </c>
      <c r="E13928" s="10" t="s">
        <v>541</v>
      </c>
      <c r="F13928" s="59" t="s">
        <v>19172</v>
      </c>
    </row>
    <row r="13929" spans="3:6" x14ac:dyDescent="0.25">
      <c r="C13929" s="12"/>
      <c r="D13929" s="10" t="s">
        <v>1041</v>
      </c>
      <c r="E13929" s="10" t="s">
        <v>5962</v>
      </c>
      <c r="F13929" s="59" t="s">
        <v>19171</v>
      </c>
    </row>
    <row r="13930" spans="3:6" x14ac:dyDescent="0.25">
      <c r="C13930" s="12"/>
      <c r="D13930" s="10" t="s">
        <v>1041</v>
      </c>
      <c r="E13930" s="10" t="s">
        <v>11974</v>
      </c>
      <c r="F13930" s="59" t="s">
        <v>19158</v>
      </c>
    </row>
    <row r="13931" spans="3:6" x14ac:dyDescent="0.25">
      <c r="C13931" s="12"/>
      <c r="D13931" s="10" t="s">
        <v>1041</v>
      </c>
      <c r="E13931" s="10" t="s">
        <v>3356</v>
      </c>
      <c r="F13931" s="59" t="s">
        <v>19143</v>
      </c>
    </row>
    <row r="13932" spans="3:6" x14ac:dyDescent="0.25">
      <c r="C13932" s="12"/>
      <c r="D13932" s="10" t="s">
        <v>1041</v>
      </c>
      <c r="E13932" s="10" t="s">
        <v>9167</v>
      </c>
      <c r="F13932" s="59" t="s">
        <v>19145</v>
      </c>
    </row>
    <row r="13933" spans="3:6" x14ac:dyDescent="0.25">
      <c r="C13933" s="12"/>
      <c r="D13933" s="10" t="s">
        <v>1041</v>
      </c>
      <c r="E13933" s="10" t="s">
        <v>11975</v>
      </c>
      <c r="F13933" s="59" t="s">
        <v>19136</v>
      </c>
    </row>
    <row r="13934" spans="3:6" x14ac:dyDescent="0.25">
      <c r="C13934" s="12"/>
      <c r="D13934" s="10" t="s">
        <v>1041</v>
      </c>
      <c r="E13934" s="10" t="s">
        <v>11976</v>
      </c>
      <c r="F13934" s="59" t="s">
        <v>19162</v>
      </c>
    </row>
    <row r="13935" spans="3:6" x14ac:dyDescent="0.25">
      <c r="C13935" s="12"/>
      <c r="D13935" s="10" t="s">
        <v>1041</v>
      </c>
      <c r="E13935" s="10" t="s">
        <v>11977</v>
      </c>
      <c r="F13935" s="59" t="s">
        <v>19179</v>
      </c>
    </row>
    <row r="13936" spans="3:6" x14ac:dyDescent="0.25">
      <c r="C13936" s="12"/>
      <c r="D13936" s="10" t="s">
        <v>1041</v>
      </c>
      <c r="E13936" s="10" t="s">
        <v>11978</v>
      </c>
      <c r="F13936" s="59" t="s">
        <v>19140</v>
      </c>
    </row>
    <row r="13937" spans="3:6" x14ac:dyDescent="0.25">
      <c r="C13937" s="12"/>
      <c r="D13937" s="10" t="s">
        <v>1041</v>
      </c>
      <c r="E13937" s="10" t="s">
        <v>11979</v>
      </c>
      <c r="F13937" s="59" t="s">
        <v>19160</v>
      </c>
    </row>
    <row r="13938" spans="3:6" x14ac:dyDescent="0.25">
      <c r="C13938" s="12"/>
      <c r="D13938" s="10" t="s">
        <v>1041</v>
      </c>
      <c r="E13938" s="10" t="s">
        <v>11980</v>
      </c>
      <c r="F13938" s="59" t="s">
        <v>19138</v>
      </c>
    </row>
    <row r="13939" spans="3:6" x14ac:dyDescent="0.25">
      <c r="C13939" s="12"/>
      <c r="D13939" s="10" t="s">
        <v>1041</v>
      </c>
      <c r="E13939" s="10" t="s">
        <v>11981</v>
      </c>
      <c r="F13939" s="59" t="s">
        <v>19169</v>
      </c>
    </row>
    <row r="13940" spans="3:6" x14ac:dyDescent="0.25">
      <c r="C13940" s="12"/>
      <c r="D13940" s="10" t="s">
        <v>1041</v>
      </c>
      <c r="E13940" s="10" t="s">
        <v>11982</v>
      </c>
      <c r="F13940" s="59" t="s">
        <v>19175</v>
      </c>
    </row>
    <row r="13941" spans="3:6" x14ac:dyDescent="0.25">
      <c r="C13941" s="12"/>
      <c r="D13941" s="10" t="s">
        <v>1041</v>
      </c>
      <c r="E13941" s="10" t="s">
        <v>8145</v>
      </c>
      <c r="F13941" s="59" t="s">
        <v>19181</v>
      </c>
    </row>
    <row r="13942" spans="3:6" x14ac:dyDescent="0.25">
      <c r="C13942" s="12"/>
      <c r="D13942" s="10" t="s">
        <v>1041</v>
      </c>
      <c r="E13942" s="10" t="s">
        <v>11983</v>
      </c>
      <c r="F13942" s="59" t="s">
        <v>19168</v>
      </c>
    </row>
    <row r="13943" spans="3:6" x14ac:dyDescent="0.25">
      <c r="C13943" s="12"/>
      <c r="D13943" s="10" t="s">
        <v>1041</v>
      </c>
      <c r="E13943" s="10" t="s">
        <v>11984</v>
      </c>
      <c r="F13943" s="59" t="s">
        <v>19164</v>
      </c>
    </row>
    <row r="13944" spans="3:6" x14ac:dyDescent="0.25">
      <c r="C13944" s="12"/>
      <c r="D13944" s="10" t="s">
        <v>1041</v>
      </c>
      <c r="E13944" s="10" t="s">
        <v>11985</v>
      </c>
      <c r="F13944" s="59" t="s">
        <v>19152</v>
      </c>
    </row>
    <row r="13945" spans="3:6" x14ac:dyDescent="0.25">
      <c r="C13945" s="12"/>
      <c r="D13945" s="10" t="s">
        <v>1041</v>
      </c>
      <c r="E13945" s="10" t="s">
        <v>5329</v>
      </c>
      <c r="F13945" s="59" t="s">
        <v>19147</v>
      </c>
    </row>
    <row r="13946" spans="3:6" x14ac:dyDescent="0.25">
      <c r="C13946" s="12"/>
      <c r="D13946" s="10" t="s">
        <v>1041</v>
      </c>
      <c r="E13946" s="10" t="s">
        <v>11986</v>
      </c>
      <c r="F13946" s="59" t="s">
        <v>19154</v>
      </c>
    </row>
    <row r="13947" spans="3:6" x14ac:dyDescent="0.25">
      <c r="C13947" s="12"/>
      <c r="D13947" s="10" t="s">
        <v>1041</v>
      </c>
      <c r="E13947" s="10" t="s">
        <v>11987</v>
      </c>
      <c r="F13947" s="59" t="s">
        <v>19176</v>
      </c>
    </row>
    <row r="13948" spans="3:6" x14ac:dyDescent="0.25">
      <c r="C13948" s="12"/>
      <c r="D13948" s="10" t="s">
        <v>1041</v>
      </c>
      <c r="E13948" s="10" t="s">
        <v>11988</v>
      </c>
      <c r="F13948" s="59" t="s">
        <v>19135</v>
      </c>
    </row>
    <row r="13949" spans="3:6" x14ac:dyDescent="0.25">
      <c r="C13949" s="12"/>
      <c r="D13949" s="10" t="s">
        <v>1041</v>
      </c>
      <c r="E13949" s="10" t="s">
        <v>5184</v>
      </c>
      <c r="F13949" s="59" t="s">
        <v>19134</v>
      </c>
    </row>
    <row r="13950" spans="3:6" x14ac:dyDescent="0.25">
      <c r="C13950" s="12"/>
      <c r="D13950" s="10" t="s">
        <v>1041</v>
      </c>
      <c r="E13950" s="10" t="s">
        <v>11989</v>
      </c>
      <c r="F13950" s="59" t="s">
        <v>19155</v>
      </c>
    </row>
    <row r="13951" spans="3:6" x14ac:dyDescent="0.25">
      <c r="C13951" s="12"/>
      <c r="D13951" s="10" t="s">
        <v>1041</v>
      </c>
      <c r="E13951" s="10" t="s">
        <v>11990</v>
      </c>
      <c r="F13951" s="59" t="s">
        <v>19156</v>
      </c>
    </row>
    <row r="13952" spans="3:6" x14ac:dyDescent="0.25">
      <c r="C13952" s="12"/>
      <c r="D13952" s="10" t="s">
        <v>1041</v>
      </c>
      <c r="E13952" s="10" t="s">
        <v>11991</v>
      </c>
      <c r="F13952" s="59" t="s">
        <v>19166</v>
      </c>
    </row>
    <row r="13953" spans="3:6" x14ac:dyDescent="0.25">
      <c r="C13953" s="12"/>
      <c r="D13953" s="10" t="s">
        <v>1041</v>
      </c>
      <c r="E13953" s="10" t="s">
        <v>11992</v>
      </c>
      <c r="F13953" s="59" t="s">
        <v>19137</v>
      </c>
    </row>
    <row r="13954" spans="3:6" x14ac:dyDescent="0.25">
      <c r="C13954" s="12"/>
      <c r="D13954" s="10" t="s">
        <v>1041</v>
      </c>
      <c r="E13954" s="10" t="s">
        <v>11993</v>
      </c>
      <c r="F13954" s="59" t="s">
        <v>19146</v>
      </c>
    </row>
    <row r="13955" spans="3:6" x14ac:dyDescent="0.25">
      <c r="C13955" s="12"/>
      <c r="D13955" s="10" t="s">
        <v>1041</v>
      </c>
      <c r="E13955" s="10" t="s">
        <v>11994</v>
      </c>
      <c r="F13955" s="59" t="s">
        <v>19149</v>
      </c>
    </row>
    <row r="13956" spans="3:6" x14ac:dyDescent="0.25">
      <c r="C13956" s="12"/>
      <c r="D13956" s="10" t="s">
        <v>1041</v>
      </c>
      <c r="E13956" s="10" t="s">
        <v>11995</v>
      </c>
      <c r="F13956" s="59" t="s">
        <v>19165</v>
      </c>
    </row>
    <row r="13957" spans="3:6" x14ac:dyDescent="0.25">
      <c r="C13957" s="12"/>
      <c r="D13957" s="10" t="s">
        <v>1041</v>
      </c>
      <c r="E13957" s="10" t="s">
        <v>873</v>
      </c>
      <c r="F13957" s="59" t="s">
        <v>19148</v>
      </c>
    </row>
    <row r="13958" spans="3:6" x14ac:dyDescent="0.25">
      <c r="C13958" s="12"/>
      <c r="D13958" s="10" t="s">
        <v>1041</v>
      </c>
      <c r="E13958" s="10" t="s">
        <v>4108</v>
      </c>
      <c r="F13958" s="59" t="s">
        <v>19174</v>
      </c>
    </row>
    <row r="13959" spans="3:6" x14ac:dyDescent="0.25">
      <c r="C13959" s="12"/>
      <c r="D13959" s="10" t="s">
        <v>1041</v>
      </c>
      <c r="E13959" s="10" t="s">
        <v>11996</v>
      </c>
      <c r="F13959" s="59" t="s">
        <v>19153</v>
      </c>
    </row>
    <row r="13960" spans="3:6" x14ac:dyDescent="0.25">
      <c r="C13960" s="12"/>
      <c r="D13960" s="10" t="s">
        <v>1041</v>
      </c>
      <c r="E13960" s="10" t="s">
        <v>11997</v>
      </c>
      <c r="F13960" s="59" t="s">
        <v>19173</v>
      </c>
    </row>
    <row r="13961" spans="3:6" x14ac:dyDescent="0.25">
      <c r="C13961" s="12"/>
      <c r="D13961" s="10" t="s">
        <v>1041</v>
      </c>
      <c r="E13961" s="10" t="s">
        <v>11998</v>
      </c>
      <c r="F13961" s="59" t="s">
        <v>19150</v>
      </c>
    </row>
    <row r="13962" spans="3:6" x14ac:dyDescent="0.25">
      <c r="C13962" s="12"/>
      <c r="D13962" s="10" t="s">
        <v>1041</v>
      </c>
      <c r="E13962" s="10" t="s">
        <v>11999</v>
      </c>
      <c r="F13962" s="59" t="s">
        <v>19151</v>
      </c>
    </row>
    <row r="13963" spans="3:6" x14ac:dyDescent="0.25">
      <c r="C13963" s="12"/>
      <c r="D13963" s="10" t="s">
        <v>1041</v>
      </c>
      <c r="E13963" s="10" t="s">
        <v>12000</v>
      </c>
      <c r="F13963" s="59" t="s">
        <v>19161</v>
      </c>
    </row>
    <row r="13964" spans="3:6" x14ac:dyDescent="0.25">
      <c r="C13964" s="12"/>
      <c r="D13964" s="10" t="s">
        <v>1041</v>
      </c>
      <c r="E13964" s="10" t="s">
        <v>12001</v>
      </c>
      <c r="F13964" s="59" t="s">
        <v>19180</v>
      </c>
    </row>
    <row r="13965" spans="3:6" x14ac:dyDescent="0.25">
      <c r="C13965" s="12"/>
      <c r="D13965" s="10" t="s">
        <v>1041</v>
      </c>
      <c r="E13965" s="10" t="s">
        <v>12002</v>
      </c>
      <c r="F13965" s="59" t="s">
        <v>19178</v>
      </c>
    </row>
    <row r="13966" spans="3:6" x14ac:dyDescent="0.25">
      <c r="C13966" s="12"/>
      <c r="D13966" s="10" t="s">
        <v>1041</v>
      </c>
      <c r="E13966" s="10" t="s">
        <v>12003</v>
      </c>
      <c r="F13966" s="59" t="s">
        <v>19177</v>
      </c>
    </row>
    <row r="13967" spans="3:6" x14ac:dyDescent="0.25">
      <c r="C13967" s="12"/>
      <c r="D13967" s="10" t="s">
        <v>1041</v>
      </c>
      <c r="E13967" s="10" t="s">
        <v>12004</v>
      </c>
      <c r="F13967" s="59" t="s">
        <v>19170</v>
      </c>
    </row>
    <row r="13968" spans="3:6" x14ac:dyDescent="0.25">
      <c r="C13968" s="12"/>
      <c r="D13968" s="10" t="s">
        <v>1041</v>
      </c>
      <c r="E13968" s="10" t="s">
        <v>12005</v>
      </c>
      <c r="F13968" s="59" t="s">
        <v>19159</v>
      </c>
    </row>
    <row r="13969" spans="3:6" x14ac:dyDescent="0.25">
      <c r="C13969" s="12"/>
      <c r="D13969" s="10" t="s">
        <v>1041</v>
      </c>
      <c r="E13969" s="10" t="s">
        <v>12006</v>
      </c>
      <c r="F13969" s="59" t="s">
        <v>19157</v>
      </c>
    </row>
    <row r="13970" spans="3:6" x14ac:dyDescent="0.25">
      <c r="C13970" s="12"/>
      <c r="D13970" s="10" t="s">
        <v>1041</v>
      </c>
      <c r="E13970" s="10" t="s">
        <v>19142</v>
      </c>
      <c r="F13970" s="59" t="s">
        <v>19141</v>
      </c>
    </row>
    <row r="13971" spans="3:6" x14ac:dyDescent="0.25">
      <c r="C13971" s="12"/>
      <c r="D13971" s="10" t="s">
        <v>1041</v>
      </c>
      <c r="E13971" s="10" t="s">
        <v>12007</v>
      </c>
      <c r="F13971" s="59" t="s">
        <v>19167</v>
      </c>
    </row>
    <row r="13972" spans="3:6" x14ac:dyDescent="0.25">
      <c r="C13972" s="12"/>
      <c r="D13972" s="10" t="s">
        <v>1041</v>
      </c>
      <c r="E13972" s="10" t="s">
        <v>12008</v>
      </c>
      <c r="F13972" s="59" t="s">
        <v>19163</v>
      </c>
    </row>
    <row r="13973" spans="3:6" x14ac:dyDescent="0.25">
      <c r="C13973" s="12"/>
      <c r="D13973" s="10" t="s">
        <v>1041</v>
      </c>
      <c r="E13973" s="10" t="s">
        <v>4925</v>
      </c>
      <c r="F13973" s="59" t="s">
        <v>19144</v>
      </c>
    </row>
    <row r="13974" spans="3:6" x14ac:dyDescent="0.25">
      <c r="C13974" s="12"/>
      <c r="D13974" s="10" t="s">
        <v>1042</v>
      </c>
      <c r="E13974" s="10" t="s">
        <v>11251</v>
      </c>
      <c r="F13974" s="59" t="s">
        <v>16155</v>
      </c>
    </row>
    <row r="13975" spans="3:6" x14ac:dyDescent="0.25">
      <c r="C13975" s="12"/>
      <c r="D13975" s="10" t="s">
        <v>1042</v>
      </c>
      <c r="E13975" s="10" t="s">
        <v>12009</v>
      </c>
      <c r="F13975" s="59" t="s">
        <v>16165</v>
      </c>
    </row>
    <row r="13976" spans="3:6" x14ac:dyDescent="0.25">
      <c r="C13976" s="12"/>
      <c r="D13976" s="10" t="s">
        <v>1042</v>
      </c>
      <c r="E13976" s="10" t="s">
        <v>12010</v>
      </c>
      <c r="F13976" s="59" t="s">
        <v>16153</v>
      </c>
    </row>
    <row r="13977" spans="3:6" x14ac:dyDescent="0.25">
      <c r="C13977" s="12"/>
      <c r="D13977" s="10" t="s">
        <v>1042</v>
      </c>
      <c r="E13977" s="10" t="s">
        <v>12011</v>
      </c>
      <c r="F13977" s="59" t="s">
        <v>16164</v>
      </c>
    </row>
    <row r="13978" spans="3:6" x14ac:dyDescent="0.25">
      <c r="C13978" s="12"/>
      <c r="D13978" s="10" t="s">
        <v>1042</v>
      </c>
      <c r="E13978" s="10" t="s">
        <v>12012</v>
      </c>
      <c r="F13978" s="59" t="s">
        <v>16157</v>
      </c>
    </row>
    <row r="13979" spans="3:6" x14ac:dyDescent="0.25">
      <c r="C13979" s="12"/>
      <c r="D13979" s="10" t="s">
        <v>1042</v>
      </c>
      <c r="E13979" s="10" t="s">
        <v>12013</v>
      </c>
      <c r="F13979" s="59" t="s">
        <v>16166</v>
      </c>
    </row>
    <row r="13980" spans="3:6" x14ac:dyDescent="0.25">
      <c r="C13980" s="12"/>
      <c r="D13980" s="10" t="s">
        <v>1042</v>
      </c>
      <c r="E13980" s="10" t="s">
        <v>6556</v>
      </c>
      <c r="F13980" s="59" t="s">
        <v>16163</v>
      </c>
    </row>
    <row r="13981" spans="3:6" x14ac:dyDescent="0.25">
      <c r="C13981" s="12"/>
      <c r="D13981" s="10" t="s">
        <v>1042</v>
      </c>
      <c r="E13981" s="10" t="s">
        <v>12014</v>
      </c>
      <c r="F13981" s="59" t="s">
        <v>16171</v>
      </c>
    </row>
    <row r="13982" spans="3:6" x14ac:dyDescent="0.25">
      <c r="C13982" s="12"/>
      <c r="D13982" s="10" t="s">
        <v>1042</v>
      </c>
      <c r="E13982" s="10" t="s">
        <v>12015</v>
      </c>
      <c r="F13982" s="59" t="s">
        <v>16172</v>
      </c>
    </row>
    <row r="13983" spans="3:6" x14ac:dyDescent="0.25">
      <c r="C13983" s="12"/>
      <c r="D13983" s="10" t="s">
        <v>1042</v>
      </c>
      <c r="E13983" s="10" t="s">
        <v>12016</v>
      </c>
      <c r="F13983" s="59" t="s">
        <v>16167</v>
      </c>
    </row>
    <row r="13984" spans="3:6" x14ac:dyDescent="0.25">
      <c r="C13984" s="12"/>
      <c r="D13984" s="10" t="s">
        <v>1042</v>
      </c>
      <c r="E13984" s="10" t="s">
        <v>12017</v>
      </c>
      <c r="F13984" s="59" t="s">
        <v>16154</v>
      </c>
    </row>
    <row r="13985" spans="3:6" x14ac:dyDescent="0.25">
      <c r="C13985" s="12"/>
      <c r="D13985" s="10" t="s">
        <v>1042</v>
      </c>
      <c r="E13985" s="10" t="s">
        <v>9787</v>
      </c>
      <c r="F13985" s="59" t="s">
        <v>16150</v>
      </c>
    </row>
    <row r="13986" spans="3:6" x14ac:dyDescent="0.25">
      <c r="C13986" s="12"/>
      <c r="D13986" s="10" t="s">
        <v>1042</v>
      </c>
      <c r="E13986" s="10" t="s">
        <v>12018</v>
      </c>
      <c r="F13986" s="59" t="s">
        <v>16158</v>
      </c>
    </row>
    <row r="13987" spans="3:6" x14ac:dyDescent="0.25">
      <c r="C13987" s="12"/>
      <c r="D13987" s="10" t="s">
        <v>1042</v>
      </c>
      <c r="E13987" s="10" t="s">
        <v>12019</v>
      </c>
      <c r="F13987" s="59" t="s">
        <v>16160</v>
      </c>
    </row>
    <row r="13988" spans="3:6" x14ac:dyDescent="0.25">
      <c r="C13988" s="12"/>
      <c r="D13988" s="10" t="s">
        <v>1042</v>
      </c>
      <c r="E13988" s="10" t="s">
        <v>12020</v>
      </c>
      <c r="F13988" s="59" t="s">
        <v>16159</v>
      </c>
    </row>
    <row r="13989" spans="3:6" x14ac:dyDescent="0.25">
      <c r="C13989" s="12"/>
      <c r="D13989" s="10" t="s">
        <v>1042</v>
      </c>
      <c r="E13989" s="10" t="s">
        <v>12021</v>
      </c>
      <c r="F13989" s="59" t="s">
        <v>16162</v>
      </c>
    </row>
    <row r="13990" spans="3:6" x14ac:dyDescent="0.25">
      <c r="C13990" s="12"/>
      <c r="D13990" s="10" t="s">
        <v>1042</v>
      </c>
      <c r="E13990" s="10" t="s">
        <v>12022</v>
      </c>
      <c r="F13990" s="59" t="s">
        <v>16161</v>
      </c>
    </row>
    <row r="13991" spans="3:6" x14ac:dyDescent="0.25">
      <c r="C13991" s="12"/>
      <c r="D13991" s="10" t="s">
        <v>1042</v>
      </c>
      <c r="E13991" s="10" t="s">
        <v>12023</v>
      </c>
      <c r="F13991" s="59" t="s">
        <v>16169</v>
      </c>
    </row>
    <row r="13992" spans="3:6" x14ac:dyDescent="0.25">
      <c r="C13992" s="12"/>
      <c r="D13992" s="10" t="s">
        <v>1042</v>
      </c>
      <c r="E13992" s="10" t="s">
        <v>12024</v>
      </c>
      <c r="F13992" s="59" t="s">
        <v>16173</v>
      </c>
    </row>
    <row r="13993" spans="3:6" x14ac:dyDescent="0.25">
      <c r="C13993" s="12"/>
      <c r="D13993" s="10" t="s">
        <v>1042</v>
      </c>
      <c r="E13993" s="10" t="s">
        <v>11443</v>
      </c>
      <c r="F13993" s="59" t="s">
        <v>16151</v>
      </c>
    </row>
    <row r="13994" spans="3:6" x14ac:dyDescent="0.25">
      <c r="C13994" s="12"/>
      <c r="D13994" s="10" t="s">
        <v>1042</v>
      </c>
      <c r="E13994" s="10" t="s">
        <v>12025</v>
      </c>
      <c r="F13994" s="59" t="s">
        <v>16168</v>
      </c>
    </row>
    <row r="13995" spans="3:6" x14ac:dyDescent="0.25">
      <c r="C13995" s="12"/>
      <c r="D13995" s="10" t="s">
        <v>1042</v>
      </c>
      <c r="E13995" s="10" t="s">
        <v>12026</v>
      </c>
      <c r="F13995" s="59" t="s">
        <v>16170</v>
      </c>
    </row>
    <row r="13996" spans="3:6" x14ac:dyDescent="0.25">
      <c r="C13996" s="12"/>
      <c r="D13996" s="10" t="s">
        <v>1042</v>
      </c>
      <c r="E13996" s="10" t="s">
        <v>11450</v>
      </c>
      <c r="F13996" s="59" t="s">
        <v>16152</v>
      </c>
    </row>
    <row r="13997" spans="3:6" x14ac:dyDescent="0.25">
      <c r="C13997" s="12"/>
      <c r="D13997" s="10" t="s">
        <v>1042</v>
      </c>
      <c r="E13997" s="10" t="s">
        <v>12027</v>
      </c>
      <c r="F13997" s="59" t="s">
        <v>16147</v>
      </c>
    </row>
    <row r="13998" spans="3:6" x14ac:dyDescent="0.25">
      <c r="C13998" s="12"/>
      <c r="D13998" s="10" t="s">
        <v>1042</v>
      </c>
      <c r="E13998" s="10" t="s">
        <v>12028</v>
      </c>
      <c r="F13998" s="59" t="s">
        <v>16149</v>
      </c>
    </row>
    <row r="13999" spans="3:6" x14ac:dyDescent="0.25">
      <c r="C13999" s="12"/>
      <c r="D13999" s="10" t="s">
        <v>1042</v>
      </c>
      <c r="E13999" s="10" t="s">
        <v>12029</v>
      </c>
      <c r="F13999" s="59" t="s">
        <v>16148</v>
      </c>
    </row>
    <row r="14000" spans="3:6" x14ac:dyDescent="0.25">
      <c r="C14000" s="12"/>
      <c r="D14000" s="10" t="s">
        <v>1042</v>
      </c>
      <c r="E14000" s="10" t="s">
        <v>12030</v>
      </c>
      <c r="F14000" s="59" t="s">
        <v>16156</v>
      </c>
    </row>
    <row r="14001" spans="3:6" x14ac:dyDescent="0.25">
      <c r="C14001" s="12"/>
      <c r="D14001" s="10" t="s">
        <v>1043</v>
      </c>
      <c r="E14001" s="10" t="s">
        <v>12031</v>
      </c>
      <c r="F14001" s="59" t="s">
        <v>19125</v>
      </c>
    </row>
    <row r="14002" spans="3:6" x14ac:dyDescent="0.25">
      <c r="C14002" s="12"/>
      <c r="D14002" s="10" t="s">
        <v>1043</v>
      </c>
      <c r="E14002" s="10" t="s">
        <v>12032</v>
      </c>
      <c r="F14002" s="59" t="s">
        <v>19126</v>
      </c>
    </row>
    <row r="14003" spans="3:6" x14ac:dyDescent="0.25">
      <c r="C14003" s="12"/>
      <c r="D14003" s="10" t="s">
        <v>1043</v>
      </c>
      <c r="E14003" s="10" t="s">
        <v>12033</v>
      </c>
      <c r="F14003" s="59" t="s">
        <v>19119</v>
      </c>
    </row>
    <row r="14004" spans="3:6" x14ac:dyDescent="0.25">
      <c r="C14004" s="12"/>
      <c r="D14004" s="10" t="s">
        <v>1043</v>
      </c>
      <c r="E14004" s="10" t="s">
        <v>12034</v>
      </c>
      <c r="F14004" s="59" t="s">
        <v>19112</v>
      </c>
    </row>
    <row r="14005" spans="3:6" x14ac:dyDescent="0.25">
      <c r="C14005" s="12"/>
      <c r="D14005" s="10" t="s">
        <v>1043</v>
      </c>
      <c r="E14005" s="10" t="s">
        <v>12035</v>
      </c>
      <c r="F14005" s="59" t="s">
        <v>19120</v>
      </c>
    </row>
    <row r="14006" spans="3:6" x14ac:dyDescent="0.25">
      <c r="C14006" s="12"/>
      <c r="D14006" s="10" t="s">
        <v>1043</v>
      </c>
      <c r="E14006" s="10" t="s">
        <v>12036</v>
      </c>
      <c r="F14006" s="59" t="s">
        <v>19121</v>
      </c>
    </row>
    <row r="14007" spans="3:6" x14ac:dyDescent="0.25">
      <c r="C14007" s="12"/>
      <c r="D14007" s="10" t="s">
        <v>1043</v>
      </c>
      <c r="E14007" s="10" t="s">
        <v>541</v>
      </c>
      <c r="F14007" s="59" t="s">
        <v>19124</v>
      </c>
    </row>
    <row r="14008" spans="3:6" x14ac:dyDescent="0.25">
      <c r="C14008" s="12"/>
      <c r="D14008" s="10" t="s">
        <v>1043</v>
      </c>
      <c r="E14008" s="10" t="s">
        <v>12037</v>
      </c>
      <c r="F14008" s="59" t="s">
        <v>19123</v>
      </c>
    </row>
    <row r="14009" spans="3:6" x14ac:dyDescent="0.25">
      <c r="C14009" s="12"/>
      <c r="D14009" s="10" t="s">
        <v>1043</v>
      </c>
      <c r="E14009" s="10" t="s">
        <v>12038</v>
      </c>
      <c r="F14009" s="59" t="s">
        <v>19115</v>
      </c>
    </row>
    <row r="14010" spans="3:6" x14ac:dyDescent="0.25">
      <c r="C14010" s="12"/>
      <c r="D14010" s="10" t="s">
        <v>1043</v>
      </c>
      <c r="E14010" s="10" t="s">
        <v>12039</v>
      </c>
      <c r="F14010" s="59" t="s">
        <v>19116</v>
      </c>
    </row>
    <row r="14011" spans="3:6" x14ac:dyDescent="0.25">
      <c r="C14011" s="12"/>
      <c r="D14011" s="10" t="s">
        <v>1043</v>
      </c>
      <c r="E14011" s="10" t="s">
        <v>12040</v>
      </c>
      <c r="F14011" s="59" t="s">
        <v>19130</v>
      </c>
    </row>
    <row r="14012" spans="3:6" x14ac:dyDescent="0.25">
      <c r="C14012" s="12"/>
      <c r="D14012" s="10" t="s">
        <v>1043</v>
      </c>
      <c r="E14012" s="10" t="s">
        <v>12041</v>
      </c>
      <c r="F14012" s="59" t="s">
        <v>19127</v>
      </c>
    </row>
    <row r="14013" spans="3:6" x14ac:dyDescent="0.25">
      <c r="C14013" s="12"/>
      <c r="D14013" s="10" t="s">
        <v>1043</v>
      </c>
      <c r="E14013" s="10" t="s">
        <v>12042</v>
      </c>
      <c r="F14013" s="59" t="s">
        <v>19114</v>
      </c>
    </row>
    <row r="14014" spans="3:6" x14ac:dyDescent="0.25">
      <c r="C14014" s="12"/>
      <c r="D14014" s="10" t="s">
        <v>1043</v>
      </c>
      <c r="E14014" s="10" t="s">
        <v>12043</v>
      </c>
      <c r="F14014" s="59" t="s">
        <v>19118</v>
      </c>
    </row>
    <row r="14015" spans="3:6" x14ac:dyDescent="0.25">
      <c r="C14015" s="12"/>
      <c r="D14015" s="10" t="s">
        <v>1043</v>
      </c>
      <c r="E14015" s="10" t="s">
        <v>12044</v>
      </c>
      <c r="F14015" s="59" t="s">
        <v>19117</v>
      </c>
    </row>
    <row r="14016" spans="3:6" x14ac:dyDescent="0.25">
      <c r="C14016" s="12"/>
      <c r="D14016" s="10" t="s">
        <v>1043</v>
      </c>
      <c r="E14016" s="10" t="s">
        <v>12045</v>
      </c>
      <c r="F14016" s="59" t="s">
        <v>19113</v>
      </c>
    </row>
    <row r="14017" spans="3:6" x14ac:dyDescent="0.25">
      <c r="C14017" s="12"/>
      <c r="D14017" s="10" t="s">
        <v>1043</v>
      </c>
      <c r="E14017" s="10" t="s">
        <v>12046</v>
      </c>
      <c r="F14017" s="59" t="s">
        <v>19122</v>
      </c>
    </row>
    <row r="14018" spans="3:6" x14ac:dyDescent="0.25">
      <c r="C14018" s="12"/>
      <c r="D14018" s="10" t="s">
        <v>1043</v>
      </c>
      <c r="E14018" s="10" t="s">
        <v>12047</v>
      </c>
      <c r="F14018" s="59" t="s">
        <v>19129</v>
      </c>
    </row>
    <row r="14019" spans="3:6" x14ac:dyDescent="0.25">
      <c r="C14019" s="12"/>
      <c r="D14019" s="10" t="s">
        <v>1043</v>
      </c>
      <c r="E14019" s="10" t="s">
        <v>12048</v>
      </c>
      <c r="F14019" s="59" t="s">
        <v>19128</v>
      </c>
    </row>
    <row r="14020" spans="3:6" x14ac:dyDescent="0.25">
      <c r="C14020" s="12"/>
      <c r="D14020" s="10" t="s">
        <v>1044</v>
      </c>
      <c r="E14020" s="10" t="s">
        <v>12049</v>
      </c>
      <c r="F14020" s="59" t="s">
        <v>13125</v>
      </c>
    </row>
    <row r="14021" spans="3:6" x14ac:dyDescent="0.25">
      <c r="C14021" s="12"/>
      <c r="D14021" s="10" t="s">
        <v>1044</v>
      </c>
      <c r="E14021" s="10" t="s">
        <v>12050</v>
      </c>
      <c r="F14021" s="59" t="s">
        <v>13126</v>
      </c>
    </row>
    <row r="14022" spans="3:6" x14ac:dyDescent="0.25">
      <c r="C14022" s="12"/>
      <c r="D14022" s="10" t="s">
        <v>1044</v>
      </c>
      <c r="E14022" s="10" t="s">
        <v>541</v>
      </c>
      <c r="F14022" s="59" t="s">
        <v>13121</v>
      </c>
    </row>
    <row r="14023" spans="3:6" x14ac:dyDescent="0.25">
      <c r="C14023" s="12"/>
      <c r="D14023" s="10" t="s">
        <v>1044</v>
      </c>
      <c r="E14023" s="10" t="s">
        <v>12051</v>
      </c>
      <c r="F14023" s="59" t="s">
        <v>13124</v>
      </c>
    </row>
    <row r="14024" spans="3:6" x14ac:dyDescent="0.25">
      <c r="C14024" s="12"/>
      <c r="D14024" s="10" t="s">
        <v>1044</v>
      </c>
      <c r="E14024" s="10" t="s">
        <v>12052</v>
      </c>
      <c r="F14024" s="59" t="s">
        <v>13122</v>
      </c>
    </row>
    <row r="14025" spans="3:6" x14ac:dyDescent="0.25">
      <c r="C14025" s="12"/>
      <c r="D14025" s="10" t="s">
        <v>1044</v>
      </c>
      <c r="E14025" s="10" t="s">
        <v>12053</v>
      </c>
      <c r="F14025" s="59" t="s">
        <v>13131</v>
      </c>
    </row>
    <row r="14026" spans="3:6" x14ac:dyDescent="0.25">
      <c r="C14026" s="12"/>
      <c r="D14026" s="10" t="s">
        <v>1044</v>
      </c>
      <c r="E14026" s="10" t="s">
        <v>12054</v>
      </c>
      <c r="F14026" s="59" t="s">
        <v>13129</v>
      </c>
    </row>
    <row r="14027" spans="3:6" x14ac:dyDescent="0.25">
      <c r="C14027" s="12"/>
      <c r="D14027" s="10" t="s">
        <v>1044</v>
      </c>
      <c r="E14027" s="10" t="s">
        <v>7777</v>
      </c>
      <c r="F14027" s="59" t="s">
        <v>13128</v>
      </c>
    </row>
    <row r="14028" spans="3:6" x14ac:dyDescent="0.25">
      <c r="C14028" s="12"/>
      <c r="D14028" s="10" t="s">
        <v>1044</v>
      </c>
      <c r="E14028" s="10" t="s">
        <v>12055</v>
      </c>
      <c r="F14028" s="59" t="s">
        <v>13130</v>
      </c>
    </row>
    <row r="14029" spans="3:6" x14ac:dyDescent="0.25">
      <c r="C14029" s="12"/>
      <c r="D14029" s="10" t="s">
        <v>1044</v>
      </c>
      <c r="E14029" s="10" t="s">
        <v>12056</v>
      </c>
      <c r="F14029" s="59" t="s">
        <v>13123</v>
      </c>
    </row>
    <row r="14030" spans="3:6" x14ac:dyDescent="0.25">
      <c r="C14030" s="12"/>
      <c r="D14030" s="10" t="s">
        <v>1044</v>
      </c>
      <c r="E14030" s="10" t="s">
        <v>12057</v>
      </c>
      <c r="F14030" s="59" t="s">
        <v>13127</v>
      </c>
    </row>
    <row r="14031" spans="3:6" x14ac:dyDescent="0.25">
      <c r="C14031" s="12"/>
      <c r="D14031" s="10" t="s">
        <v>1046</v>
      </c>
      <c r="E14031" s="10" t="s">
        <v>12058</v>
      </c>
      <c r="F14031" s="59" t="s">
        <v>17025</v>
      </c>
    </row>
    <row r="14032" spans="3:6" x14ac:dyDescent="0.25">
      <c r="C14032" s="12"/>
      <c r="D14032" s="10" t="s">
        <v>1046</v>
      </c>
      <c r="E14032" s="10" t="s">
        <v>12059</v>
      </c>
      <c r="F14032" s="59" t="s">
        <v>17030</v>
      </c>
    </row>
    <row r="14033" spans="3:6" x14ac:dyDescent="0.25">
      <c r="C14033" s="12"/>
      <c r="D14033" s="10" t="s">
        <v>1046</v>
      </c>
      <c r="E14033" s="10" t="s">
        <v>12060</v>
      </c>
      <c r="F14033" s="59" t="s">
        <v>17017</v>
      </c>
    </row>
    <row r="14034" spans="3:6" x14ac:dyDescent="0.25">
      <c r="C14034" s="12"/>
      <c r="D14034" s="10" t="s">
        <v>1046</v>
      </c>
      <c r="E14034" s="10" t="s">
        <v>12061</v>
      </c>
      <c r="F14034" s="59" t="s">
        <v>17029</v>
      </c>
    </row>
    <row r="14035" spans="3:6" x14ac:dyDescent="0.25">
      <c r="C14035" s="12"/>
      <c r="D14035" s="10" t="s">
        <v>1046</v>
      </c>
      <c r="E14035" s="10" t="s">
        <v>12062</v>
      </c>
      <c r="F14035" s="59" t="s">
        <v>17014</v>
      </c>
    </row>
    <row r="14036" spans="3:6" x14ac:dyDescent="0.25">
      <c r="C14036" s="12"/>
      <c r="D14036" s="10" t="s">
        <v>1046</v>
      </c>
      <c r="E14036" s="10" t="s">
        <v>12063</v>
      </c>
      <c r="F14036" s="59" t="s">
        <v>16996</v>
      </c>
    </row>
    <row r="14037" spans="3:6" x14ac:dyDescent="0.25">
      <c r="C14037" s="12"/>
      <c r="D14037" s="10" t="s">
        <v>1046</v>
      </c>
      <c r="E14037" s="10" t="s">
        <v>12064</v>
      </c>
      <c r="F14037" s="59" t="s">
        <v>16998</v>
      </c>
    </row>
    <row r="14038" spans="3:6" x14ac:dyDescent="0.25">
      <c r="C14038" s="12"/>
      <c r="D14038" s="10" t="s">
        <v>1046</v>
      </c>
      <c r="E14038" s="10" t="s">
        <v>12065</v>
      </c>
      <c r="F14038" s="59" t="s">
        <v>16997</v>
      </c>
    </row>
    <row r="14039" spans="3:6" x14ac:dyDescent="0.25">
      <c r="C14039" s="12"/>
      <c r="D14039" s="10" t="s">
        <v>1046</v>
      </c>
      <c r="E14039" s="10" t="s">
        <v>12066</v>
      </c>
      <c r="F14039" s="59" t="s">
        <v>17016</v>
      </c>
    </row>
    <row r="14040" spans="3:6" x14ac:dyDescent="0.25">
      <c r="C14040" s="12"/>
      <c r="D14040" s="10" t="s">
        <v>1046</v>
      </c>
      <c r="E14040" s="10" t="s">
        <v>17012</v>
      </c>
      <c r="F14040" s="59" t="s">
        <v>17011</v>
      </c>
    </row>
    <row r="14041" spans="3:6" x14ac:dyDescent="0.25">
      <c r="C14041" s="12"/>
      <c r="D14041" s="10" t="s">
        <v>1046</v>
      </c>
      <c r="E14041" s="10" t="s">
        <v>12067</v>
      </c>
      <c r="F14041" s="59" t="s">
        <v>17015</v>
      </c>
    </row>
    <row r="14042" spans="3:6" x14ac:dyDescent="0.25">
      <c r="C14042" s="12"/>
      <c r="D14042" s="10" t="s">
        <v>1046</v>
      </c>
      <c r="E14042" s="10" t="s">
        <v>12068</v>
      </c>
      <c r="F14042" s="59" t="s">
        <v>17032</v>
      </c>
    </row>
    <row r="14043" spans="3:6" x14ac:dyDescent="0.25">
      <c r="C14043" s="12"/>
      <c r="D14043" s="10" t="s">
        <v>1046</v>
      </c>
      <c r="E14043" s="10" t="s">
        <v>12069</v>
      </c>
      <c r="F14043" s="59" t="s">
        <v>17031</v>
      </c>
    </row>
    <row r="14044" spans="3:6" x14ac:dyDescent="0.25">
      <c r="C14044" s="12"/>
      <c r="D14044" s="10" t="s">
        <v>1046</v>
      </c>
      <c r="E14044" s="10" t="s">
        <v>12070</v>
      </c>
      <c r="F14044" s="59" t="s">
        <v>17003</v>
      </c>
    </row>
    <row r="14045" spans="3:6" x14ac:dyDescent="0.25">
      <c r="C14045" s="12"/>
      <c r="D14045" s="10" t="s">
        <v>1046</v>
      </c>
      <c r="E14045" s="10" t="s">
        <v>12071</v>
      </c>
      <c r="F14045" s="59" t="s">
        <v>17021</v>
      </c>
    </row>
    <row r="14046" spans="3:6" x14ac:dyDescent="0.25">
      <c r="C14046" s="12"/>
      <c r="D14046" s="10" t="s">
        <v>1046</v>
      </c>
      <c r="E14046" s="10" t="s">
        <v>17009</v>
      </c>
      <c r="F14046" s="59" t="s">
        <v>17008</v>
      </c>
    </row>
    <row r="14047" spans="3:6" x14ac:dyDescent="0.25">
      <c r="C14047" s="12"/>
      <c r="D14047" s="10" t="s">
        <v>1046</v>
      </c>
      <c r="E14047" s="10" t="s">
        <v>17001</v>
      </c>
      <c r="F14047" s="59" t="s">
        <v>17000</v>
      </c>
    </row>
    <row r="14048" spans="3:6" x14ac:dyDescent="0.25">
      <c r="C14048" s="12"/>
      <c r="D14048" s="10" t="s">
        <v>1046</v>
      </c>
      <c r="E14048" s="10" t="s">
        <v>12072</v>
      </c>
      <c r="F14048" s="59" t="s">
        <v>17019</v>
      </c>
    </row>
    <row r="14049" spans="3:6" x14ac:dyDescent="0.25">
      <c r="C14049" s="12"/>
      <c r="D14049" s="10" t="s">
        <v>1046</v>
      </c>
      <c r="E14049" s="10" t="s">
        <v>12073</v>
      </c>
      <c r="F14049" s="59" t="s">
        <v>17028</v>
      </c>
    </row>
    <row r="14050" spans="3:6" x14ac:dyDescent="0.25">
      <c r="C14050" s="12"/>
      <c r="D14050" s="10" t="s">
        <v>1046</v>
      </c>
      <c r="E14050" s="10" t="s">
        <v>12074</v>
      </c>
      <c r="F14050" s="59" t="s">
        <v>17027</v>
      </c>
    </row>
    <row r="14051" spans="3:6" x14ac:dyDescent="0.25">
      <c r="C14051" s="12"/>
      <c r="D14051" s="10" t="s">
        <v>1046</v>
      </c>
      <c r="E14051" s="10" t="s">
        <v>12075</v>
      </c>
      <c r="F14051" s="59" t="s">
        <v>17020</v>
      </c>
    </row>
    <row r="14052" spans="3:6" x14ac:dyDescent="0.25">
      <c r="C14052" s="12"/>
      <c r="D14052" s="10" t="s">
        <v>1046</v>
      </c>
      <c r="E14052" s="10" t="s">
        <v>12076</v>
      </c>
      <c r="F14052" s="59" t="s">
        <v>16999</v>
      </c>
    </row>
    <row r="14053" spans="3:6" x14ac:dyDescent="0.25">
      <c r="C14053" s="12"/>
      <c r="D14053" s="10" t="s">
        <v>1046</v>
      </c>
      <c r="E14053" s="10" t="s">
        <v>12077</v>
      </c>
      <c r="F14053" s="59" t="s">
        <v>17005</v>
      </c>
    </row>
    <row r="14054" spans="3:6" x14ac:dyDescent="0.25">
      <c r="C14054" s="12"/>
      <c r="D14054" s="10" t="s">
        <v>1046</v>
      </c>
      <c r="E14054" s="10" t="s">
        <v>12078</v>
      </c>
      <c r="F14054" s="59" t="s">
        <v>17010</v>
      </c>
    </row>
    <row r="14055" spans="3:6" x14ac:dyDescent="0.25">
      <c r="C14055" s="12"/>
      <c r="D14055" s="10" t="s">
        <v>1046</v>
      </c>
      <c r="E14055" s="10" t="s">
        <v>12079</v>
      </c>
      <c r="F14055" s="59" t="s">
        <v>17002</v>
      </c>
    </row>
    <row r="14056" spans="3:6" x14ac:dyDescent="0.25">
      <c r="C14056" s="12"/>
      <c r="D14056" s="10" t="s">
        <v>1046</v>
      </c>
      <c r="E14056" s="10" t="s">
        <v>17034</v>
      </c>
      <c r="F14056" s="59" t="s">
        <v>17033</v>
      </c>
    </row>
    <row r="14057" spans="3:6" x14ac:dyDescent="0.25">
      <c r="C14057" s="12"/>
      <c r="D14057" s="10" t="s">
        <v>1046</v>
      </c>
      <c r="E14057" s="10" t="s">
        <v>1648</v>
      </c>
      <c r="F14057" s="59" t="s">
        <v>17004</v>
      </c>
    </row>
    <row r="14058" spans="3:6" x14ac:dyDescent="0.25">
      <c r="C14058" s="12"/>
      <c r="D14058" s="10" t="s">
        <v>1046</v>
      </c>
      <c r="E14058" s="10" t="s">
        <v>12080</v>
      </c>
      <c r="F14058" s="59" t="s">
        <v>17022</v>
      </c>
    </row>
    <row r="14059" spans="3:6" x14ac:dyDescent="0.25">
      <c r="C14059" s="12"/>
      <c r="D14059" s="10" t="s">
        <v>1046</v>
      </c>
      <c r="E14059" s="10" t="s">
        <v>1731</v>
      </c>
      <c r="F14059" s="59" t="s">
        <v>17035</v>
      </c>
    </row>
    <row r="14060" spans="3:6" x14ac:dyDescent="0.25">
      <c r="C14060" s="12"/>
      <c r="D14060" s="10" t="s">
        <v>1046</v>
      </c>
      <c r="E14060" s="10" t="s">
        <v>12081</v>
      </c>
      <c r="F14060" s="59" t="s">
        <v>17007</v>
      </c>
    </row>
    <row r="14061" spans="3:6" x14ac:dyDescent="0.25">
      <c r="C14061" s="12"/>
      <c r="D14061" s="10" t="s">
        <v>1046</v>
      </c>
      <c r="E14061" s="10" t="s">
        <v>12082</v>
      </c>
      <c r="F14061" s="59" t="s">
        <v>17026</v>
      </c>
    </row>
    <row r="14062" spans="3:6" x14ac:dyDescent="0.25">
      <c r="C14062" s="12"/>
      <c r="D14062" s="10" t="s">
        <v>1046</v>
      </c>
      <c r="E14062" s="10" t="s">
        <v>6491</v>
      </c>
      <c r="F14062" s="59" t="s">
        <v>17013</v>
      </c>
    </row>
    <row r="14063" spans="3:6" x14ac:dyDescent="0.25">
      <c r="C14063" s="12"/>
      <c r="D14063" s="10" t="s">
        <v>1046</v>
      </c>
      <c r="E14063" s="10" t="s">
        <v>9949</v>
      </c>
      <c r="F14063" s="59" t="s">
        <v>17006</v>
      </c>
    </row>
    <row r="14064" spans="3:6" x14ac:dyDescent="0.25">
      <c r="C14064" s="12"/>
      <c r="D14064" s="10" t="s">
        <v>1046</v>
      </c>
      <c r="E14064" s="10" t="s">
        <v>12083</v>
      </c>
      <c r="F14064" s="59" t="s">
        <v>17018</v>
      </c>
    </row>
    <row r="14065" spans="3:6" x14ac:dyDescent="0.25">
      <c r="C14065" s="12"/>
      <c r="D14065" s="10" t="s">
        <v>1046</v>
      </c>
      <c r="E14065" s="10" t="s">
        <v>17024</v>
      </c>
      <c r="F14065" s="59" t="s">
        <v>17023</v>
      </c>
    </row>
    <row r="14066" spans="3:6" x14ac:dyDescent="0.25">
      <c r="C14066" s="12"/>
      <c r="D14066" s="10" t="s">
        <v>1047</v>
      </c>
      <c r="E14066" s="10" t="s">
        <v>12084</v>
      </c>
      <c r="F14066" s="59" t="s">
        <v>16192</v>
      </c>
    </row>
    <row r="14067" spans="3:6" x14ac:dyDescent="0.25">
      <c r="C14067" s="12"/>
      <c r="D14067" s="10" t="s">
        <v>1047</v>
      </c>
      <c r="E14067" s="10" t="s">
        <v>12085</v>
      </c>
      <c r="F14067" s="59" t="s">
        <v>16205</v>
      </c>
    </row>
    <row r="14068" spans="3:6" x14ac:dyDescent="0.25">
      <c r="C14068" s="12"/>
      <c r="D14068" s="10" t="s">
        <v>1047</v>
      </c>
      <c r="E14068" s="10" t="s">
        <v>12086</v>
      </c>
      <c r="F14068" s="59" t="s">
        <v>16196</v>
      </c>
    </row>
    <row r="14069" spans="3:6" x14ac:dyDescent="0.25">
      <c r="C14069" s="12"/>
      <c r="D14069" s="10" t="s">
        <v>1047</v>
      </c>
      <c r="E14069" s="10" t="s">
        <v>12087</v>
      </c>
      <c r="F14069" s="59" t="s">
        <v>16197</v>
      </c>
    </row>
    <row r="14070" spans="3:6" x14ac:dyDescent="0.25">
      <c r="C14070" s="12"/>
      <c r="D14070" s="10" t="s">
        <v>1047</v>
      </c>
      <c r="E14070" s="10" t="s">
        <v>12088</v>
      </c>
      <c r="F14070" s="59" t="s">
        <v>16193</v>
      </c>
    </row>
    <row r="14071" spans="3:6" x14ac:dyDescent="0.25">
      <c r="C14071" s="12"/>
      <c r="D14071" s="10" t="s">
        <v>1047</v>
      </c>
      <c r="E14071" s="10" t="s">
        <v>12089</v>
      </c>
      <c r="F14071" s="59" t="s">
        <v>16206</v>
      </c>
    </row>
    <row r="14072" spans="3:6" x14ac:dyDescent="0.25">
      <c r="C14072" s="12"/>
      <c r="D14072" s="10" t="s">
        <v>1047</v>
      </c>
      <c r="E14072" s="10" t="s">
        <v>12090</v>
      </c>
      <c r="F14072" s="59" t="s">
        <v>16195</v>
      </c>
    </row>
    <row r="14073" spans="3:6" x14ac:dyDescent="0.25">
      <c r="C14073" s="12"/>
      <c r="D14073" s="10" t="s">
        <v>1047</v>
      </c>
      <c r="E14073" s="10" t="s">
        <v>12091</v>
      </c>
      <c r="F14073" s="59" t="s">
        <v>16208</v>
      </c>
    </row>
    <row r="14074" spans="3:6" x14ac:dyDescent="0.25">
      <c r="C14074" s="12"/>
      <c r="D14074" s="10" t="s">
        <v>1047</v>
      </c>
      <c r="E14074" s="10" t="s">
        <v>12092</v>
      </c>
      <c r="F14074" s="59" t="s">
        <v>16213</v>
      </c>
    </row>
    <row r="14075" spans="3:6" x14ac:dyDescent="0.25">
      <c r="C14075" s="12"/>
      <c r="D14075" s="10" t="s">
        <v>1047</v>
      </c>
      <c r="E14075" s="10" t="s">
        <v>12093</v>
      </c>
      <c r="F14075" s="59" t="s">
        <v>16204</v>
      </c>
    </row>
    <row r="14076" spans="3:6" x14ac:dyDescent="0.25">
      <c r="C14076" s="12"/>
      <c r="D14076" s="10" t="s">
        <v>1047</v>
      </c>
      <c r="E14076" s="10" t="s">
        <v>12094</v>
      </c>
      <c r="F14076" s="59" t="s">
        <v>16194</v>
      </c>
    </row>
    <row r="14077" spans="3:6" x14ac:dyDescent="0.25">
      <c r="C14077" s="12"/>
      <c r="D14077" s="10" t="s">
        <v>1047</v>
      </c>
      <c r="E14077" s="10" t="s">
        <v>541</v>
      </c>
      <c r="F14077" s="59" t="s">
        <v>16174</v>
      </c>
    </row>
    <row r="14078" spans="3:6" x14ac:dyDescent="0.25">
      <c r="C14078" s="12"/>
      <c r="D14078" s="10" t="s">
        <v>1047</v>
      </c>
      <c r="E14078" s="10" t="s">
        <v>12095</v>
      </c>
      <c r="F14078" s="59" t="s">
        <v>16211</v>
      </c>
    </row>
    <row r="14079" spans="3:6" x14ac:dyDescent="0.25">
      <c r="C14079" s="12"/>
      <c r="D14079" s="10" t="s">
        <v>1047</v>
      </c>
      <c r="E14079" s="10" t="s">
        <v>2050</v>
      </c>
      <c r="F14079" s="59" t="s">
        <v>16183</v>
      </c>
    </row>
    <row r="14080" spans="3:6" x14ac:dyDescent="0.25">
      <c r="C14080" s="12"/>
      <c r="D14080" s="10" t="s">
        <v>1047</v>
      </c>
      <c r="E14080" s="10" t="s">
        <v>12096</v>
      </c>
      <c r="F14080" s="59" t="s">
        <v>16198</v>
      </c>
    </row>
    <row r="14081" spans="3:6" x14ac:dyDescent="0.25">
      <c r="C14081" s="12"/>
      <c r="D14081" s="10" t="s">
        <v>1047</v>
      </c>
      <c r="E14081" s="10" t="s">
        <v>12097</v>
      </c>
      <c r="F14081" s="59" t="s">
        <v>16190</v>
      </c>
    </row>
    <row r="14082" spans="3:6" x14ac:dyDescent="0.25">
      <c r="C14082" s="12"/>
      <c r="D14082" s="10" t="s">
        <v>1047</v>
      </c>
      <c r="E14082" s="10" t="s">
        <v>12098</v>
      </c>
      <c r="F14082" s="59" t="s">
        <v>16186</v>
      </c>
    </row>
    <row r="14083" spans="3:6" x14ac:dyDescent="0.25">
      <c r="C14083" s="12"/>
      <c r="D14083" s="10" t="s">
        <v>1047</v>
      </c>
      <c r="E14083" s="10" t="s">
        <v>12099</v>
      </c>
      <c r="F14083" s="59" t="s">
        <v>16207</v>
      </c>
    </row>
    <row r="14084" spans="3:6" x14ac:dyDescent="0.25">
      <c r="C14084" s="12"/>
      <c r="D14084" s="10" t="s">
        <v>1047</v>
      </c>
      <c r="E14084" s="10" t="s">
        <v>12100</v>
      </c>
      <c r="F14084" s="59" t="s">
        <v>16176</v>
      </c>
    </row>
    <row r="14085" spans="3:6" x14ac:dyDescent="0.25">
      <c r="C14085" s="12"/>
      <c r="D14085" s="10" t="s">
        <v>1047</v>
      </c>
      <c r="E14085" s="10" t="s">
        <v>12101</v>
      </c>
      <c r="F14085" s="59" t="s">
        <v>16201</v>
      </c>
    </row>
    <row r="14086" spans="3:6" x14ac:dyDescent="0.25">
      <c r="C14086" s="12"/>
      <c r="D14086" s="10" t="s">
        <v>1047</v>
      </c>
      <c r="E14086" s="10" t="s">
        <v>12102</v>
      </c>
      <c r="F14086" s="59" t="s">
        <v>16179</v>
      </c>
    </row>
    <row r="14087" spans="3:6" x14ac:dyDescent="0.25">
      <c r="C14087" s="12"/>
      <c r="D14087" s="10" t="s">
        <v>1047</v>
      </c>
      <c r="E14087" s="10" t="s">
        <v>12103</v>
      </c>
      <c r="F14087" s="59" t="s">
        <v>16181</v>
      </c>
    </row>
    <row r="14088" spans="3:6" x14ac:dyDescent="0.25">
      <c r="C14088" s="12"/>
      <c r="D14088" s="10" t="s">
        <v>1047</v>
      </c>
      <c r="E14088" s="10" t="s">
        <v>12104</v>
      </c>
      <c r="F14088" s="59" t="s">
        <v>16209</v>
      </c>
    </row>
    <row r="14089" spans="3:6" x14ac:dyDescent="0.25">
      <c r="C14089" s="12"/>
      <c r="D14089" s="10" t="s">
        <v>1047</v>
      </c>
      <c r="E14089" s="10" t="s">
        <v>12105</v>
      </c>
      <c r="F14089" s="59" t="s">
        <v>16185</v>
      </c>
    </row>
    <row r="14090" spans="3:6" x14ac:dyDescent="0.25">
      <c r="C14090" s="12"/>
      <c r="D14090" s="10" t="s">
        <v>1047</v>
      </c>
      <c r="E14090" s="10" t="s">
        <v>12106</v>
      </c>
      <c r="F14090" s="59" t="s">
        <v>16184</v>
      </c>
    </row>
    <row r="14091" spans="3:6" x14ac:dyDescent="0.25">
      <c r="C14091" s="12"/>
      <c r="D14091" s="10" t="s">
        <v>1047</v>
      </c>
      <c r="E14091" s="10" t="s">
        <v>1477</v>
      </c>
      <c r="F14091" s="59" t="s">
        <v>16175</v>
      </c>
    </row>
    <row r="14092" spans="3:6" x14ac:dyDescent="0.25">
      <c r="C14092" s="12"/>
      <c r="D14092" s="10" t="s">
        <v>1047</v>
      </c>
      <c r="E14092" s="10" t="s">
        <v>12107</v>
      </c>
      <c r="F14092" s="59" t="s">
        <v>16189</v>
      </c>
    </row>
    <row r="14093" spans="3:6" x14ac:dyDescent="0.25">
      <c r="C14093" s="12"/>
      <c r="D14093" s="10" t="s">
        <v>1047</v>
      </c>
      <c r="E14093" s="10" t="s">
        <v>12108</v>
      </c>
      <c r="F14093" s="59" t="s">
        <v>16188</v>
      </c>
    </row>
    <row r="14094" spans="3:6" x14ac:dyDescent="0.25">
      <c r="C14094" s="12"/>
      <c r="D14094" s="10" t="s">
        <v>1047</v>
      </c>
      <c r="E14094" s="10" t="s">
        <v>12109</v>
      </c>
      <c r="F14094" s="59" t="s">
        <v>16203</v>
      </c>
    </row>
    <row r="14095" spans="3:6" x14ac:dyDescent="0.25">
      <c r="C14095" s="12"/>
      <c r="D14095" s="10" t="s">
        <v>1047</v>
      </c>
      <c r="E14095" s="10" t="s">
        <v>12110</v>
      </c>
      <c r="F14095" s="59" t="s">
        <v>16199</v>
      </c>
    </row>
    <row r="14096" spans="3:6" x14ac:dyDescent="0.25">
      <c r="C14096" s="12"/>
      <c r="D14096" s="10" t="s">
        <v>1047</v>
      </c>
      <c r="E14096" s="10" t="s">
        <v>12111</v>
      </c>
      <c r="F14096" s="59" t="s">
        <v>16202</v>
      </c>
    </row>
    <row r="14097" spans="3:6" x14ac:dyDescent="0.25">
      <c r="C14097" s="12"/>
      <c r="D14097" s="10" t="s">
        <v>1047</v>
      </c>
      <c r="E14097" s="10" t="s">
        <v>12112</v>
      </c>
      <c r="F14097" s="59" t="s">
        <v>16200</v>
      </c>
    </row>
    <row r="14098" spans="3:6" x14ac:dyDescent="0.25">
      <c r="C14098" s="12"/>
      <c r="D14098" s="10" t="s">
        <v>1047</v>
      </c>
      <c r="E14098" s="10" t="s">
        <v>12113</v>
      </c>
      <c r="F14098" s="59" t="s">
        <v>16177</v>
      </c>
    </row>
    <row r="14099" spans="3:6" x14ac:dyDescent="0.25">
      <c r="C14099" s="12"/>
      <c r="D14099" s="10" t="s">
        <v>1047</v>
      </c>
      <c r="E14099" s="10" t="s">
        <v>1208</v>
      </c>
      <c r="F14099" s="59" t="s">
        <v>16212</v>
      </c>
    </row>
    <row r="14100" spans="3:6" x14ac:dyDescent="0.25">
      <c r="C14100" s="12"/>
      <c r="D14100" s="10" t="s">
        <v>1047</v>
      </c>
      <c r="E14100" s="10" t="s">
        <v>12114</v>
      </c>
      <c r="F14100" s="59" t="s">
        <v>16180</v>
      </c>
    </row>
    <row r="14101" spans="3:6" x14ac:dyDescent="0.25">
      <c r="C14101" s="12"/>
      <c r="D14101" s="10" t="s">
        <v>1047</v>
      </c>
      <c r="E14101" s="10" t="s">
        <v>12115</v>
      </c>
      <c r="F14101" s="59" t="s">
        <v>16182</v>
      </c>
    </row>
    <row r="14102" spans="3:6" x14ac:dyDescent="0.25">
      <c r="C14102" s="12"/>
      <c r="D14102" s="10" t="s">
        <v>1047</v>
      </c>
      <c r="E14102" s="10" t="s">
        <v>12116</v>
      </c>
      <c r="F14102" s="59" t="s">
        <v>16210</v>
      </c>
    </row>
    <row r="14103" spans="3:6" x14ac:dyDescent="0.25">
      <c r="C14103" s="12"/>
      <c r="D14103" s="10" t="s">
        <v>1047</v>
      </c>
      <c r="E14103" s="10" t="s">
        <v>12117</v>
      </c>
      <c r="F14103" s="59" t="s">
        <v>16191</v>
      </c>
    </row>
    <row r="14104" spans="3:6" x14ac:dyDescent="0.25">
      <c r="C14104" s="12"/>
      <c r="D14104" s="10" t="s">
        <v>1047</v>
      </c>
      <c r="E14104" s="10" t="s">
        <v>12118</v>
      </c>
      <c r="F14104" s="59" t="s">
        <v>16178</v>
      </c>
    </row>
    <row r="14105" spans="3:6" x14ac:dyDescent="0.25">
      <c r="C14105" s="12"/>
      <c r="D14105" s="10" t="s">
        <v>1047</v>
      </c>
      <c r="E14105" s="10" t="s">
        <v>12119</v>
      </c>
      <c r="F14105" s="59" t="s">
        <v>16187</v>
      </c>
    </row>
    <row r="14106" spans="3:6" x14ac:dyDescent="0.25">
      <c r="C14106" s="12"/>
      <c r="D14106" s="10" t="s">
        <v>1048</v>
      </c>
      <c r="E14106" s="10" t="s">
        <v>12120</v>
      </c>
      <c r="F14106" s="59" t="s">
        <v>20846</v>
      </c>
    </row>
    <row r="14107" spans="3:6" x14ac:dyDescent="0.25">
      <c r="C14107" s="12"/>
      <c r="D14107" s="10" t="s">
        <v>1048</v>
      </c>
      <c r="E14107" s="10" t="s">
        <v>2177</v>
      </c>
      <c r="F14107" s="59" t="s">
        <v>20848</v>
      </c>
    </row>
    <row r="14108" spans="3:6" x14ac:dyDescent="0.25">
      <c r="C14108" s="12"/>
      <c r="D14108" s="10" t="s">
        <v>1048</v>
      </c>
      <c r="E14108" s="10" t="s">
        <v>12121</v>
      </c>
      <c r="F14108" s="59" t="s">
        <v>20832</v>
      </c>
    </row>
    <row r="14109" spans="3:6" x14ac:dyDescent="0.25">
      <c r="C14109" s="12"/>
      <c r="D14109" s="10" t="s">
        <v>1048</v>
      </c>
      <c r="E14109" s="10" t="s">
        <v>12122</v>
      </c>
      <c r="F14109" s="59" t="s">
        <v>20833</v>
      </c>
    </row>
    <row r="14110" spans="3:6" x14ac:dyDescent="0.25">
      <c r="C14110" s="12"/>
      <c r="D14110" s="10" t="s">
        <v>1048</v>
      </c>
      <c r="E14110" s="10" t="s">
        <v>5449</v>
      </c>
      <c r="F14110" s="59" t="s">
        <v>20826</v>
      </c>
    </row>
    <row r="14111" spans="3:6" x14ac:dyDescent="0.25">
      <c r="C14111" s="12"/>
      <c r="D14111" s="10" t="s">
        <v>1048</v>
      </c>
      <c r="E14111" s="10" t="s">
        <v>12123</v>
      </c>
      <c r="F14111" s="59" t="s">
        <v>20829</v>
      </c>
    </row>
    <row r="14112" spans="3:6" x14ac:dyDescent="0.25">
      <c r="C14112" s="12"/>
      <c r="D14112" s="10" t="s">
        <v>1048</v>
      </c>
      <c r="E14112" s="10" t="s">
        <v>12124</v>
      </c>
      <c r="F14112" s="59" t="s">
        <v>20845</v>
      </c>
    </row>
    <row r="14113" spans="3:6" x14ac:dyDescent="0.25">
      <c r="C14113" s="12"/>
      <c r="D14113" s="10" t="s">
        <v>1048</v>
      </c>
      <c r="E14113" s="10" t="s">
        <v>12125</v>
      </c>
      <c r="F14113" s="59" t="s">
        <v>20843</v>
      </c>
    </row>
    <row r="14114" spans="3:6" x14ac:dyDescent="0.25">
      <c r="C14114" s="12"/>
      <c r="D14114" s="10" t="s">
        <v>1048</v>
      </c>
      <c r="E14114" s="10" t="s">
        <v>12126</v>
      </c>
      <c r="F14114" s="59" t="s">
        <v>20849</v>
      </c>
    </row>
    <row r="14115" spans="3:6" x14ac:dyDescent="0.25">
      <c r="C14115" s="12"/>
      <c r="D14115" s="10" t="s">
        <v>1048</v>
      </c>
      <c r="E14115" s="10" t="s">
        <v>12127</v>
      </c>
      <c r="F14115" s="59" t="s">
        <v>20831</v>
      </c>
    </row>
    <row r="14116" spans="3:6" x14ac:dyDescent="0.25">
      <c r="C14116" s="12"/>
      <c r="D14116" s="10" t="s">
        <v>1048</v>
      </c>
      <c r="E14116" s="10" t="s">
        <v>12128</v>
      </c>
      <c r="F14116" s="59" t="s">
        <v>20830</v>
      </c>
    </row>
    <row r="14117" spans="3:6" x14ac:dyDescent="0.25">
      <c r="C14117" s="12"/>
      <c r="D14117" s="10" t="s">
        <v>1048</v>
      </c>
      <c r="E14117" s="10" t="s">
        <v>12129</v>
      </c>
      <c r="F14117" s="59" t="s">
        <v>20837</v>
      </c>
    </row>
    <row r="14118" spans="3:6" x14ac:dyDescent="0.25">
      <c r="C14118" s="12"/>
      <c r="D14118" s="10" t="s">
        <v>1048</v>
      </c>
      <c r="E14118" s="10" t="s">
        <v>12130</v>
      </c>
      <c r="F14118" s="59" t="s">
        <v>20836</v>
      </c>
    </row>
    <row r="14119" spans="3:6" x14ac:dyDescent="0.25">
      <c r="C14119" s="12"/>
      <c r="D14119" s="10" t="s">
        <v>1048</v>
      </c>
      <c r="E14119" s="10" t="s">
        <v>12131</v>
      </c>
      <c r="F14119" s="59" t="s">
        <v>20841</v>
      </c>
    </row>
    <row r="14120" spans="3:6" x14ac:dyDescent="0.25">
      <c r="C14120" s="12"/>
      <c r="D14120" s="10" t="s">
        <v>1048</v>
      </c>
      <c r="E14120" s="10" t="s">
        <v>12132</v>
      </c>
      <c r="F14120" s="59" t="s">
        <v>20840</v>
      </c>
    </row>
    <row r="14121" spans="3:6" x14ac:dyDescent="0.25">
      <c r="C14121" s="12"/>
      <c r="D14121" s="10" t="s">
        <v>1048</v>
      </c>
      <c r="E14121" s="10" t="s">
        <v>12133</v>
      </c>
      <c r="F14121" s="59" t="s">
        <v>20828</v>
      </c>
    </row>
    <row r="14122" spans="3:6" x14ac:dyDescent="0.25">
      <c r="C14122" s="12"/>
      <c r="D14122" s="10" t="s">
        <v>1048</v>
      </c>
      <c r="E14122" s="10" t="s">
        <v>12134</v>
      </c>
      <c r="F14122" s="59" t="s">
        <v>20842</v>
      </c>
    </row>
    <row r="14123" spans="3:6" x14ac:dyDescent="0.25">
      <c r="C14123" s="12"/>
      <c r="D14123" s="10" t="s">
        <v>1048</v>
      </c>
      <c r="E14123" s="10" t="s">
        <v>12135</v>
      </c>
      <c r="F14123" s="59" t="s">
        <v>20839</v>
      </c>
    </row>
    <row r="14124" spans="3:6" x14ac:dyDescent="0.25">
      <c r="C14124" s="12"/>
      <c r="D14124" s="10" t="s">
        <v>1048</v>
      </c>
      <c r="E14124" s="10" t="s">
        <v>12136</v>
      </c>
      <c r="F14124" s="59" t="s">
        <v>20838</v>
      </c>
    </row>
    <row r="14125" spans="3:6" x14ac:dyDescent="0.25">
      <c r="C14125" s="12"/>
      <c r="D14125" s="10" t="s">
        <v>1048</v>
      </c>
      <c r="E14125" s="10" t="s">
        <v>12137</v>
      </c>
      <c r="F14125" s="59" t="s">
        <v>20850</v>
      </c>
    </row>
    <row r="14126" spans="3:6" x14ac:dyDescent="0.25">
      <c r="C14126" s="12"/>
      <c r="D14126" s="10" t="s">
        <v>1048</v>
      </c>
      <c r="E14126" s="10" t="s">
        <v>12138</v>
      </c>
      <c r="F14126" s="59" t="s">
        <v>20835</v>
      </c>
    </row>
    <row r="14127" spans="3:6" x14ac:dyDescent="0.25">
      <c r="C14127" s="12"/>
      <c r="D14127" s="10" t="s">
        <v>1048</v>
      </c>
      <c r="E14127" s="10" t="s">
        <v>12139</v>
      </c>
      <c r="F14127" s="59" t="s">
        <v>20834</v>
      </c>
    </row>
    <row r="14128" spans="3:6" x14ac:dyDescent="0.25">
      <c r="C14128" s="12"/>
      <c r="D14128" s="10" t="s">
        <v>1048</v>
      </c>
      <c r="E14128" s="10" t="s">
        <v>7639</v>
      </c>
      <c r="F14128" s="59" t="s">
        <v>20827</v>
      </c>
    </row>
    <row r="14129" spans="3:6" x14ac:dyDescent="0.25">
      <c r="C14129" s="12"/>
      <c r="D14129" s="10" t="s">
        <v>1048</v>
      </c>
      <c r="E14129" s="10" t="s">
        <v>12140</v>
      </c>
      <c r="F14129" s="59" t="s">
        <v>20851</v>
      </c>
    </row>
    <row r="14130" spans="3:6" x14ac:dyDescent="0.25">
      <c r="C14130" s="12"/>
      <c r="D14130" s="10" t="s">
        <v>1048</v>
      </c>
      <c r="E14130" s="10" t="s">
        <v>12141</v>
      </c>
      <c r="F14130" s="59" t="s">
        <v>20847</v>
      </c>
    </row>
    <row r="14131" spans="3:6" x14ac:dyDescent="0.25">
      <c r="C14131" s="12"/>
      <c r="D14131" s="10" t="s">
        <v>1048</v>
      </c>
      <c r="E14131" s="10" t="s">
        <v>12142</v>
      </c>
      <c r="F14131" s="59" t="s">
        <v>20844</v>
      </c>
    </row>
    <row r="14132" spans="3:6" x14ac:dyDescent="0.25">
      <c r="C14132" s="12"/>
      <c r="D14132" s="10" t="s">
        <v>1049</v>
      </c>
      <c r="E14132" s="10" t="s">
        <v>12143</v>
      </c>
      <c r="F14132" s="59" t="s">
        <v>20855</v>
      </c>
    </row>
    <row r="14133" spans="3:6" x14ac:dyDescent="0.25">
      <c r="C14133" s="12"/>
      <c r="D14133" s="10" t="s">
        <v>1049</v>
      </c>
      <c r="E14133" s="10" t="s">
        <v>12144</v>
      </c>
      <c r="F14133" s="59" t="s">
        <v>20854</v>
      </c>
    </row>
    <row r="14134" spans="3:6" x14ac:dyDescent="0.25">
      <c r="C14134" s="12"/>
      <c r="D14134" s="10" t="s">
        <v>1049</v>
      </c>
      <c r="E14134" s="10" t="s">
        <v>12145</v>
      </c>
      <c r="F14134" s="59" t="s">
        <v>20867</v>
      </c>
    </row>
    <row r="14135" spans="3:6" x14ac:dyDescent="0.25">
      <c r="C14135" s="12"/>
      <c r="D14135" s="10" t="s">
        <v>1049</v>
      </c>
      <c r="E14135" s="10" t="s">
        <v>12146</v>
      </c>
      <c r="F14135" s="59" t="s">
        <v>20858</v>
      </c>
    </row>
    <row r="14136" spans="3:6" x14ac:dyDescent="0.25">
      <c r="C14136" s="12"/>
      <c r="D14136" s="10" t="s">
        <v>1049</v>
      </c>
      <c r="E14136" s="10" t="s">
        <v>12147</v>
      </c>
      <c r="F14136" s="59" t="s">
        <v>20856</v>
      </c>
    </row>
    <row r="14137" spans="3:6" x14ac:dyDescent="0.25">
      <c r="C14137" s="12"/>
      <c r="D14137" s="10" t="s">
        <v>1049</v>
      </c>
      <c r="E14137" s="10" t="s">
        <v>8001</v>
      </c>
      <c r="F14137" s="59" t="s">
        <v>20857</v>
      </c>
    </row>
    <row r="14138" spans="3:6" x14ac:dyDescent="0.25">
      <c r="C14138" s="12"/>
      <c r="D14138" s="10" t="s">
        <v>1049</v>
      </c>
      <c r="E14138" s="10" t="s">
        <v>12148</v>
      </c>
      <c r="F14138" s="59" t="s">
        <v>20862</v>
      </c>
    </row>
    <row r="14139" spans="3:6" x14ac:dyDescent="0.25">
      <c r="C14139" s="12"/>
      <c r="D14139" s="10" t="s">
        <v>1049</v>
      </c>
      <c r="E14139" s="10" t="s">
        <v>12149</v>
      </c>
      <c r="F14139" s="59" t="s">
        <v>20870</v>
      </c>
    </row>
    <row r="14140" spans="3:6" x14ac:dyDescent="0.25">
      <c r="C14140" s="12"/>
      <c r="D14140" s="10" t="s">
        <v>1049</v>
      </c>
      <c r="E14140" s="10" t="s">
        <v>12150</v>
      </c>
      <c r="F14140" s="59" t="s">
        <v>20871</v>
      </c>
    </row>
    <row r="14141" spans="3:6" x14ac:dyDescent="0.25">
      <c r="C14141" s="12"/>
      <c r="D14141" s="10" t="s">
        <v>1049</v>
      </c>
      <c r="E14141" s="10" t="s">
        <v>12151</v>
      </c>
      <c r="F14141" s="59" t="s">
        <v>20869</v>
      </c>
    </row>
    <row r="14142" spans="3:6" x14ac:dyDescent="0.25">
      <c r="C14142" s="12"/>
      <c r="D14142" s="10" t="s">
        <v>1049</v>
      </c>
      <c r="E14142" s="10" t="s">
        <v>12152</v>
      </c>
      <c r="F14142" s="59" t="s">
        <v>20868</v>
      </c>
    </row>
    <row r="14143" spans="3:6" x14ac:dyDescent="0.25">
      <c r="C14143" s="12"/>
      <c r="D14143" s="10" t="s">
        <v>1049</v>
      </c>
      <c r="E14143" s="10" t="s">
        <v>6531</v>
      </c>
      <c r="F14143" s="59" t="s">
        <v>20866</v>
      </c>
    </row>
    <row r="14144" spans="3:6" x14ac:dyDescent="0.25">
      <c r="C14144" s="12"/>
      <c r="D14144" s="10" t="s">
        <v>1049</v>
      </c>
      <c r="E14144" s="10" t="s">
        <v>12153</v>
      </c>
      <c r="F14144" s="59" t="s">
        <v>20865</v>
      </c>
    </row>
    <row r="14145" spans="3:6" x14ac:dyDescent="0.25">
      <c r="C14145" s="12"/>
      <c r="D14145" s="10" t="s">
        <v>1049</v>
      </c>
      <c r="E14145" s="10" t="s">
        <v>12154</v>
      </c>
      <c r="F14145" s="59" t="s">
        <v>20864</v>
      </c>
    </row>
    <row r="14146" spans="3:6" x14ac:dyDescent="0.25">
      <c r="C14146" s="12"/>
      <c r="D14146" s="10" t="s">
        <v>1049</v>
      </c>
      <c r="E14146" s="10" t="s">
        <v>2016</v>
      </c>
      <c r="F14146" s="59" t="s">
        <v>20863</v>
      </c>
    </row>
    <row r="14147" spans="3:6" x14ac:dyDescent="0.25">
      <c r="C14147" s="12"/>
      <c r="D14147" s="10" t="s">
        <v>1049</v>
      </c>
      <c r="E14147" s="10" t="s">
        <v>3509</v>
      </c>
      <c r="F14147" s="59" t="s">
        <v>20853</v>
      </c>
    </row>
    <row r="14148" spans="3:6" x14ac:dyDescent="0.25">
      <c r="C14148" s="12"/>
      <c r="D14148" s="10" t="s">
        <v>1049</v>
      </c>
      <c r="E14148" s="10" t="s">
        <v>12155</v>
      </c>
      <c r="F14148" s="59" t="s">
        <v>20861</v>
      </c>
    </row>
    <row r="14149" spans="3:6" x14ac:dyDescent="0.25">
      <c r="C14149" s="12"/>
      <c r="D14149" s="10" t="s">
        <v>1049</v>
      </c>
      <c r="E14149" s="10" t="s">
        <v>2493</v>
      </c>
      <c r="F14149" s="59" t="s">
        <v>20859</v>
      </c>
    </row>
    <row r="14150" spans="3:6" x14ac:dyDescent="0.25">
      <c r="C14150" s="12"/>
      <c r="D14150" s="10" t="s">
        <v>1049</v>
      </c>
      <c r="E14150" s="10" t="s">
        <v>12156</v>
      </c>
      <c r="F14150" s="59" t="s">
        <v>20852</v>
      </c>
    </row>
    <row r="14151" spans="3:6" x14ac:dyDescent="0.25">
      <c r="C14151" s="12"/>
      <c r="D14151" s="10" t="s">
        <v>1049</v>
      </c>
      <c r="E14151" s="10" t="s">
        <v>3953</v>
      </c>
      <c r="F14151" s="59" t="s">
        <v>20860</v>
      </c>
    </row>
    <row r="14152" spans="3:6" x14ac:dyDescent="0.25">
      <c r="C14152" s="12"/>
      <c r="D14152" s="10" t="s">
        <v>1050</v>
      </c>
      <c r="E14152" s="10" t="s">
        <v>12157</v>
      </c>
      <c r="F14152" s="59" t="s">
        <v>25879</v>
      </c>
    </row>
    <row r="14153" spans="3:6" x14ac:dyDescent="0.25">
      <c r="C14153" s="12"/>
      <c r="D14153" s="10" t="s">
        <v>1050</v>
      </c>
      <c r="E14153" s="10" t="s">
        <v>12158</v>
      </c>
      <c r="F14153" s="59" t="s">
        <v>25888</v>
      </c>
    </row>
    <row r="14154" spans="3:6" x14ac:dyDescent="0.25">
      <c r="C14154" s="12"/>
      <c r="D14154" s="10" t="s">
        <v>1050</v>
      </c>
      <c r="E14154" s="10" t="s">
        <v>12159</v>
      </c>
      <c r="F14154" s="59" t="s">
        <v>25884</v>
      </c>
    </row>
    <row r="14155" spans="3:6" x14ac:dyDescent="0.25">
      <c r="C14155" s="12"/>
      <c r="D14155" s="10" t="s">
        <v>1050</v>
      </c>
      <c r="E14155" s="10" t="s">
        <v>12160</v>
      </c>
      <c r="F14155" s="59" t="s">
        <v>25857</v>
      </c>
    </row>
    <row r="14156" spans="3:6" x14ac:dyDescent="0.25">
      <c r="C14156" s="12"/>
      <c r="D14156" s="10" t="s">
        <v>1050</v>
      </c>
      <c r="E14156" s="10" t="s">
        <v>12161</v>
      </c>
      <c r="F14156" s="59" t="s">
        <v>25882</v>
      </c>
    </row>
    <row r="14157" spans="3:6" x14ac:dyDescent="0.25">
      <c r="C14157" s="12"/>
      <c r="D14157" s="10" t="s">
        <v>1050</v>
      </c>
      <c r="E14157" s="10" t="s">
        <v>12162</v>
      </c>
      <c r="F14157" s="59" t="s">
        <v>25864</v>
      </c>
    </row>
    <row r="14158" spans="3:6" x14ac:dyDescent="0.25">
      <c r="C14158" s="12"/>
      <c r="D14158" s="10" t="s">
        <v>1050</v>
      </c>
      <c r="E14158" s="10" t="s">
        <v>1077</v>
      </c>
      <c r="F14158" s="59" t="s">
        <v>25896</v>
      </c>
    </row>
    <row r="14159" spans="3:6" x14ac:dyDescent="0.25">
      <c r="C14159" s="12"/>
      <c r="D14159" s="10" t="s">
        <v>1050</v>
      </c>
      <c r="E14159" s="10" t="s">
        <v>12146</v>
      </c>
      <c r="F14159" s="59" t="s">
        <v>25877</v>
      </c>
    </row>
    <row r="14160" spans="3:6" x14ac:dyDescent="0.25">
      <c r="C14160" s="12"/>
      <c r="D14160" s="10" t="s">
        <v>1050</v>
      </c>
      <c r="E14160" s="10" t="s">
        <v>12163</v>
      </c>
      <c r="F14160" s="59" t="s">
        <v>25897</v>
      </c>
    </row>
    <row r="14161" spans="3:6" x14ac:dyDescent="0.25">
      <c r="C14161" s="12"/>
      <c r="D14161" s="10" t="s">
        <v>1050</v>
      </c>
      <c r="E14161" s="10" t="s">
        <v>12164</v>
      </c>
      <c r="F14161" s="59" t="s">
        <v>25902</v>
      </c>
    </row>
    <row r="14162" spans="3:6" x14ac:dyDescent="0.25">
      <c r="C14162" s="12"/>
      <c r="D14162" s="10" t="s">
        <v>1050</v>
      </c>
      <c r="E14162" s="10" t="s">
        <v>12165</v>
      </c>
      <c r="F14162" s="59" t="s">
        <v>25894</v>
      </c>
    </row>
    <row r="14163" spans="3:6" x14ac:dyDescent="0.25">
      <c r="C14163" s="12"/>
      <c r="D14163" s="10" t="s">
        <v>1050</v>
      </c>
      <c r="E14163" s="10" t="s">
        <v>12166</v>
      </c>
      <c r="F14163" s="59" t="s">
        <v>25895</v>
      </c>
    </row>
    <row r="14164" spans="3:6" x14ac:dyDescent="0.25">
      <c r="C14164" s="12"/>
      <c r="D14164" s="10" t="s">
        <v>1050</v>
      </c>
      <c r="E14164" s="10" t="s">
        <v>12167</v>
      </c>
      <c r="F14164" s="59" t="s">
        <v>25899</v>
      </c>
    </row>
    <row r="14165" spans="3:6" x14ac:dyDescent="0.25">
      <c r="C14165" s="12"/>
      <c r="D14165" s="10" t="s">
        <v>1050</v>
      </c>
      <c r="E14165" s="10" t="s">
        <v>12168</v>
      </c>
      <c r="F14165" s="59" t="s">
        <v>25859</v>
      </c>
    </row>
    <row r="14166" spans="3:6" x14ac:dyDescent="0.25">
      <c r="C14166" s="12"/>
      <c r="D14166" s="10" t="s">
        <v>1050</v>
      </c>
      <c r="E14166" s="10" t="s">
        <v>12169</v>
      </c>
      <c r="F14166" s="59" t="s">
        <v>25853</v>
      </c>
    </row>
    <row r="14167" spans="3:6" x14ac:dyDescent="0.25">
      <c r="C14167" s="12"/>
      <c r="D14167" s="10" t="s">
        <v>1050</v>
      </c>
      <c r="E14167" s="10" t="s">
        <v>12170</v>
      </c>
      <c r="F14167" s="59" t="s">
        <v>25875</v>
      </c>
    </row>
    <row r="14168" spans="3:6" x14ac:dyDescent="0.25">
      <c r="C14168" s="12"/>
      <c r="D14168" s="10" t="s">
        <v>1050</v>
      </c>
      <c r="E14168" s="10" t="s">
        <v>12171</v>
      </c>
      <c r="F14168" s="59" t="s">
        <v>25887</v>
      </c>
    </row>
    <row r="14169" spans="3:6" x14ac:dyDescent="0.25">
      <c r="C14169" s="12"/>
      <c r="D14169" s="10" t="s">
        <v>1050</v>
      </c>
      <c r="E14169" s="10" t="s">
        <v>12172</v>
      </c>
      <c r="F14169" s="59" t="s">
        <v>25861</v>
      </c>
    </row>
    <row r="14170" spans="3:6" x14ac:dyDescent="0.25">
      <c r="C14170" s="12"/>
      <c r="D14170" s="10" t="s">
        <v>1050</v>
      </c>
      <c r="E14170" s="10" t="s">
        <v>9067</v>
      </c>
      <c r="F14170" s="59" t="s">
        <v>25891</v>
      </c>
    </row>
    <row r="14171" spans="3:6" x14ac:dyDescent="0.25">
      <c r="C14171" s="12"/>
      <c r="D14171" s="10" t="s">
        <v>1050</v>
      </c>
      <c r="E14171" s="10" t="s">
        <v>12173</v>
      </c>
      <c r="F14171" s="59" t="s">
        <v>25892</v>
      </c>
    </row>
    <row r="14172" spans="3:6" x14ac:dyDescent="0.25">
      <c r="C14172" s="12"/>
      <c r="D14172" s="10" t="s">
        <v>1050</v>
      </c>
      <c r="E14172" s="10" t="s">
        <v>12174</v>
      </c>
      <c r="F14172" s="59" t="s">
        <v>25858</v>
      </c>
    </row>
    <row r="14173" spans="3:6" x14ac:dyDescent="0.25">
      <c r="C14173" s="12"/>
      <c r="D14173" s="10" t="s">
        <v>1050</v>
      </c>
      <c r="E14173" s="10" t="s">
        <v>12175</v>
      </c>
      <c r="F14173" s="59" t="s">
        <v>25856</v>
      </c>
    </row>
    <row r="14174" spans="3:6" x14ac:dyDescent="0.25">
      <c r="C14174" s="12"/>
      <c r="D14174" s="10" t="s">
        <v>1050</v>
      </c>
      <c r="E14174" s="10" t="s">
        <v>12176</v>
      </c>
      <c r="F14174" s="59" t="s">
        <v>25855</v>
      </c>
    </row>
    <row r="14175" spans="3:6" x14ac:dyDescent="0.25">
      <c r="C14175" s="12"/>
      <c r="D14175" s="10" t="s">
        <v>1050</v>
      </c>
      <c r="E14175" s="10" t="s">
        <v>12177</v>
      </c>
      <c r="F14175" s="59" t="s">
        <v>25876</v>
      </c>
    </row>
    <row r="14176" spans="3:6" x14ac:dyDescent="0.25">
      <c r="C14176" s="12"/>
      <c r="D14176" s="10" t="s">
        <v>1050</v>
      </c>
      <c r="E14176" s="10" t="s">
        <v>12178</v>
      </c>
      <c r="F14176" s="59" t="s">
        <v>25869</v>
      </c>
    </row>
    <row r="14177" spans="3:6" x14ac:dyDescent="0.25">
      <c r="C14177" s="12"/>
      <c r="D14177" s="10" t="s">
        <v>1050</v>
      </c>
      <c r="E14177" s="10" t="s">
        <v>12179</v>
      </c>
      <c r="F14177" s="59" t="s">
        <v>25898</v>
      </c>
    </row>
    <row r="14178" spans="3:6" x14ac:dyDescent="0.25">
      <c r="C14178" s="12"/>
      <c r="D14178" s="10" t="s">
        <v>1050</v>
      </c>
      <c r="E14178" s="10" t="s">
        <v>12180</v>
      </c>
      <c r="F14178" s="59" t="s">
        <v>25868</v>
      </c>
    </row>
    <row r="14179" spans="3:6" x14ac:dyDescent="0.25">
      <c r="C14179" s="12"/>
      <c r="D14179" s="10" t="s">
        <v>1050</v>
      </c>
      <c r="E14179" s="10" t="s">
        <v>12181</v>
      </c>
      <c r="F14179" s="59" t="s">
        <v>25867</v>
      </c>
    </row>
    <row r="14180" spans="3:6" x14ac:dyDescent="0.25">
      <c r="C14180" s="12"/>
      <c r="D14180" s="10" t="s">
        <v>1050</v>
      </c>
      <c r="E14180" s="10" t="s">
        <v>12182</v>
      </c>
      <c r="F14180" s="59" t="s">
        <v>25893</v>
      </c>
    </row>
    <row r="14181" spans="3:6" x14ac:dyDescent="0.25">
      <c r="C14181" s="12"/>
      <c r="D14181" s="10" t="s">
        <v>1050</v>
      </c>
      <c r="E14181" s="10" t="s">
        <v>12183</v>
      </c>
      <c r="F14181" s="59" t="s">
        <v>25883</v>
      </c>
    </row>
    <row r="14182" spans="3:6" x14ac:dyDescent="0.25">
      <c r="C14182" s="12"/>
      <c r="D14182" s="10" t="s">
        <v>1050</v>
      </c>
      <c r="E14182" s="10" t="s">
        <v>12184</v>
      </c>
      <c r="F14182" s="59" t="s">
        <v>25878</v>
      </c>
    </row>
    <row r="14183" spans="3:6" x14ac:dyDescent="0.25">
      <c r="C14183" s="12"/>
      <c r="D14183" s="10" t="s">
        <v>1050</v>
      </c>
      <c r="E14183" s="10" t="s">
        <v>12185</v>
      </c>
      <c r="F14183" s="59" t="s">
        <v>25862</v>
      </c>
    </row>
    <row r="14184" spans="3:6" x14ac:dyDescent="0.25">
      <c r="C14184" s="12"/>
      <c r="D14184" s="10" t="s">
        <v>1050</v>
      </c>
      <c r="E14184" s="10" t="s">
        <v>12186</v>
      </c>
      <c r="F14184" s="59" t="s">
        <v>25881</v>
      </c>
    </row>
    <row r="14185" spans="3:6" x14ac:dyDescent="0.25">
      <c r="C14185" s="12"/>
      <c r="D14185" s="10" t="s">
        <v>1050</v>
      </c>
      <c r="E14185" s="10" t="s">
        <v>12187</v>
      </c>
      <c r="F14185" s="59" t="s">
        <v>25905</v>
      </c>
    </row>
    <row r="14186" spans="3:6" x14ac:dyDescent="0.25">
      <c r="C14186" s="12"/>
      <c r="D14186" s="10" t="s">
        <v>1050</v>
      </c>
      <c r="E14186" s="10" t="s">
        <v>12188</v>
      </c>
      <c r="F14186" s="59" t="s">
        <v>25874</v>
      </c>
    </row>
    <row r="14187" spans="3:6" x14ac:dyDescent="0.25">
      <c r="C14187" s="12"/>
      <c r="D14187" s="10" t="s">
        <v>1050</v>
      </c>
      <c r="E14187" s="10" t="s">
        <v>12189</v>
      </c>
      <c r="F14187" s="59" t="s">
        <v>25904</v>
      </c>
    </row>
    <row r="14188" spans="3:6" x14ac:dyDescent="0.25">
      <c r="C14188" s="12"/>
      <c r="D14188" s="10" t="s">
        <v>1050</v>
      </c>
      <c r="E14188" s="10" t="s">
        <v>12190</v>
      </c>
      <c r="F14188" s="59" t="s">
        <v>25860</v>
      </c>
    </row>
    <row r="14189" spans="3:6" x14ac:dyDescent="0.25">
      <c r="C14189" s="12"/>
      <c r="D14189" s="10" t="s">
        <v>1050</v>
      </c>
      <c r="E14189" s="10" t="s">
        <v>12191</v>
      </c>
      <c r="F14189" s="59" t="s">
        <v>25886</v>
      </c>
    </row>
    <row r="14190" spans="3:6" x14ac:dyDescent="0.25">
      <c r="C14190" s="12"/>
      <c r="D14190" s="10" t="s">
        <v>1050</v>
      </c>
      <c r="E14190" s="10" t="s">
        <v>12192</v>
      </c>
      <c r="F14190" s="59" t="s">
        <v>25872</v>
      </c>
    </row>
    <row r="14191" spans="3:6" x14ac:dyDescent="0.25">
      <c r="C14191" s="12"/>
      <c r="D14191" s="10" t="s">
        <v>1050</v>
      </c>
      <c r="E14191" s="10" t="s">
        <v>12193</v>
      </c>
      <c r="F14191" s="59" t="s">
        <v>25903</v>
      </c>
    </row>
    <row r="14192" spans="3:6" x14ac:dyDescent="0.25">
      <c r="C14192" s="12"/>
      <c r="D14192" s="10" t="s">
        <v>1050</v>
      </c>
      <c r="E14192" s="10" t="s">
        <v>12194</v>
      </c>
      <c r="F14192" s="59" t="s">
        <v>25873</v>
      </c>
    </row>
    <row r="14193" spans="3:6" x14ac:dyDescent="0.25">
      <c r="C14193" s="12"/>
      <c r="D14193" s="10" t="s">
        <v>1050</v>
      </c>
      <c r="E14193" s="10" t="s">
        <v>12195</v>
      </c>
      <c r="F14193" s="59" t="s">
        <v>25885</v>
      </c>
    </row>
    <row r="14194" spans="3:6" x14ac:dyDescent="0.25">
      <c r="C14194" s="12"/>
      <c r="D14194" s="10" t="s">
        <v>1050</v>
      </c>
      <c r="E14194" s="10" t="s">
        <v>2493</v>
      </c>
      <c r="F14194" s="59" t="s">
        <v>25880</v>
      </c>
    </row>
    <row r="14195" spans="3:6" x14ac:dyDescent="0.25">
      <c r="C14195" s="12"/>
      <c r="D14195" s="10" t="s">
        <v>1050</v>
      </c>
      <c r="E14195" s="10" t="s">
        <v>12196</v>
      </c>
      <c r="F14195" s="59" t="s">
        <v>25854</v>
      </c>
    </row>
    <row r="14196" spans="3:6" x14ac:dyDescent="0.25">
      <c r="C14196" s="12"/>
      <c r="D14196" s="10" t="s">
        <v>1050</v>
      </c>
      <c r="E14196" s="10" t="s">
        <v>12197</v>
      </c>
      <c r="F14196" s="59" t="s">
        <v>25863</v>
      </c>
    </row>
    <row r="14197" spans="3:6" x14ac:dyDescent="0.25">
      <c r="C14197" s="12"/>
      <c r="D14197" s="10" t="s">
        <v>1050</v>
      </c>
      <c r="E14197" s="10" t="s">
        <v>12198</v>
      </c>
      <c r="F14197" s="59" t="s">
        <v>25865</v>
      </c>
    </row>
    <row r="14198" spans="3:6" x14ac:dyDescent="0.25">
      <c r="C14198" s="12"/>
      <c r="D14198" s="10" t="s">
        <v>1050</v>
      </c>
      <c r="E14198" s="10" t="s">
        <v>12199</v>
      </c>
      <c r="F14198" s="59" t="s">
        <v>25866</v>
      </c>
    </row>
    <row r="14199" spans="3:6" x14ac:dyDescent="0.25">
      <c r="C14199" s="12"/>
      <c r="D14199" s="10" t="s">
        <v>1050</v>
      </c>
      <c r="E14199" s="10" t="s">
        <v>12200</v>
      </c>
      <c r="F14199" s="59" t="s">
        <v>25871</v>
      </c>
    </row>
    <row r="14200" spans="3:6" x14ac:dyDescent="0.25">
      <c r="C14200" s="12"/>
      <c r="D14200" s="10" t="s">
        <v>1050</v>
      </c>
      <c r="E14200" s="10" t="s">
        <v>12201</v>
      </c>
      <c r="F14200" s="59" t="s">
        <v>25870</v>
      </c>
    </row>
    <row r="14201" spans="3:6" x14ac:dyDescent="0.25">
      <c r="C14201" s="12"/>
      <c r="D14201" s="10" t="s">
        <v>1050</v>
      </c>
      <c r="E14201" s="10" t="s">
        <v>12202</v>
      </c>
      <c r="F14201" s="59" t="s">
        <v>25901</v>
      </c>
    </row>
    <row r="14202" spans="3:6" x14ac:dyDescent="0.25">
      <c r="C14202" s="12"/>
      <c r="D14202" s="10" t="s">
        <v>1050</v>
      </c>
      <c r="E14202" s="10" t="s">
        <v>12203</v>
      </c>
      <c r="F14202" s="59" t="s">
        <v>25889</v>
      </c>
    </row>
    <row r="14203" spans="3:6" x14ac:dyDescent="0.25">
      <c r="C14203" s="12"/>
      <c r="D14203" s="10" t="s">
        <v>1050</v>
      </c>
      <c r="E14203" s="10" t="s">
        <v>12204</v>
      </c>
      <c r="F14203" s="59" t="s">
        <v>25900</v>
      </c>
    </row>
    <row r="14204" spans="3:6" x14ac:dyDescent="0.25">
      <c r="C14204" s="12"/>
      <c r="D14204" s="10" t="s">
        <v>1050</v>
      </c>
      <c r="E14204" s="10" t="s">
        <v>12205</v>
      </c>
      <c r="F14204" s="59" t="s">
        <v>25890</v>
      </c>
    </row>
    <row r="14205" spans="3:6" x14ac:dyDescent="0.25">
      <c r="C14205" s="12"/>
      <c r="D14205" s="10" t="s">
        <v>1051</v>
      </c>
      <c r="E14205" s="10" t="s">
        <v>12206</v>
      </c>
      <c r="F14205" s="59" t="s">
        <v>22873</v>
      </c>
    </row>
    <row r="14206" spans="3:6" x14ac:dyDescent="0.25">
      <c r="C14206" s="12"/>
      <c r="D14206" s="10" t="s">
        <v>1051</v>
      </c>
      <c r="E14206" s="10" t="s">
        <v>12207</v>
      </c>
      <c r="F14206" s="59" t="s">
        <v>22869</v>
      </c>
    </row>
    <row r="14207" spans="3:6" x14ac:dyDescent="0.25">
      <c r="C14207" s="12"/>
      <c r="D14207" s="10" t="s">
        <v>1051</v>
      </c>
      <c r="E14207" s="10" t="s">
        <v>5973</v>
      </c>
      <c r="F14207" s="59" t="s">
        <v>22875</v>
      </c>
    </row>
    <row r="14208" spans="3:6" x14ac:dyDescent="0.25">
      <c r="C14208" s="12"/>
      <c r="D14208" s="10" t="s">
        <v>1051</v>
      </c>
      <c r="E14208" s="10" t="s">
        <v>12208</v>
      </c>
      <c r="F14208" s="59" t="s">
        <v>22874</v>
      </c>
    </row>
    <row r="14209" spans="3:6" x14ac:dyDescent="0.25">
      <c r="C14209" s="12"/>
      <c r="D14209" s="10" t="s">
        <v>1051</v>
      </c>
      <c r="E14209" s="10" t="s">
        <v>2978</v>
      </c>
      <c r="F14209" s="59" t="s">
        <v>22876</v>
      </c>
    </row>
    <row r="14210" spans="3:6" x14ac:dyDescent="0.25">
      <c r="C14210" s="12"/>
      <c r="D14210" s="10" t="s">
        <v>1051</v>
      </c>
      <c r="E14210" s="10" t="s">
        <v>2979</v>
      </c>
      <c r="F14210" s="59" t="s">
        <v>22877</v>
      </c>
    </row>
    <row r="14211" spans="3:6" x14ac:dyDescent="0.25">
      <c r="C14211" s="12"/>
      <c r="D14211" s="10" t="s">
        <v>1051</v>
      </c>
      <c r="E14211" s="10" t="s">
        <v>12209</v>
      </c>
      <c r="F14211" s="59" t="s">
        <v>22870</v>
      </c>
    </row>
    <row r="14212" spans="3:6" x14ac:dyDescent="0.25">
      <c r="C14212" s="12"/>
      <c r="D14212" s="10" t="s">
        <v>1051</v>
      </c>
      <c r="E14212" s="10" t="s">
        <v>12210</v>
      </c>
      <c r="F14212" s="59" t="s">
        <v>22872</v>
      </c>
    </row>
    <row r="14213" spans="3:6" x14ac:dyDescent="0.25">
      <c r="C14213" s="12"/>
      <c r="D14213" s="10" t="s">
        <v>1051</v>
      </c>
      <c r="E14213" s="10" t="s">
        <v>12211</v>
      </c>
      <c r="F14213" s="59" t="s">
        <v>22868</v>
      </c>
    </row>
    <row r="14214" spans="3:6" x14ac:dyDescent="0.25">
      <c r="C14214" s="12"/>
      <c r="D14214" s="10" t="s">
        <v>1051</v>
      </c>
      <c r="E14214" s="10" t="s">
        <v>12212</v>
      </c>
      <c r="F14214" s="59" t="s">
        <v>22871</v>
      </c>
    </row>
    <row r="14215" spans="3:6" x14ac:dyDescent="0.25">
      <c r="C14215" s="12"/>
      <c r="D14215" s="10" t="s">
        <v>1051</v>
      </c>
      <c r="E14215" s="10" t="s">
        <v>1051</v>
      </c>
      <c r="F14215" s="59" t="s">
        <v>22867</v>
      </c>
    </row>
    <row r="14216" spans="3:6" x14ac:dyDescent="0.25">
      <c r="C14216" s="12"/>
      <c r="D14216" s="10" t="s">
        <v>1052</v>
      </c>
      <c r="E14216" s="10" t="s">
        <v>12213</v>
      </c>
      <c r="F14216" s="59" t="s">
        <v>16232</v>
      </c>
    </row>
    <row r="14217" spans="3:6" x14ac:dyDescent="0.25">
      <c r="C14217" s="12"/>
      <c r="D14217" s="10" t="s">
        <v>1052</v>
      </c>
      <c r="E14217" s="10" t="s">
        <v>8718</v>
      </c>
      <c r="F14217" s="59" t="s">
        <v>16236</v>
      </c>
    </row>
    <row r="14218" spans="3:6" x14ac:dyDescent="0.25">
      <c r="C14218" s="12"/>
      <c r="D14218" s="10" t="s">
        <v>1052</v>
      </c>
      <c r="E14218" s="10" t="s">
        <v>1011</v>
      </c>
      <c r="F14218" s="59" t="s">
        <v>16218</v>
      </c>
    </row>
    <row r="14219" spans="3:6" x14ac:dyDescent="0.25">
      <c r="C14219" s="12"/>
      <c r="D14219" s="10" t="s">
        <v>1052</v>
      </c>
      <c r="E14219" s="10" t="s">
        <v>12214</v>
      </c>
      <c r="F14219" s="59" t="s">
        <v>16228</v>
      </c>
    </row>
    <row r="14220" spans="3:6" x14ac:dyDescent="0.25">
      <c r="C14220" s="12"/>
      <c r="D14220" s="10" t="s">
        <v>1052</v>
      </c>
      <c r="E14220" s="10" t="s">
        <v>12215</v>
      </c>
      <c r="F14220" s="59" t="s">
        <v>16240</v>
      </c>
    </row>
    <row r="14221" spans="3:6" x14ac:dyDescent="0.25">
      <c r="C14221" s="12"/>
      <c r="D14221" s="10" t="s">
        <v>1052</v>
      </c>
      <c r="E14221" s="10" t="s">
        <v>12216</v>
      </c>
      <c r="F14221" s="59" t="s">
        <v>16237</v>
      </c>
    </row>
    <row r="14222" spans="3:6" x14ac:dyDescent="0.25">
      <c r="C14222" s="12"/>
      <c r="D14222" s="10" t="s">
        <v>1052</v>
      </c>
      <c r="E14222" s="10" t="s">
        <v>12217</v>
      </c>
      <c r="F14222" s="59" t="s">
        <v>16221</v>
      </c>
    </row>
    <row r="14223" spans="3:6" x14ac:dyDescent="0.25">
      <c r="C14223" s="12"/>
      <c r="D14223" s="10" t="s">
        <v>1052</v>
      </c>
      <c r="E14223" s="10" t="s">
        <v>12218</v>
      </c>
      <c r="F14223" s="59" t="s">
        <v>16226</v>
      </c>
    </row>
    <row r="14224" spans="3:6" x14ac:dyDescent="0.25">
      <c r="C14224" s="12"/>
      <c r="D14224" s="10" t="s">
        <v>1052</v>
      </c>
      <c r="E14224" s="10" t="s">
        <v>12219</v>
      </c>
      <c r="F14224" s="59" t="s">
        <v>16215</v>
      </c>
    </row>
    <row r="14225" spans="3:6" x14ac:dyDescent="0.25">
      <c r="C14225" s="12"/>
      <c r="D14225" s="10" t="s">
        <v>1052</v>
      </c>
      <c r="E14225" s="10" t="s">
        <v>12220</v>
      </c>
      <c r="F14225" s="59" t="s">
        <v>16238</v>
      </c>
    </row>
    <row r="14226" spans="3:6" x14ac:dyDescent="0.25">
      <c r="C14226" s="12"/>
      <c r="D14226" s="10" t="s">
        <v>1052</v>
      </c>
      <c r="E14226" s="10" t="s">
        <v>12221</v>
      </c>
      <c r="F14226" s="59" t="s">
        <v>16216</v>
      </c>
    </row>
    <row r="14227" spans="3:6" x14ac:dyDescent="0.25">
      <c r="C14227" s="12"/>
      <c r="D14227" s="10" t="s">
        <v>1052</v>
      </c>
      <c r="E14227" s="10" t="s">
        <v>12222</v>
      </c>
      <c r="F14227" s="59" t="s">
        <v>16230</v>
      </c>
    </row>
    <row r="14228" spans="3:6" x14ac:dyDescent="0.25">
      <c r="C14228" s="12"/>
      <c r="D14228" s="10" t="s">
        <v>1052</v>
      </c>
      <c r="E14228" s="10" t="s">
        <v>12223</v>
      </c>
      <c r="F14228" s="59" t="s">
        <v>16217</v>
      </c>
    </row>
    <row r="14229" spans="3:6" x14ac:dyDescent="0.25">
      <c r="C14229" s="12"/>
      <c r="D14229" s="10" t="s">
        <v>1052</v>
      </c>
      <c r="E14229" s="10" t="s">
        <v>12224</v>
      </c>
      <c r="F14229" s="59" t="s">
        <v>16235</v>
      </c>
    </row>
    <row r="14230" spans="3:6" x14ac:dyDescent="0.25">
      <c r="C14230" s="12"/>
      <c r="D14230" s="10" t="s">
        <v>1052</v>
      </c>
      <c r="E14230" s="10" t="s">
        <v>12225</v>
      </c>
      <c r="F14230" s="59" t="s">
        <v>16243</v>
      </c>
    </row>
    <row r="14231" spans="3:6" x14ac:dyDescent="0.25">
      <c r="C14231" s="12"/>
      <c r="D14231" s="10" t="s">
        <v>1052</v>
      </c>
      <c r="E14231" s="10" t="s">
        <v>12226</v>
      </c>
      <c r="F14231" s="59" t="s">
        <v>16225</v>
      </c>
    </row>
    <row r="14232" spans="3:6" x14ac:dyDescent="0.25">
      <c r="C14232" s="12"/>
      <c r="D14232" s="10" t="s">
        <v>1052</v>
      </c>
      <c r="E14232" s="10" t="s">
        <v>12227</v>
      </c>
      <c r="F14232" s="59" t="s">
        <v>16242</v>
      </c>
    </row>
    <row r="14233" spans="3:6" x14ac:dyDescent="0.25">
      <c r="C14233" s="12"/>
      <c r="D14233" s="10" t="s">
        <v>1052</v>
      </c>
      <c r="E14233" s="10" t="s">
        <v>705</v>
      </c>
      <c r="F14233" s="59" t="s">
        <v>16224</v>
      </c>
    </row>
    <row r="14234" spans="3:6" x14ac:dyDescent="0.25">
      <c r="C14234" s="12"/>
      <c r="D14234" s="10" t="s">
        <v>1052</v>
      </c>
      <c r="E14234" s="10" t="s">
        <v>12228</v>
      </c>
      <c r="F14234" s="59" t="s">
        <v>16214</v>
      </c>
    </row>
    <row r="14235" spans="3:6" x14ac:dyDescent="0.25">
      <c r="C14235" s="12"/>
      <c r="D14235" s="10" t="s">
        <v>1052</v>
      </c>
      <c r="E14235" s="10" t="s">
        <v>12229</v>
      </c>
      <c r="F14235" s="59" t="s">
        <v>16233</v>
      </c>
    </row>
    <row r="14236" spans="3:6" x14ac:dyDescent="0.25">
      <c r="C14236" s="12"/>
      <c r="D14236" s="10" t="s">
        <v>1052</v>
      </c>
      <c r="E14236" s="10" t="s">
        <v>12230</v>
      </c>
      <c r="F14236" s="59" t="s">
        <v>16239</v>
      </c>
    </row>
    <row r="14237" spans="3:6" x14ac:dyDescent="0.25">
      <c r="C14237" s="12"/>
      <c r="D14237" s="10" t="s">
        <v>1052</v>
      </c>
      <c r="E14237" s="10" t="s">
        <v>12231</v>
      </c>
      <c r="F14237" s="59" t="s">
        <v>16219</v>
      </c>
    </row>
    <row r="14238" spans="3:6" x14ac:dyDescent="0.25">
      <c r="C14238" s="12"/>
      <c r="D14238" s="10" t="s">
        <v>1052</v>
      </c>
      <c r="E14238" s="10" t="s">
        <v>12232</v>
      </c>
      <c r="F14238" s="59" t="s">
        <v>16229</v>
      </c>
    </row>
    <row r="14239" spans="3:6" x14ac:dyDescent="0.25">
      <c r="C14239" s="12"/>
      <c r="D14239" s="10" t="s">
        <v>1052</v>
      </c>
      <c r="E14239" s="10" t="s">
        <v>12233</v>
      </c>
      <c r="F14239" s="59" t="s">
        <v>16234</v>
      </c>
    </row>
    <row r="14240" spans="3:6" x14ac:dyDescent="0.25">
      <c r="C14240" s="12"/>
      <c r="D14240" s="10" t="s">
        <v>1052</v>
      </c>
      <c r="E14240" s="10" t="s">
        <v>12234</v>
      </c>
      <c r="F14240" s="59" t="s">
        <v>16244</v>
      </c>
    </row>
    <row r="14241" spans="3:6" x14ac:dyDescent="0.25">
      <c r="C14241" s="12"/>
      <c r="D14241" s="10" t="s">
        <v>1052</v>
      </c>
      <c r="E14241" s="10" t="s">
        <v>12235</v>
      </c>
      <c r="F14241" s="59" t="s">
        <v>16223</v>
      </c>
    </row>
    <row r="14242" spans="3:6" x14ac:dyDescent="0.25">
      <c r="C14242" s="12"/>
      <c r="D14242" s="10" t="s">
        <v>1052</v>
      </c>
      <c r="E14242" s="10" t="s">
        <v>12236</v>
      </c>
      <c r="F14242" s="59" t="s">
        <v>16222</v>
      </c>
    </row>
    <row r="14243" spans="3:6" x14ac:dyDescent="0.25">
      <c r="C14243" s="12"/>
      <c r="D14243" s="10" t="s">
        <v>1052</v>
      </c>
      <c r="E14243" s="10" t="s">
        <v>12237</v>
      </c>
      <c r="F14243" s="59" t="s">
        <v>16227</v>
      </c>
    </row>
    <row r="14244" spans="3:6" x14ac:dyDescent="0.25">
      <c r="C14244" s="12"/>
      <c r="D14244" s="10" t="s">
        <v>1052</v>
      </c>
      <c r="E14244" s="10" t="s">
        <v>1216</v>
      </c>
      <c r="F14244" s="59" t="s">
        <v>16241</v>
      </c>
    </row>
    <row r="14245" spans="3:6" x14ac:dyDescent="0.25">
      <c r="C14245" s="12"/>
      <c r="D14245" s="10" t="s">
        <v>1052</v>
      </c>
      <c r="E14245" s="10" t="s">
        <v>1150</v>
      </c>
      <c r="F14245" s="59" t="s">
        <v>16220</v>
      </c>
    </row>
    <row r="14246" spans="3:6" x14ac:dyDescent="0.25">
      <c r="C14246" s="12"/>
      <c r="D14246" s="10" t="s">
        <v>1052</v>
      </c>
      <c r="E14246" s="10" t="s">
        <v>12238</v>
      </c>
      <c r="F14246" s="59" t="s">
        <v>16231</v>
      </c>
    </row>
    <row r="14247" spans="3:6" x14ac:dyDescent="0.25">
      <c r="C14247" s="12"/>
      <c r="D14247" s="10" t="s">
        <v>1053</v>
      </c>
      <c r="E14247" s="10" t="s">
        <v>12239</v>
      </c>
      <c r="F14247" s="59" t="s">
        <v>26014</v>
      </c>
    </row>
    <row r="14248" spans="3:6" x14ac:dyDescent="0.25">
      <c r="C14248" s="12"/>
      <c r="D14248" s="10" t="s">
        <v>1053</v>
      </c>
      <c r="E14248" s="10" t="s">
        <v>12240</v>
      </c>
      <c r="F14248" s="59" t="s">
        <v>25994</v>
      </c>
    </row>
    <row r="14249" spans="3:6" x14ac:dyDescent="0.25">
      <c r="C14249" s="12"/>
      <c r="D14249" s="10" t="s">
        <v>1053</v>
      </c>
      <c r="E14249" s="10" t="s">
        <v>12241</v>
      </c>
      <c r="F14249" s="59" t="s">
        <v>26020</v>
      </c>
    </row>
    <row r="14250" spans="3:6" x14ac:dyDescent="0.25">
      <c r="C14250" s="12"/>
      <c r="D14250" s="10" t="s">
        <v>1053</v>
      </c>
      <c r="E14250" s="10" t="s">
        <v>12242</v>
      </c>
      <c r="F14250" s="59" t="s">
        <v>25995</v>
      </c>
    </row>
    <row r="14251" spans="3:6" x14ac:dyDescent="0.25">
      <c r="C14251" s="12"/>
      <c r="D14251" s="10" t="s">
        <v>1053</v>
      </c>
      <c r="E14251" s="10" t="s">
        <v>12243</v>
      </c>
      <c r="F14251" s="59" t="s">
        <v>26012</v>
      </c>
    </row>
    <row r="14252" spans="3:6" x14ac:dyDescent="0.25">
      <c r="C14252" s="12"/>
      <c r="D14252" s="10" t="s">
        <v>1053</v>
      </c>
      <c r="E14252" s="10" t="s">
        <v>12244</v>
      </c>
      <c r="F14252" s="59" t="s">
        <v>25990</v>
      </c>
    </row>
    <row r="14253" spans="3:6" x14ac:dyDescent="0.25">
      <c r="C14253" s="12"/>
      <c r="D14253" s="10" t="s">
        <v>1053</v>
      </c>
      <c r="E14253" s="10" t="s">
        <v>12245</v>
      </c>
      <c r="F14253" s="59" t="s">
        <v>26016</v>
      </c>
    </row>
    <row r="14254" spans="3:6" x14ac:dyDescent="0.25">
      <c r="C14254" s="12"/>
      <c r="D14254" s="10" t="s">
        <v>1053</v>
      </c>
      <c r="E14254" s="10" t="s">
        <v>12246</v>
      </c>
      <c r="F14254" s="59" t="s">
        <v>26018</v>
      </c>
    </row>
    <row r="14255" spans="3:6" x14ac:dyDescent="0.25">
      <c r="C14255" s="12"/>
      <c r="D14255" s="10" t="s">
        <v>1053</v>
      </c>
      <c r="E14255" s="10" t="s">
        <v>12247</v>
      </c>
      <c r="F14255" s="59" t="s">
        <v>25992</v>
      </c>
    </row>
    <row r="14256" spans="3:6" x14ac:dyDescent="0.25">
      <c r="C14256" s="12"/>
      <c r="D14256" s="10" t="s">
        <v>1053</v>
      </c>
      <c r="E14256" s="10" t="s">
        <v>12248</v>
      </c>
      <c r="F14256" s="59" t="s">
        <v>25988</v>
      </c>
    </row>
    <row r="14257" spans="3:6" x14ac:dyDescent="0.25">
      <c r="C14257" s="12"/>
      <c r="D14257" s="10" t="s">
        <v>1053</v>
      </c>
      <c r="E14257" s="10" t="s">
        <v>12249</v>
      </c>
      <c r="F14257" s="59" t="s">
        <v>25989</v>
      </c>
    </row>
    <row r="14258" spans="3:6" x14ac:dyDescent="0.25">
      <c r="C14258" s="12"/>
      <c r="D14258" s="10" t="s">
        <v>1053</v>
      </c>
      <c r="E14258" s="10" t="s">
        <v>12250</v>
      </c>
      <c r="F14258" s="59" t="s">
        <v>26009</v>
      </c>
    </row>
    <row r="14259" spans="3:6" x14ac:dyDescent="0.25">
      <c r="C14259" s="12"/>
      <c r="D14259" s="10" t="s">
        <v>1053</v>
      </c>
      <c r="E14259" s="10" t="s">
        <v>12251</v>
      </c>
      <c r="F14259" s="59" t="s">
        <v>25996</v>
      </c>
    </row>
    <row r="14260" spans="3:6" x14ac:dyDescent="0.25">
      <c r="C14260" s="12"/>
      <c r="D14260" s="10" t="s">
        <v>1053</v>
      </c>
      <c r="E14260" s="10" t="s">
        <v>12252</v>
      </c>
      <c r="F14260" s="59" t="s">
        <v>26003</v>
      </c>
    </row>
    <row r="14261" spans="3:6" x14ac:dyDescent="0.25">
      <c r="C14261" s="12"/>
      <c r="D14261" s="10" t="s">
        <v>1053</v>
      </c>
      <c r="E14261" s="10" t="s">
        <v>12253</v>
      </c>
      <c r="F14261" s="59" t="s">
        <v>26002</v>
      </c>
    </row>
    <row r="14262" spans="3:6" x14ac:dyDescent="0.25">
      <c r="C14262" s="12"/>
      <c r="D14262" s="10" t="s">
        <v>1053</v>
      </c>
      <c r="E14262" s="10" t="s">
        <v>12254</v>
      </c>
      <c r="F14262" s="59" t="s">
        <v>26004</v>
      </c>
    </row>
    <row r="14263" spans="3:6" x14ac:dyDescent="0.25">
      <c r="C14263" s="12"/>
      <c r="D14263" s="10" t="s">
        <v>1053</v>
      </c>
      <c r="E14263" s="10" t="s">
        <v>12255</v>
      </c>
      <c r="F14263" s="59" t="s">
        <v>26001</v>
      </c>
    </row>
    <row r="14264" spans="3:6" x14ac:dyDescent="0.25">
      <c r="C14264" s="12"/>
      <c r="D14264" s="10" t="s">
        <v>1053</v>
      </c>
      <c r="E14264" s="10" t="s">
        <v>12256</v>
      </c>
      <c r="F14264" s="59" t="s">
        <v>26008</v>
      </c>
    </row>
    <row r="14265" spans="3:6" x14ac:dyDescent="0.25">
      <c r="C14265" s="12"/>
      <c r="D14265" s="10" t="s">
        <v>1053</v>
      </c>
      <c r="E14265" s="10" t="s">
        <v>12257</v>
      </c>
      <c r="F14265" s="59" t="s">
        <v>25997</v>
      </c>
    </row>
    <row r="14266" spans="3:6" x14ac:dyDescent="0.25">
      <c r="C14266" s="12"/>
      <c r="D14266" s="10" t="s">
        <v>1053</v>
      </c>
      <c r="E14266" s="10" t="s">
        <v>12258</v>
      </c>
      <c r="F14266" s="59" t="s">
        <v>25998</v>
      </c>
    </row>
    <row r="14267" spans="3:6" x14ac:dyDescent="0.25">
      <c r="C14267" s="12"/>
      <c r="D14267" s="10" t="s">
        <v>1053</v>
      </c>
      <c r="E14267" s="10" t="s">
        <v>12259</v>
      </c>
      <c r="F14267" s="59" t="s">
        <v>25999</v>
      </c>
    </row>
    <row r="14268" spans="3:6" x14ac:dyDescent="0.25">
      <c r="C14268" s="12"/>
      <c r="D14268" s="10" t="s">
        <v>1053</v>
      </c>
      <c r="E14268" s="10" t="s">
        <v>12260</v>
      </c>
      <c r="F14268" s="59" t="s">
        <v>26019</v>
      </c>
    </row>
    <row r="14269" spans="3:6" x14ac:dyDescent="0.25">
      <c r="C14269" s="12"/>
      <c r="D14269" s="10" t="s">
        <v>1053</v>
      </c>
      <c r="E14269" s="10" t="s">
        <v>12261</v>
      </c>
      <c r="F14269" s="59" t="s">
        <v>26021</v>
      </c>
    </row>
    <row r="14270" spans="3:6" x14ac:dyDescent="0.25">
      <c r="C14270" s="12"/>
      <c r="D14270" s="10" t="s">
        <v>1053</v>
      </c>
      <c r="E14270" s="10" t="s">
        <v>12262</v>
      </c>
      <c r="F14270" s="59" t="s">
        <v>26007</v>
      </c>
    </row>
    <row r="14271" spans="3:6" x14ac:dyDescent="0.25">
      <c r="C14271" s="12"/>
      <c r="D14271" s="10" t="s">
        <v>1053</v>
      </c>
      <c r="E14271" s="10" t="s">
        <v>12263</v>
      </c>
      <c r="F14271" s="59" t="s">
        <v>26005</v>
      </c>
    </row>
    <row r="14272" spans="3:6" x14ac:dyDescent="0.25">
      <c r="C14272" s="12"/>
      <c r="D14272" s="10" t="s">
        <v>1053</v>
      </c>
      <c r="E14272" s="10" t="s">
        <v>12264</v>
      </c>
      <c r="F14272" s="59" t="s">
        <v>26000</v>
      </c>
    </row>
    <row r="14273" spans="3:6" x14ac:dyDescent="0.25">
      <c r="C14273" s="12"/>
      <c r="D14273" s="10" t="s">
        <v>1053</v>
      </c>
      <c r="E14273" s="10" t="s">
        <v>6256</v>
      </c>
      <c r="F14273" s="59" t="s">
        <v>26013</v>
      </c>
    </row>
    <row r="14274" spans="3:6" x14ac:dyDescent="0.25">
      <c r="C14274" s="12"/>
      <c r="D14274" s="10" t="s">
        <v>1053</v>
      </c>
      <c r="E14274" s="10" t="s">
        <v>12265</v>
      </c>
      <c r="F14274" s="59" t="s">
        <v>26010</v>
      </c>
    </row>
    <row r="14275" spans="3:6" x14ac:dyDescent="0.25">
      <c r="C14275" s="12"/>
      <c r="D14275" s="10" t="s">
        <v>1053</v>
      </c>
      <c r="E14275" s="10" t="s">
        <v>12266</v>
      </c>
      <c r="F14275" s="59" t="s">
        <v>26006</v>
      </c>
    </row>
    <row r="14276" spans="3:6" x14ac:dyDescent="0.25">
      <c r="C14276" s="12"/>
      <c r="D14276" s="10" t="s">
        <v>1053</v>
      </c>
      <c r="E14276" s="10" t="s">
        <v>709</v>
      </c>
      <c r="F14276" s="59" t="s">
        <v>25993</v>
      </c>
    </row>
    <row r="14277" spans="3:6" x14ac:dyDescent="0.25">
      <c r="C14277" s="12"/>
      <c r="D14277" s="10" t="s">
        <v>1053</v>
      </c>
      <c r="E14277" s="10" t="s">
        <v>12267</v>
      </c>
      <c r="F14277" s="59" t="s">
        <v>26015</v>
      </c>
    </row>
    <row r="14278" spans="3:6" x14ac:dyDescent="0.25">
      <c r="C14278" s="12"/>
      <c r="D14278" s="10" t="s">
        <v>1053</v>
      </c>
      <c r="E14278" s="10" t="s">
        <v>12268</v>
      </c>
      <c r="F14278" s="59" t="s">
        <v>25991</v>
      </c>
    </row>
    <row r="14279" spans="3:6" x14ac:dyDescent="0.25">
      <c r="C14279" s="12"/>
      <c r="D14279" s="10" t="s">
        <v>1053</v>
      </c>
      <c r="E14279" s="10" t="s">
        <v>12269</v>
      </c>
      <c r="F14279" s="59" t="s">
        <v>26017</v>
      </c>
    </row>
    <row r="14280" spans="3:6" x14ac:dyDescent="0.25">
      <c r="C14280" s="12"/>
      <c r="D14280" s="10" t="s">
        <v>1053</v>
      </c>
      <c r="E14280" s="10" t="s">
        <v>12270</v>
      </c>
      <c r="F14280" s="59" t="s">
        <v>26011</v>
      </c>
    </row>
    <row r="14281" spans="3:6" x14ac:dyDescent="0.25">
      <c r="C14281" s="12"/>
      <c r="D14281" s="10" t="s">
        <v>1054</v>
      </c>
      <c r="E14281" s="10" t="s">
        <v>12271</v>
      </c>
      <c r="F14281" s="59" t="s">
        <v>20947</v>
      </c>
    </row>
    <row r="14282" spans="3:6" x14ac:dyDescent="0.25">
      <c r="C14282" s="12"/>
      <c r="D14282" s="10" t="s">
        <v>1054</v>
      </c>
      <c r="E14282" s="10" t="s">
        <v>12272</v>
      </c>
      <c r="F14282" s="59" t="s">
        <v>20941</v>
      </c>
    </row>
    <row r="14283" spans="3:6" x14ac:dyDescent="0.25">
      <c r="C14283" s="12"/>
      <c r="D14283" s="10" t="s">
        <v>1054</v>
      </c>
      <c r="E14283" s="10" t="s">
        <v>12273</v>
      </c>
      <c r="F14283" s="59" t="s">
        <v>20952</v>
      </c>
    </row>
    <row r="14284" spans="3:6" x14ac:dyDescent="0.25">
      <c r="C14284" s="12"/>
      <c r="D14284" s="10" t="s">
        <v>1054</v>
      </c>
      <c r="E14284" s="10" t="s">
        <v>12274</v>
      </c>
      <c r="F14284" s="59" t="s">
        <v>20875</v>
      </c>
    </row>
    <row r="14285" spans="3:6" x14ac:dyDescent="0.25">
      <c r="C14285" s="12"/>
      <c r="D14285" s="10" t="s">
        <v>1054</v>
      </c>
      <c r="E14285" s="10" t="s">
        <v>12275</v>
      </c>
      <c r="F14285" s="59" t="s">
        <v>20957</v>
      </c>
    </row>
    <row r="14286" spans="3:6" x14ac:dyDescent="0.25">
      <c r="C14286" s="12"/>
      <c r="D14286" s="10" t="s">
        <v>1054</v>
      </c>
      <c r="E14286" s="10" t="s">
        <v>12276</v>
      </c>
      <c r="F14286" s="59" t="s">
        <v>20965</v>
      </c>
    </row>
    <row r="14287" spans="3:6" x14ac:dyDescent="0.25">
      <c r="C14287" s="12"/>
      <c r="D14287" s="10" t="s">
        <v>1054</v>
      </c>
      <c r="E14287" s="10" t="s">
        <v>12277</v>
      </c>
      <c r="F14287" s="59" t="s">
        <v>20901</v>
      </c>
    </row>
    <row r="14288" spans="3:6" x14ac:dyDescent="0.25">
      <c r="C14288" s="12"/>
      <c r="D14288" s="10" t="s">
        <v>1054</v>
      </c>
      <c r="E14288" s="10" t="s">
        <v>12278</v>
      </c>
      <c r="F14288" s="59" t="s">
        <v>20933</v>
      </c>
    </row>
    <row r="14289" spans="3:6" x14ac:dyDescent="0.25">
      <c r="C14289" s="12"/>
      <c r="D14289" s="10" t="s">
        <v>1054</v>
      </c>
      <c r="E14289" s="10" t="s">
        <v>12279</v>
      </c>
      <c r="F14289" s="59" t="s">
        <v>20931</v>
      </c>
    </row>
    <row r="14290" spans="3:6" x14ac:dyDescent="0.25">
      <c r="C14290" s="12"/>
      <c r="D14290" s="10" t="s">
        <v>1054</v>
      </c>
      <c r="E14290" s="10" t="s">
        <v>12280</v>
      </c>
      <c r="F14290" s="59" t="s">
        <v>20930</v>
      </c>
    </row>
    <row r="14291" spans="3:6" x14ac:dyDescent="0.25">
      <c r="C14291" s="12"/>
      <c r="D14291" s="10" t="s">
        <v>1054</v>
      </c>
      <c r="E14291" s="10" t="s">
        <v>12281</v>
      </c>
      <c r="F14291" s="59" t="s">
        <v>20932</v>
      </c>
    </row>
    <row r="14292" spans="3:6" x14ac:dyDescent="0.25">
      <c r="C14292" s="12"/>
      <c r="D14292" s="10" t="s">
        <v>1054</v>
      </c>
      <c r="E14292" s="10" t="s">
        <v>12282</v>
      </c>
      <c r="F14292" s="59" t="s">
        <v>20929</v>
      </c>
    </row>
    <row r="14293" spans="3:6" x14ac:dyDescent="0.25">
      <c r="C14293" s="12"/>
      <c r="D14293" s="10" t="s">
        <v>1054</v>
      </c>
      <c r="E14293" s="10" t="s">
        <v>12283</v>
      </c>
      <c r="F14293" s="59" t="s">
        <v>20940</v>
      </c>
    </row>
    <row r="14294" spans="3:6" x14ac:dyDescent="0.25">
      <c r="C14294" s="12"/>
      <c r="D14294" s="10" t="s">
        <v>1054</v>
      </c>
      <c r="E14294" s="10" t="s">
        <v>12284</v>
      </c>
      <c r="F14294" s="59" t="s">
        <v>20890</v>
      </c>
    </row>
    <row r="14295" spans="3:6" x14ac:dyDescent="0.25">
      <c r="C14295" s="12"/>
      <c r="D14295" s="10" t="s">
        <v>1054</v>
      </c>
      <c r="E14295" s="10" t="s">
        <v>12285</v>
      </c>
      <c r="F14295" s="59" t="s">
        <v>20893</v>
      </c>
    </row>
    <row r="14296" spans="3:6" x14ac:dyDescent="0.25">
      <c r="C14296" s="12"/>
      <c r="D14296" s="10" t="s">
        <v>1054</v>
      </c>
      <c r="E14296" s="10" t="s">
        <v>12286</v>
      </c>
      <c r="F14296" s="59" t="s">
        <v>20911</v>
      </c>
    </row>
    <row r="14297" spans="3:6" x14ac:dyDescent="0.25">
      <c r="C14297" s="12"/>
      <c r="D14297" s="10" t="s">
        <v>1054</v>
      </c>
      <c r="E14297" s="10" t="s">
        <v>1085</v>
      </c>
      <c r="F14297" s="59" t="s">
        <v>20912</v>
      </c>
    </row>
    <row r="14298" spans="3:6" x14ac:dyDescent="0.25">
      <c r="C14298" s="12"/>
      <c r="D14298" s="10" t="s">
        <v>1054</v>
      </c>
      <c r="E14298" s="10" t="s">
        <v>1086</v>
      </c>
      <c r="F14298" s="59" t="s">
        <v>20910</v>
      </c>
    </row>
    <row r="14299" spans="3:6" x14ac:dyDescent="0.25">
      <c r="C14299" s="12"/>
      <c r="D14299" s="10" t="s">
        <v>1054</v>
      </c>
      <c r="E14299" s="10" t="s">
        <v>12287</v>
      </c>
      <c r="F14299" s="59" t="s">
        <v>20891</v>
      </c>
    </row>
    <row r="14300" spans="3:6" x14ac:dyDescent="0.25">
      <c r="C14300" s="12"/>
      <c r="D14300" s="10" t="s">
        <v>1054</v>
      </c>
      <c r="E14300" s="10" t="s">
        <v>12288</v>
      </c>
      <c r="F14300" s="59" t="s">
        <v>20897</v>
      </c>
    </row>
    <row r="14301" spans="3:6" x14ac:dyDescent="0.25">
      <c r="C14301" s="12"/>
      <c r="D14301" s="10" t="s">
        <v>1054</v>
      </c>
      <c r="E14301" s="10" t="s">
        <v>12289</v>
      </c>
      <c r="F14301" s="59" t="s">
        <v>20916</v>
      </c>
    </row>
    <row r="14302" spans="3:6" x14ac:dyDescent="0.25">
      <c r="C14302" s="12"/>
      <c r="D14302" s="10" t="s">
        <v>1054</v>
      </c>
      <c r="E14302" s="10" t="s">
        <v>12290</v>
      </c>
      <c r="F14302" s="59" t="s">
        <v>20945</v>
      </c>
    </row>
    <row r="14303" spans="3:6" x14ac:dyDescent="0.25">
      <c r="C14303" s="12"/>
      <c r="D14303" s="10" t="s">
        <v>1054</v>
      </c>
      <c r="E14303" s="10" t="s">
        <v>12291</v>
      </c>
      <c r="F14303" s="59" t="s">
        <v>20946</v>
      </c>
    </row>
    <row r="14304" spans="3:6" x14ac:dyDescent="0.25">
      <c r="C14304" s="12"/>
      <c r="D14304" s="10" t="s">
        <v>1054</v>
      </c>
      <c r="E14304" s="10" t="s">
        <v>12292</v>
      </c>
      <c r="F14304" s="59" t="s">
        <v>20909</v>
      </c>
    </row>
    <row r="14305" spans="3:6" x14ac:dyDescent="0.25">
      <c r="C14305" s="12"/>
      <c r="D14305" s="10" t="s">
        <v>1054</v>
      </c>
      <c r="E14305" s="10" t="s">
        <v>12293</v>
      </c>
      <c r="F14305" s="59" t="s">
        <v>20883</v>
      </c>
    </row>
    <row r="14306" spans="3:6" x14ac:dyDescent="0.25">
      <c r="C14306" s="12"/>
      <c r="D14306" s="10" t="s">
        <v>1054</v>
      </c>
      <c r="E14306" s="10" t="s">
        <v>12294</v>
      </c>
      <c r="F14306" s="59" t="s">
        <v>20920</v>
      </c>
    </row>
    <row r="14307" spans="3:6" x14ac:dyDescent="0.25">
      <c r="C14307" s="12"/>
      <c r="D14307" s="10" t="s">
        <v>1054</v>
      </c>
      <c r="E14307" s="10" t="s">
        <v>12295</v>
      </c>
      <c r="F14307" s="59" t="s">
        <v>20943</v>
      </c>
    </row>
    <row r="14308" spans="3:6" x14ac:dyDescent="0.25">
      <c r="C14308" s="12"/>
      <c r="D14308" s="10" t="s">
        <v>1054</v>
      </c>
      <c r="E14308" s="10" t="s">
        <v>12296</v>
      </c>
      <c r="F14308" s="59" t="s">
        <v>20924</v>
      </c>
    </row>
    <row r="14309" spans="3:6" x14ac:dyDescent="0.25">
      <c r="C14309" s="12"/>
      <c r="D14309" s="10" t="s">
        <v>1054</v>
      </c>
      <c r="E14309" s="10" t="s">
        <v>12297</v>
      </c>
      <c r="F14309" s="59" t="s">
        <v>20925</v>
      </c>
    </row>
    <row r="14310" spans="3:6" x14ac:dyDescent="0.25">
      <c r="C14310" s="12"/>
      <c r="D14310" s="10" t="s">
        <v>1054</v>
      </c>
      <c r="E14310" s="10" t="s">
        <v>12298</v>
      </c>
      <c r="F14310" s="59" t="s">
        <v>20954</v>
      </c>
    </row>
    <row r="14311" spans="3:6" x14ac:dyDescent="0.25">
      <c r="C14311" s="12"/>
      <c r="D14311" s="10" t="s">
        <v>1054</v>
      </c>
      <c r="E14311" s="10" t="s">
        <v>12299</v>
      </c>
      <c r="F14311" s="59" t="s">
        <v>20956</v>
      </c>
    </row>
    <row r="14312" spans="3:6" x14ac:dyDescent="0.25">
      <c r="C14312" s="12"/>
      <c r="D14312" s="10" t="s">
        <v>1054</v>
      </c>
      <c r="E14312" s="10" t="s">
        <v>12300</v>
      </c>
      <c r="F14312" s="59" t="s">
        <v>20955</v>
      </c>
    </row>
    <row r="14313" spans="3:6" x14ac:dyDescent="0.25">
      <c r="C14313" s="12"/>
      <c r="D14313" s="10" t="s">
        <v>1054</v>
      </c>
      <c r="E14313" s="10" t="s">
        <v>12301</v>
      </c>
      <c r="F14313" s="59" t="s">
        <v>20874</v>
      </c>
    </row>
    <row r="14314" spans="3:6" x14ac:dyDescent="0.25">
      <c r="C14314" s="12"/>
      <c r="D14314" s="10" t="s">
        <v>1054</v>
      </c>
      <c r="E14314" s="10" t="s">
        <v>12302</v>
      </c>
      <c r="F14314" s="59" t="s">
        <v>20885</v>
      </c>
    </row>
    <row r="14315" spans="3:6" x14ac:dyDescent="0.25">
      <c r="C14315" s="12"/>
      <c r="D14315" s="10" t="s">
        <v>1054</v>
      </c>
      <c r="E14315" s="10" t="s">
        <v>20950</v>
      </c>
      <c r="F14315" s="59" t="s">
        <v>20949</v>
      </c>
    </row>
    <row r="14316" spans="3:6" x14ac:dyDescent="0.25">
      <c r="C14316" s="12"/>
      <c r="D14316" s="10" t="s">
        <v>1054</v>
      </c>
      <c r="E14316" s="10" t="s">
        <v>12303</v>
      </c>
      <c r="F14316" s="59" t="s">
        <v>20958</v>
      </c>
    </row>
    <row r="14317" spans="3:6" x14ac:dyDescent="0.25">
      <c r="C14317" s="12"/>
      <c r="D14317" s="10" t="s">
        <v>1054</v>
      </c>
      <c r="E14317" s="10" t="s">
        <v>12304</v>
      </c>
      <c r="F14317" s="59" t="s">
        <v>20879</v>
      </c>
    </row>
    <row r="14318" spans="3:6" x14ac:dyDescent="0.25">
      <c r="C14318" s="12"/>
      <c r="D14318" s="10" t="s">
        <v>1054</v>
      </c>
      <c r="E14318" s="10" t="s">
        <v>12305</v>
      </c>
      <c r="F14318" s="59" t="s">
        <v>20888</v>
      </c>
    </row>
    <row r="14319" spans="3:6" x14ac:dyDescent="0.25">
      <c r="C14319" s="12"/>
      <c r="D14319" s="10" t="s">
        <v>1054</v>
      </c>
      <c r="E14319" s="10" t="s">
        <v>12306</v>
      </c>
      <c r="F14319" s="59" t="s">
        <v>20951</v>
      </c>
    </row>
    <row r="14320" spans="3:6" x14ac:dyDescent="0.25">
      <c r="C14320" s="12"/>
      <c r="D14320" s="10" t="s">
        <v>1054</v>
      </c>
      <c r="E14320" s="10" t="s">
        <v>12307</v>
      </c>
      <c r="F14320" s="59" t="s">
        <v>20964</v>
      </c>
    </row>
    <row r="14321" spans="3:6" x14ac:dyDescent="0.25">
      <c r="C14321" s="12"/>
      <c r="D14321" s="10" t="s">
        <v>1054</v>
      </c>
      <c r="E14321" s="10" t="s">
        <v>12308</v>
      </c>
      <c r="F14321" s="59" t="s">
        <v>20942</v>
      </c>
    </row>
    <row r="14322" spans="3:6" x14ac:dyDescent="0.25">
      <c r="C14322" s="12"/>
      <c r="D14322" s="10" t="s">
        <v>1054</v>
      </c>
      <c r="E14322" s="10" t="s">
        <v>12309</v>
      </c>
      <c r="F14322" s="59" t="s">
        <v>20963</v>
      </c>
    </row>
    <row r="14323" spans="3:6" x14ac:dyDescent="0.25">
      <c r="C14323" s="12"/>
      <c r="D14323" s="10" t="s">
        <v>1054</v>
      </c>
      <c r="E14323" s="10" t="s">
        <v>12310</v>
      </c>
      <c r="F14323" s="59" t="s">
        <v>20907</v>
      </c>
    </row>
    <row r="14324" spans="3:6" x14ac:dyDescent="0.25">
      <c r="C14324" s="12"/>
      <c r="D14324" s="10" t="s">
        <v>1054</v>
      </c>
      <c r="E14324" s="10" t="s">
        <v>12311</v>
      </c>
      <c r="F14324" s="59" t="s">
        <v>20934</v>
      </c>
    </row>
    <row r="14325" spans="3:6" x14ac:dyDescent="0.25">
      <c r="C14325" s="12"/>
      <c r="D14325" s="10" t="s">
        <v>1054</v>
      </c>
      <c r="E14325" s="10" t="s">
        <v>12312</v>
      </c>
      <c r="F14325" s="59" t="s">
        <v>20896</v>
      </c>
    </row>
    <row r="14326" spans="3:6" x14ac:dyDescent="0.25">
      <c r="C14326" s="12"/>
      <c r="D14326" s="10" t="s">
        <v>1054</v>
      </c>
      <c r="E14326" s="10" t="s">
        <v>12313</v>
      </c>
      <c r="F14326" s="59" t="s">
        <v>20944</v>
      </c>
    </row>
    <row r="14327" spans="3:6" x14ac:dyDescent="0.25">
      <c r="C14327" s="12"/>
      <c r="D14327" s="10" t="s">
        <v>1054</v>
      </c>
      <c r="E14327" s="10" t="s">
        <v>12314</v>
      </c>
      <c r="F14327" s="59" t="s">
        <v>20918</v>
      </c>
    </row>
    <row r="14328" spans="3:6" x14ac:dyDescent="0.25">
      <c r="C14328" s="12"/>
      <c r="D14328" s="10" t="s">
        <v>1054</v>
      </c>
      <c r="E14328" s="10" t="s">
        <v>12315</v>
      </c>
      <c r="F14328" s="59" t="s">
        <v>20877</v>
      </c>
    </row>
    <row r="14329" spans="3:6" x14ac:dyDescent="0.25">
      <c r="C14329" s="12"/>
      <c r="D14329" s="10" t="s">
        <v>1054</v>
      </c>
      <c r="E14329" s="10" t="s">
        <v>12316</v>
      </c>
      <c r="F14329" s="59" t="s">
        <v>20895</v>
      </c>
    </row>
    <row r="14330" spans="3:6" x14ac:dyDescent="0.25">
      <c r="C14330" s="12"/>
      <c r="D14330" s="10" t="s">
        <v>1054</v>
      </c>
      <c r="E14330" s="10" t="s">
        <v>12317</v>
      </c>
      <c r="F14330" s="59" t="s">
        <v>20927</v>
      </c>
    </row>
    <row r="14331" spans="3:6" x14ac:dyDescent="0.25">
      <c r="C14331" s="12"/>
      <c r="D14331" s="10" t="s">
        <v>1054</v>
      </c>
      <c r="E14331" s="10" t="s">
        <v>12318</v>
      </c>
      <c r="F14331" s="59" t="s">
        <v>20948</v>
      </c>
    </row>
    <row r="14332" spans="3:6" x14ac:dyDescent="0.25">
      <c r="C14332" s="12"/>
      <c r="D14332" s="10" t="s">
        <v>1054</v>
      </c>
      <c r="E14332" s="10" t="s">
        <v>12319</v>
      </c>
      <c r="F14332" s="59" t="s">
        <v>20914</v>
      </c>
    </row>
    <row r="14333" spans="3:6" x14ac:dyDescent="0.25">
      <c r="C14333" s="12"/>
      <c r="D14333" s="10" t="s">
        <v>1054</v>
      </c>
      <c r="E14333" s="10" t="s">
        <v>12320</v>
      </c>
      <c r="F14333" s="59" t="s">
        <v>20962</v>
      </c>
    </row>
    <row r="14334" spans="3:6" x14ac:dyDescent="0.25">
      <c r="C14334" s="12"/>
      <c r="D14334" s="10" t="s">
        <v>1054</v>
      </c>
      <c r="E14334" s="10" t="s">
        <v>12321</v>
      </c>
      <c r="F14334" s="59" t="s">
        <v>20922</v>
      </c>
    </row>
    <row r="14335" spans="3:6" x14ac:dyDescent="0.25">
      <c r="C14335" s="12"/>
      <c r="D14335" s="10" t="s">
        <v>1054</v>
      </c>
      <c r="E14335" s="10" t="s">
        <v>12322</v>
      </c>
      <c r="F14335" s="59" t="s">
        <v>20906</v>
      </c>
    </row>
    <row r="14336" spans="3:6" x14ac:dyDescent="0.25">
      <c r="C14336" s="12"/>
      <c r="D14336" s="10" t="s">
        <v>1054</v>
      </c>
      <c r="E14336" s="10" t="s">
        <v>12323</v>
      </c>
      <c r="F14336" s="59" t="s">
        <v>20938</v>
      </c>
    </row>
    <row r="14337" spans="3:6" x14ac:dyDescent="0.25">
      <c r="C14337" s="12"/>
      <c r="D14337" s="10" t="s">
        <v>1054</v>
      </c>
      <c r="E14337" s="10" t="s">
        <v>12324</v>
      </c>
      <c r="F14337" s="59" t="s">
        <v>20884</v>
      </c>
    </row>
    <row r="14338" spans="3:6" x14ac:dyDescent="0.25">
      <c r="C14338" s="12"/>
      <c r="D14338" s="10" t="s">
        <v>1054</v>
      </c>
      <c r="E14338" s="10" t="s">
        <v>12325</v>
      </c>
      <c r="F14338" s="59" t="s">
        <v>20923</v>
      </c>
    </row>
    <row r="14339" spans="3:6" x14ac:dyDescent="0.25">
      <c r="C14339" s="12"/>
      <c r="D14339" s="10" t="s">
        <v>1054</v>
      </c>
      <c r="E14339" s="10" t="s">
        <v>12326</v>
      </c>
      <c r="F14339" s="59" t="s">
        <v>20939</v>
      </c>
    </row>
    <row r="14340" spans="3:6" x14ac:dyDescent="0.25">
      <c r="C14340" s="12"/>
      <c r="D14340" s="10" t="s">
        <v>1054</v>
      </c>
      <c r="E14340" s="10" t="s">
        <v>12327</v>
      </c>
      <c r="F14340" s="59" t="s">
        <v>20953</v>
      </c>
    </row>
    <row r="14341" spans="3:6" x14ac:dyDescent="0.25">
      <c r="C14341" s="12"/>
      <c r="D14341" s="10" t="s">
        <v>1054</v>
      </c>
      <c r="E14341" s="10" t="s">
        <v>12328</v>
      </c>
      <c r="F14341" s="59" t="s">
        <v>20876</v>
      </c>
    </row>
    <row r="14342" spans="3:6" x14ac:dyDescent="0.25">
      <c r="C14342" s="12"/>
      <c r="D14342" s="10" t="s">
        <v>1054</v>
      </c>
      <c r="E14342" s="10" t="s">
        <v>12329</v>
      </c>
      <c r="F14342" s="59" t="s">
        <v>20919</v>
      </c>
    </row>
    <row r="14343" spans="3:6" x14ac:dyDescent="0.25">
      <c r="C14343" s="12"/>
      <c r="D14343" s="10" t="s">
        <v>1054</v>
      </c>
      <c r="E14343" s="10" t="s">
        <v>12330</v>
      </c>
      <c r="F14343" s="59" t="s">
        <v>20902</v>
      </c>
    </row>
    <row r="14344" spans="3:6" x14ac:dyDescent="0.25">
      <c r="C14344" s="12"/>
      <c r="D14344" s="10" t="s">
        <v>1054</v>
      </c>
      <c r="E14344" s="10" t="s">
        <v>12331</v>
      </c>
      <c r="F14344" s="59" t="s">
        <v>20903</v>
      </c>
    </row>
    <row r="14345" spans="3:6" x14ac:dyDescent="0.25">
      <c r="C14345" s="12"/>
      <c r="D14345" s="10" t="s">
        <v>1054</v>
      </c>
      <c r="E14345" s="10" t="s">
        <v>12332</v>
      </c>
      <c r="F14345" s="59" t="s">
        <v>20936</v>
      </c>
    </row>
    <row r="14346" spans="3:6" x14ac:dyDescent="0.25">
      <c r="C14346" s="12"/>
      <c r="D14346" s="10" t="s">
        <v>1054</v>
      </c>
      <c r="E14346" s="10" t="s">
        <v>12333</v>
      </c>
      <c r="F14346" s="59" t="s">
        <v>20881</v>
      </c>
    </row>
    <row r="14347" spans="3:6" x14ac:dyDescent="0.25">
      <c r="C14347" s="12"/>
      <c r="D14347" s="10" t="s">
        <v>1054</v>
      </c>
      <c r="E14347" s="10" t="s">
        <v>12334</v>
      </c>
      <c r="F14347" s="59" t="s">
        <v>20913</v>
      </c>
    </row>
    <row r="14348" spans="3:6" x14ac:dyDescent="0.25">
      <c r="C14348" s="12"/>
      <c r="D14348" s="10" t="s">
        <v>1054</v>
      </c>
      <c r="E14348" s="10" t="s">
        <v>12335</v>
      </c>
      <c r="F14348" s="59" t="s">
        <v>20917</v>
      </c>
    </row>
    <row r="14349" spans="3:6" x14ac:dyDescent="0.25">
      <c r="C14349" s="12"/>
      <c r="D14349" s="10" t="s">
        <v>1054</v>
      </c>
      <c r="E14349" s="10" t="s">
        <v>12336</v>
      </c>
      <c r="F14349" s="59" t="s">
        <v>20905</v>
      </c>
    </row>
    <row r="14350" spans="3:6" x14ac:dyDescent="0.25">
      <c r="C14350" s="12"/>
      <c r="D14350" s="10" t="s">
        <v>1054</v>
      </c>
      <c r="E14350" s="10" t="s">
        <v>1817</v>
      </c>
      <c r="F14350" s="59" t="s">
        <v>20900</v>
      </c>
    </row>
    <row r="14351" spans="3:6" x14ac:dyDescent="0.25">
      <c r="C14351" s="12"/>
      <c r="D14351" s="10" t="s">
        <v>1054</v>
      </c>
      <c r="E14351" s="10" t="s">
        <v>12337</v>
      </c>
      <c r="F14351" s="59" t="s">
        <v>20961</v>
      </c>
    </row>
    <row r="14352" spans="3:6" x14ac:dyDescent="0.25">
      <c r="C14352" s="12"/>
      <c r="D14352" s="10" t="s">
        <v>1054</v>
      </c>
      <c r="E14352" s="10" t="s">
        <v>12338</v>
      </c>
      <c r="F14352" s="59" t="s">
        <v>20894</v>
      </c>
    </row>
    <row r="14353" spans="3:6" x14ac:dyDescent="0.25">
      <c r="C14353" s="12"/>
      <c r="D14353" s="10" t="s">
        <v>1054</v>
      </c>
      <c r="E14353" s="10" t="s">
        <v>6256</v>
      </c>
      <c r="F14353" s="59" t="s">
        <v>20908</v>
      </c>
    </row>
    <row r="14354" spans="3:6" x14ac:dyDescent="0.25">
      <c r="C14354" s="12"/>
      <c r="D14354" s="10" t="s">
        <v>1054</v>
      </c>
      <c r="E14354" s="10" t="s">
        <v>701</v>
      </c>
      <c r="F14354" s="59" t="s">
        <v>20898</v>
      </c>
    </row>
    <row r="14355" spans="3:6" x14ac:dyDescent="0.25">
      <c r="C14355" s="12"/>
      <c r="D14355" s="10" t="s">
        <v>1054</v>
      </c>
      <c r="E14355" s="10" t="s">
        <v>12339</v>
      </c>
      <c r="F14355" s="59" t="s">
        <v>20872</v>
      </c>
    </row>
    <row r="14356" spans="3:6" x14ac:dyDescent="0.25">
      <c r="C14356" s="12"/>
      <c r="D14356" s="10" t="s">
        <v>1054</v>
      </c>
      <c r="E14356" s="10" t="s">
        <v>12340</v>
      </c>
      <c r="F14356" s="59" t="s">
        <v>20915</v>
      </c>
    </row>
    <row r="14357" spans="3:6" x14ac:dyDescent="0.25">
      <c r="C14357" s="12"/>
      <c r="D14357" s="10" t="s">
        <v>1054</v>
      </c>
      <c r="E14357" s="10" t="s">
        <v>20960</v>
      </c>
      <c r="F14357" s="59" t="s">
        <v>20959</v>
      </c>
    </row>
    <row r="14358" spans="3:6" x14ac:dyDescent="0.25">
      <c r="C14358" s="12"/>
      <c r="D14358" s="10" t="s">
        <v>1054</v>
      </c>
      <c r="E14358" s="10" t="s">
        <v>12341</v>
      </c>
      <c r="F14358" s="59" t="s">
        <v>20878</v>
      </c>
    </row>
    <row r="14359" spans="3:6" x14ac:dyDescent="0.25">
      <c r="C14359" s="12"/>
      <c r="D14359" s="10" t="s">
        <v>1054</v>
      </c>
      <c r="E14359" s="10" t="s">
        <v>12342</v>
      </c>
      <c r="F14359" s="59" t="s">
        <v>20880</v>
      </c>
    </row>
    <row r="14360" spans="3:6" x14ac:dyDescent="0.25">
      <c r="C14360" s="12"/>
      <c r="D14360" s="10" t="s">
        <v>1054</v>
      </c>
      <c r="E14360" s="10" t="s">
        <v>1822</v>
      </c>
      <c r="F14360" s="59" t="s">
        <v>20899</v>
      </c>
    </row>
    <row r="14361" spans="3:6" x14ac:dyDescent="0.25">
      <c r="C14361" s="12"/>
      <c r="D14361" s="10" t="s">
        <v>1054</v>
      </c>
      <c r="E14361" s="10" t="s">
        <v>12343</v>
      </c>
      <c r="F14361" s="59" t="s">
        <v>20886</v>
      </c>
    </row>
    <row r="14362" spans="3:6" x14ac:dyDescent="0.25">
      <c r="C14362" s="12"/>
      <c r="D14362" s="10" t="s">
        <v>1054</v>
      </c>
      <c r="E14362" s="10" t="s">
        <v>12344</v>
      </c>
      <c r="F14362" s="59" t="s">
        <v>20921</v>
      </c>
    </row>
    <row r="14363" spans="3:6" x14ac:dyDescent="0.25">
      <c r="C14363" s="12"/>
      <c r="D14363" s="10" t="s">
        <v>1054</v>
      </c>
      <c r="E14363" s="10" t="s">
        <v>12345</v>
      </c>
      <c r="F14363" s="59" t="s">
        <v>20904</v>
      </c>
    </row>
    <row r="14364" spans="3:6" x14ac:dyDescent="0.25">
      <c r="C14364" s="12"/>
      <c r="D14364" s="10" t="s">
        <v>1054</v>
      </c>
      <c r="E14364" s="10" t="s">
        <v>12346</v>
      </c>
      <c r="F14364" s="59" t="s">
        <v>20887</v>
      </c>
    </row>
    <row r="14365" spans="3:6" x14ac:dyDescent="0.25">
      <c r="C14365" s="12"/>
      <c r="D14365" s="10" t="s">
        <v>1054</v>
      </c>
      <c r="E14365" s="10" t="s">
        <v>12347</v>
      </c>
      <c r="F14365" s="59" t="s">
        <v>20873</v>
      </c>
    </row>
    <row r="14366" spans="3:6" x14ac:dyDescent="0.25">
      <c r="C14366" s="12"/>
      <c r="D14366" s="10" t="s">
        <v>1054</v>
      </c>
      <c r="E14366" s="10" t="s">
        <v>10870</v>
      </c>
      <c r="F14366" s="59" t="s">
        <v>20926</v>
      </c>
    </row>
    <row r="14367" spans="3:6" x14ac:dyDescent="0.25">
      <c r="C14367" s="12"/>
      <c r="D14367" s="10" t="s">
        <v>1054</v>
      </c>
      <c r="E14367" s="10" t="s">
        <v>3286</v>
      </c>
      <c r="F14367" s="59" t="s">
        <v>20935</v>
      </c>
    </row>
    <row r="14368" spans="3:6" x14ac:dyDescent="0.25">
      <c r="C14368" s="12"/>
      <c r="D14368" s="10" t="s">
        <v>1054</v>
      </c>
      <c r="E14368" s="10" t="s">
        <v>3287</v>
      </c>
      <c r="F14368" s="59" t="s">
        <v>20937</v>
      </c>
    </row>
    <row r="14369" spans="3:6" x14ac:dyDescent="0.25">
      <c r="C14369" s="12"/>
      <c r="D14369" s="10" t="s">
        <v>1054</v>
      </c>
      <c r="E14369" s="10" t="s">
        <v>12348</v>
      </c>
      <c r="F14369" s="59" t="s">
        <v>20892</v>
      </c>
    </row>
    <row r="14370" spans="3:6" x14ac:dyDescent="0.25">
      <c r="C14370" s="12"/>
      <c r="D14370" s="10" t="s">
        <v>1054</v>
      </c>
      <c r="E14370" s="10" t="s">
        <v>12349</v>
      </c>
      <c r="F14370" s="59" t="s">
        <v>20889</v>
      </c>
    </row>
    <row r="14371" spans="3:6" x14ac:dyDescent="0.25">
      <c r="C14371" s="12"/>
      <c r="D14371" s="10" t="s">
        <v>1054</v>
      </c>
      <c r="E14371" s="10" t="s">
        <v>12350</v>
      </c>
      <c r="F14371" s="59" t="s">
        <v>20882</v>
      </c>
    </row>
    <row r="14372" spans="3:6" x14ac:dyDescent="0.25">
      <c r="C14372" s="12"/>
      <c r="D14372" s="10" t="s">
        <v>1054</v>
      </c>
      <c r="E14372" s="10" t="s">
        <v>1150</v>
      </c>
      <c r="F14372" s="59" t="s">
        <v>20928</v>
      </c>
    </row>
    <row r="14373" spans="3:6" x14ac:dyDescent="0.25">
      <c r="C14373" s="12"/>
      <c r="D14373" s="10" t="s">
        <v>1056</v>
      </c>
      <c r="E14373" s="10" t="s">
        <v>12351</v>
      </c>
      <c r="F14373" s="59" t="s">
        <v>14770</v>
      </c>
    </row>
    <row r="14374" spans="3:6" x14ac:dyDescent="0.25">
      <c r="C14374" s="12"/>
      <c r="D14374" s="10" t="s">
        <v>1056</v>
      </c>
      <c r="E14374" s="10" t="s">
        <v>12352</v>
      </c>
      <c r="F14374" s="59" t="s">
        <v>14771</v>
      </c>
    </row>
    <row r="14375" spans="3:6" x14ac:dyDescent="0.25">
      <c r="C14375" s="12"/>
      <c r="D14375" s="10" t="s">
        <v>1056</v>
      </c>
      <c r="E14375" s="10" t="s">
        <v>12353</v>
      </c>
      <c r="F14375" s="59" t="s">
        <v>14772</v>
      </c>
    </row>
    <row r="14376" spans="3:6" x14ac:dyDescent="0.25">
      <c r="C14376" s="12"/>
      <c r="D14376" s="10" t="s">
        <v>1056</v>
      </c>
      <c r="E14376" s="10" t="s">
        <v>12354</v>
      </c>
      <c r="F14376" s="59" t="s">
        <v>14769</v>
      </c>
    </row>
    <row r="14377" spans="3:6" x14ac:dyDescent="0.25">
      <c r="C14377" s="12"/>
      <c r="D14377" s="10" t="s">
        <v>1056</v>
      </c>
      <c r="E14377" s="10" t="s">
        <v>12355</v>
      </c>
      <c r="F14377" s="59" t="s">
        <v>14732</v>
      </c>
    </row>
    <row r="14378" spans="3:6" x14ac:dyDescent="0.25">
      <c r="C14378" s="12"/>
      <c r="D14378" s="10" t="s">
        <v>1056</v>
      </c>
      <c r="E14378" s="10" t="s">
        <v>12356</v>
      </c>
      <c r="F14378" s="59" t="s">
        <v>14777</v>
      </c>
    </row>
    <row r="14379" spans="3:6" x14ac:dyDescent="0.25">
      <c r="C14379" s="12"/>
      <c r="D14379" s="10" t="s">
        <v>1056</v>
      </c>
      <c r="E14379" s="10" t="s">
        <v>12357</v>
      </c>
      <c r="F14379" s="59" t="s">
        <v>14736</v>
      </c>
    </row>
    <row r="14380" spans="3:6" x14ac:dyDescent="0.25">
      <c r="C14380" s="12"/>
      <c r="D14380" s="10" t="s">
        <v>1056</v>
      </c>
      <c r="E14380" s="10" t="s">
        <v>12358</v>
      </c>
      <c r="F14380" s="59" t="s">
        <v>14780</v>
      </c>
    </row>
    <row r="14381" spans="3:6" x14ac:dyDescent="0.25">
      <c r="C14381" s="12"/>
      <c r="D14381" s="10" t="s">
        <v>1056</v>
      </c>
      <c r="E14381" s="10" t="s">
        <v>12359</v>
      </c>
      <c r="F14381" s="59" t="s">
        <v>14744</v>
      </c>
    </row>
    <row r="14382" spans="3:6" x14ac:dyDescent="0.25">
      <c r="C14382" s="12"/>
      <c r="D14382" s="10" t="s">
        <v>1056</v>
      </c>
      <c r="E14382" s="10" t="s">
        <v>12360</v>
      </c>
      <c r="F14382" s="59" t="s">
        <v>14783</v>
      </c>
    </row>
    <row r="14383" spans="3:6" x14ac:dyDescent="0.25">
      <c r="C14383" s="12"/>
      <c r="D14383" s="10" t="s">
        <v>1056</v>
      </c>
      <c r="E14383" s="10" t="s">
        <v>12361</v>
      </c>
      <c r="F14383" s="59" t="s">
        <v>14748</v>
      </c>
    </row>
    <row r="14384" spans="3:6" x14ac:dyDescent="0.25">
      <c r="C14384" s="12"/>
      <c r="D14384" s="10" t="s">
        <v>1056</v>
      </c>
      <c r="E14384" s="10" t="s">
        <v>12362</v>
      </c>
      <c r="F14384" s="59" t="s">
        <v>14749</v>
      </c>
    </row>
    <row r="14385" spans="3:6" x14ac:dyDescent="0.25">
      <c r="C14385" s="12"/>
      <c r="D14385" s="10" t="s">
        <v>1056</v>
      </c>
      <c r="E14385" s="10" t="s">
        <v>12363</v>
      </c>
      <c r="F14385" s="59" t="s">
        <v>14754</v>
      </c>
    </row>
    <row r="14386" spans="3:6" x14ac:dyDescent="0.25">
      <c r="C14386" s="12"/>
      <c r="D14386" s="10" t="s">
        <v>1056</v>
      </c>
      <c r="E14386" s="10" t="s">
        <v>12364</v>
      </c>
      <c r="F14386" s="59" t="s">
        <v>14755</v>
      </c>
    </row>
    <row r="14387" spans="3:6" x14ac:dyDescent="0.25">
      <c r="C14387" s="12"/>
      <c r="D14387" s="10" t="s">
        <v>1056</v>
      </c>
      <c r="E14387" s="10" t="s">
        <v>12365</v>
      </c>
      <c r="F14387" s="59" t="s">
        <v>14776</v>
      </c>
    </row>
    <row r="14388" spans="3:6" x14ac:dyDescent="0.25">
      <c r="C14388" s="12"/>
      <c r="D14388" s="10" t="s">
        <v>1056</v>
      </c>
      <c r="E14388" s="10" t="s">
        <v>913</v>
      </c>
      <c r="F14388" s="59" t="s">
        <v>14726</v>
      </c>
    </row>
    <row r="14389" spans="3:6" x14ac:dyDescent="0.25">
      <c r="C14389" s="12"/>
      <c r="D14389" s="10" t="s">
        <v>1056</v>
      </c>
      <c r="E14389" s="10" t="s">
        <v>915</v>
      </c>
      <c r="F14389" s="59" t="s">
        <v>14725</v>
      </c>
    </row>
    <row r="14390" spans="3:6" x14ac:dyDescent="0.25">
      <c r="C14390" s="12"/>
      <c r="D14390" s="10" t="s">
        <v>1056</v>
      </c>
      <c r="E14390" s="10" t="s">
        <v>12366</v>
      </c>
      <c r="F14390" s="59" t="s">
        <v>14730</v>
      </c>
    </row>
    <row r="14391" spans="3:6" x14ac:dyDescent="0.25">
      <c r="C14391" s="12"/>
      <c r="D14391" s="10" t="s">
        <v>1056</v>
      </c>
      <c r="E14391" s="10" t="s">
        <v>12367</v>
      </c>
      <c r="F14391" s="59" t="s">
        <v>14762</v>
      </c>
    </row>
    <row r="14392" spans="3:6" x14ac:dyDescent="0.25">
      <c r="C14392" s="12"/>
      <c r="D14392" s="10" t="s">
        <v>1056</v>
      </c>
      <c r="E14392" s="10" t="s">
        <v>12368</v>
      </c>
      <c r="F14392" s="59" t="s">
        <v>14763</v>
      </c>
    </row>
    <row r="14393" spans="3:6" x14ac:dyDescent="0.25">
      <c r="C14393" s="12"/>
      <c r="D14393" s="10" t="s">
        <v>1056</v>
      </c>
      <c r="E14393" s="10" t="s">
        <v>12369</v>
      </c>
      <c r="F14393" s="59" t="s">
        <v>14773</v>
      </c>
    </row>
    <row r="14394" spans="3:6" x14ac:dyDescent="0.25">
      <c r="C14394" s="12"/>
      <c r="D14394" s="10" t="s">
        <v>1056</v>
      </c>
      <c r="E14394" s="10" t="s">
        <v>12370</v>
      </c>
      <c r="F14394" s="59" t="s">
        <v>14731</v>
      </c>
    </row>
    <row r="14395" spans="3:6" x14ac:dyDescent="0.25">
      <c r="C14395" s="12"/>
      <c r="D14395" s="10" t="s">
        <v>1056</v>
      </c>
      <c r="E14395" s="10" t="s">
        <v>12371</v>
      </c>
      <c r="F14395" s="59" t="s">
        <v>14756</v>
      </c>
    </row>
    <row r="14396" spans="3:6" x14ac:dyDescent="0.25">
      <c r="C14396" s="12"/>
      <c r="D14396" s="10" t="s">
        <v>1056</v>
      </c>
      <c r="E14396" s="10" t="s">
        <v>12372</v>
      </c>
      <c r="F14396" s="59" t="s">
        <v>14797</v>
      </c>
    </row>
    <row r="14397" spans="3:6" x14ac:dyDescent="0.25">
      <c r="C14397" s="12"/>
      <c r="D14397" s="10" t="s">
        <v>1056</v>
      </c>
      <c r="E14397" s="10" t="s">
        <v>12373</v>
      </c>
      <c r="F14397" s="59" t="s">
        <v>14799</v>
      </c>
    </row>
    <row r="14398" spans="3:6" x14ac:dyDescent="0.25">
      <c r="C14398" s="12"/>
      <c r="D14398" s="10" t="s">
        <v>1056</v>
      </c>
      <c r="E14398" s="10" t="s">
        <v>12374</v>
      </c>
      <c r="F14398" s="59" t="s">
        <v>14798</v>
      </c>
    </row>
    <row r="14399" spans="3:6" x14ac:dyDescent="0.25">
      <c r="C14399" s="12"/>
      <c r="D14399" s="10" t="s">
        <v>1056</v>
      </c>
      <c r="E14399" s="10" t="s">
        <v>12375</v>
      </c>
      <c r="F14399" s="59" t="s">
        <v>14775</v>
      </c>
    </row>
    <row r="14400" spans="3:6" x14ac:dyDescent="0.25">
      <c r="C14400" s="12"/>
      <c r="D14400" s="10" t="s">
        <v>1056</v>
      </c>
      <c r="E14400" s="10" t="s">
        <v>12376</v>
      </c>
      <c r="F14400" s="59" t="s">
        <v>14745</v>
      </c>
    </row>
    <row r="14401" spans="3:6" x14ac:dyDescent="0.25">
      <c r="C14401" s="12"/>
      <c r="D14401" s="10" t="s">
        <v>1056</v>
      </c>
      <c r="E14401" s="10" t="s">
        <v>12377</v>
      </c>
      <c r="F14401" s="59" t="s">
        <v>14802</v>
      </c>
    </row>
    <row r="14402" spans="3:6" x14ac:dyDescent="0.25">
      <c r="C14402" s="12"/>
      <c r="D14402" s="10" t="s">
        <v>1056</v>
      </c>
      <c r="E14402" s="10" t="s">
        <v>12378</v>
      </c>
      <c r="F14402" s="59" t="s">
        <v>14782</v>
      </c>
    </row>
    <row r="14403" spans="3:6" x14ac:dyDescent="0.25">
      <c r="C14403" s="12"/>
      <c r="D14403" s="10" t="s">
        <v>1056</v>
      </c>
      <c r="E14403" s="10" t="s">
        <v>12379</v>
      </c>
      <c r="F14403" s="59" t="s">
        <v>14728</v>
      </c>
    </row>
    <row r="14404" spans="3:6" x14ac:dyDescent="0.25">
      <c r="C14404" s="12"/>
      <c r="D14404" s="10" t="s">
        <v>1056</v>
      </c>
      <c r="E14404" s="10" t="s">
        <v>8794</v>
      </c>
      <c r="F14404" s="59" t="s">
        <v>14733</v>
      </c>
    </row>
    <row r="14405" spans="3:6" x14ac:dyDescent="0.25">
      <c r="C14405" s="12"/>
      <c r="D14405" s="10" t="s">
        <v>1056</v>
      </c>
      <c r="E14405" s="10" t="s">
        <v>12380</v>
      </c>
      <c r="F14405" s="59" t="s">
        <v>14766</v>
      </c>
    </row>
    <row r="14406" spans="3:6" x14ac:dyDescent="0.25">
      <c r="C14406" s="12"/>
      <c r="D14406" s="10" t="s">
        <v>1056</v>
      </c>
      <c r="E14406" s="10" t="s">
        <v>12381</v>
      </c>
      <c r="F14406" s="59" t="s">
        <v>14767</v>
      </c>
    </row>
    <row r="14407" spans="3:6" x14ac:dyDescent="0.25">
      <c r="C14407" s="12"/>
      <c r="D14407" s="10" t="s">
        <v>1056</v>
      </c>
      <c r="E14407" s="10" t="s">
        <v>12382</v>
      </c>
      <c r="F14407" s="59" t="s">
        <v>14768</v>
      </c>
    </row>
    <row r="14408" spans="3:6" x14ac:dyDescent="0.25">
      <c r="C14408" s="12"/>
      <c r="D14408" s="10" t="s">
        <v>1056</v>
      </c>
      <c r="E14408" s="10" t="s">
        <v>12383</v>
      </c>
      <c r="F14408" s="59" t="s">
        <v>14765</v>
      </c>
    </row>
    <row r="14409" spans="3:6" x14ac:dyDescent="0.25">
      <c r="C14409" s="12"/>
      <c r="D14409" s="10" t="s">
        <v>1056</v>
      </c>
      <c r="E14409" s="10" t="s">
        <v>1031</v>
      </c>
      <c r="F14409" s="59" t="s">
        <v>14734</v>
      </c>
    </row>
    <row r="14410" spans="3:6" x14ac:dyDescent="0.25">
      <c r="C14410" s="12"/>
      <c r="D14410" s="10" t="s">
        <v>1056</v>
      </c>
      <c r="E14410" s="10" t="s">
        <v>12384</v>
      </c>
      <c r="F14410" s="59" t="s">
        <v>14796</v>
      </c>
    </row>
    <row r="14411" spans="3:6" x14ac:dyDescent="0.25">
      <c r="C14411" s="12"/>
      <c r="D14411" s="10" t="s">
        <v>1056</v>
      </c>
      <c r="E14411" s="10" t="s">
        <v>12385</v>
      </c>
      <c r="F14411" s="59" t="s">
        <v>14795</v>
      </c>
    </row>
    <row r="14412" spans="3:6" x14ac:dyDescent="0.25">
      <c r="C14412" s="12"/>
      <c r="D14412" s="10" t="s">
        <v>1056</v>
      </c>
      <c r="E14412" s="10" t="s">
        <v>12386</v>
      </c>
      <c r="F14412" s="59" t="s">
        <v>14746</v>
      </c>
    </row>
    <row r="14413" spans="3:6" x14ac:dyDescent="0.25">
      <c r="C14413" s="12"/>
      <c r="D14413" s="10" t="s">
        <v>1056</v>
      </c>
      <c r="E14413" s="10" t="s">
        <v>12387</v>
      </c>
      <c r="F14413" s="59" t="s">
        <v>14779</v>
      </c>
    </row>
    <row r="14414" spans="3:6" x14ac:dyDescent="0.25">
      <c r="C14414" s="12"/>
      <c r="D14414" s="10" t="s">
        <v>1056</v>
      </c>
      <c r="E14414" s="10" t="s">
        <v>12388</v>
      </c>
      <c r="F14414" s="59" t="s">
        <v>14793</v>
      </c>
    </row>
    <row r="14415" spans="3:6" x14ac:dyDescent="0.25">
      <c r="C14415" s="12"/>
      <c r="D14415" s="10" t="s">
        <v>1056</v>
      </c>
      <c r="E14415" s="10" t="s">
        <v>12389</v>
      </c>
      <c r="F14415" s="59" t="s">
        <v>14774</v>
      </c>
    </row>
    <row r="14416" spans="3:6" x14ac:dyDescent="0.25">
      <c r="C14416" s="12"/>
      <c r="D14416" s="10" t="s">
        <v>1056</v>
      </c>
      <c r="E14416" s="10" t="s">
        <v>12261</v>
      </c>
      <c r="F14416" s="59" t="s">
        <v>14757</v>
      </c>
    </row>
    <row r="14417" spans="3:6" x14ac:dyDescent="0.25">
      <c r="C14417" s="12"/>
      <c r="D14417" s="10" t="s">
        <v>1056</v>
      </c>
      <c r="E14417" s="10" t="s">
        <v>12390</v>
      </c>
      <c r="F14417" s="59" t="s">
        <v>14735</v>
      </c>
    </row>
    <row r="14418" spans="3:6" x14ac:dyDescent="0.25">
      <c r="C14418" s="12"/>
      <c r="D14418" s="10" t="s">
        <v>1056</v>
      </c>
      <c r="E14418" s="10" t="s">
        <v>12391</v>
      </c>
      <c r="F14418" s="59" t="s">
        <v>14760</v>
      </c>
    </row>
    <row r="14419" spans="3:6" x14ac:dyDescent="0.25">
      <c r="C14419" s="12"/>
      <c r="D14419" s="10" t="s">
        <v>1056</v>
      </c>
      <c r="E14419" s="10" t="s">
        <v>12392</v>
      </c>
      <c r="F14419" s="59" t="s">
        <v>14741</v>
      </c>
    </row>
    <row r="14420" spans="3:6" x14ac:dyDescent="0.25">
      <c r="C14420" s="12"/>
      <c r="D14420" s="10" t="s">
        <v>1056</v>
      </c>
      <c r="E14420" s="10" t="s">
        <v>9085</v>
      </c>
      <c r="F14420" s="59" t="s">
        <v>14727</v>
      </c>
    </row>
    <row r="14421" spans="3:6" x14ac:dyDescent="0.25">
      <c r="C14421" s="12"/>
      <c r="D14421" s="10" t="s">
        <v>1056</v>
      </c>
      <c r="E14421" s="10" t="s">
        <v>12393</v>
      </c>
      <c r="F14421" s="59" t="s">
        <v>14791</v>
      </c>
    </row>
    <row r="14422" spans="3:6" x14ac:dyDescent="0.25">
      <c r="C14422" s="12"/>
      <c r="D14422" s="10" t="s">
        <v>1056</v>
      </c>
      <c r="E14422" s="10" t="s">
        <v>12394</v>
      </c>
      <c r="F14422" s="59" t="s">
        <v>14789</v>
      </c>
    </row>
    <row r="14423" spans="3:6" x14ac:dyDescent="0.25">
      <c r="C14423" s="12"/>
      <c r="D14423" s="10" t="s">
        <v>1056</v>
      </c>
      <c r="E14423" s="10" t="s">
        <v>12395</v>
      </c>
      <c r="F14423" s="59" t="s">
        <v>14790</v>
      </c>
    </row>
    <row r="14424" spans="3:6" x14ac:dyDescent="0.25">
      <c r="C14424" s="12"/>
      <c r="D14424" s="10" t="s">
        <v>1056</v>
      </c>
      <c r="E14424" s="10" t="s">
        <v>12396</v>
      </c>
      <c r="F14424" s="59" t="s">
        <v>14740</v>
      </c>
    </row>
    <row r="14425" spans="3:6" x14ac:dyDescent="0.25">
      <c r="C14425" s="12"/>
      <c r="D14425" s="10" t="s">
        <v>1056</v>
      </c>
      <c r="E14425" s="10" t="s">
        <v>12397</v>
      </c>
      <c r="F14425" s="59" t="s">
        <v>14800</v>
      </c>
    </row>
    <row r="14426" spans="3:6" x14ac:dyDescent="0.25">
      <c r="C14426" s="12"/>
      <c r="D14426" s="10" t="s">
        <v>1056</v>
      </c>
      <c r="E14426" s="10" t="s">
        <v>12398</v>
      </c>
      <c r="F14426" s="59" t="s">
        <v>14794</v>
      </c>
    </row>
    <row r="14427" spans="3:6" x14ac:dyDescent="0.25">
      <c r="C14427" s="12"/>
      <c r="D14427" s="10" t="s">
        <v>1056</v>
      </c>
      <c r="E14427" s="10" t="s">
        <v>12399</v>
      </c>
      <c r="F14427" s="59" t="s">
        <v>14785</v>
      </c>
    </row>
    <row r="14428" spans="3:6" x14ac:dyDescent="0.25">
      <c r="C14428" s="12"/>
      <c r="D14428" s="10" t="s">
        <v>1056</v>
      </c>
      <c r="E14428" s="10" t="s">
        <v>12400</v>
      </c>
      <c r="F14428" s="59" t="s">
        <v>14751</v>
      </c>
    </row>
    <row r="14429" spans="3:6" x14ac:dyDescent="0.25">
      <c r="C14429" s="12"/>
      <c r="D14429" s="10" t="s">
        <v>1056</v>
      </c>
      <c r="E14429" s="10" t="s">
        <v>12401</v>
      </c>
      <c r="F14429" s="59" t="s">
        <v>14743</v>
      </c>
    </row>
    <row r="14430" spans="3:6" x14ac:dyDescent="0.25">
      <c r="C14430" s="12"/>
      <c r="D14430" s="10" t="s">
        <v>1056</v>
      </c>
      <c r="E14430" s="10" t="s">
        <v>12402</v>
      </c>
      <c r="F14430" s="59" t="s">
        <v>14787</v>
      </c>
    </row>
    <row r="14431" spans="3:6" x14ac:dyDescent="0.25">
      <c r="C14431" s="12"/>
      <c r="D14431" s="10" t="s">
        <v>1056</v>
      </c>
      <c r="E14431" s="10" t="s">
        <v>12403</v>
      </c>
      <c r="F14431" s="59" t="s">
        <v>14786</v>
      </c>
    </row>
    <row r="14432" spans="3:6" x14ac:dyDescent="0.25">
      <c r="C14432" s="12"/>
      <c r="D14432" s="10" t="s">
        <v>1056</v>
      </c>
      <c r="E14432" s="10" t="s">
        <v>12404</v>
      </c>
      <c r="F14432" s="59" t="s">
        <v>14788</v>
      </c>
    </row>
    <row r="14433" spans="3:6" x14ac:dyDescent="0.25">
      <c r="C14433" s="12"/>
      <c r="D14433" s="10" t="s">
        <v>1056</v>
      </c>
      <c r="E14433" s="10" t="s">
        <v>12405</v>
      </c>
      <c r="F14433" s="59" t="s">
        <v>14792</v>
      </c>
    </row>
    <row r="14434" spans="3:6" x14ac:dyDescent="0.25">
      <c r="C14434" s="12"/>
      <c r="D14434" s="10" t="s">
        <v>1056</v>
      </c>
      <c r="E14434" s="10" t="s">
        <v>701</v>
      </c>
      <c r="F14434" s="59" t="s">
        <v>14729</v>
      </c>
    </row>
    <row r="14435" spans="3:6" x14ac:dyDescent="0.25">
      <c r="C14435" s="12"/>
      <c r="D14435" s="10" t="s">
        <v>1056</v>
      </c>
      <c r="E14435" s="10" t="s">
        <v>12406</v>
      </c>
      <c r="F14435" s="59" t="s">
        <v>14758</v>
      </c>
    </row>
    <row r="14436" spans="3:6" x14ac:dyDescent="0.25">
      <c r="C14436" s="12"/>
      <c r="D14436" s="10" t="s">
        <v>1056</v>
      </c>
      <c r="E14436" s="10" t="s">
        <v>12407</v>
      </c>
      <c r="F14436" s="59" t="s">
        <v>14750</v>
      </c>
    </row>
    <row r="14437" spans="3:6" x14ac:dyDescent="0.25">
      <c r="C14437" s="12"/>
      <c r="D14437" s="10" t="s">
        <v>1056</v>
      </c>
      <c r="E14437" s="10" t="s">
        <v>12408</v>
      </c>
      <c r="F14437" s="59" t="s">
        <v>14764</v>
      </c>
    </row>
    <row r="14438" spans="3:6" x14ac:dyDescent="0.25">
      <c r="C14438" s="12"/>
      <c r="D14438" s="10" t="s">
        <v>1056</v>
      </c>
      <c r="E14438" s="10" t="s">
        <v>2870</v>
      </c>
      <c r="F14438" s="59" t="s">
        <v>14739</v>
      </c>
    </row>
    <row r="14439" spans="3:6" x14ac:dyDescent="0.25">
      <c r="C14439" s="12"/>
      <c r="D14439" s="10" t="s">
        <v>1056</v>
      </c>
      <c r="E14439" s="10" t="s">
        <v>12409</v>
      </c>
      <c r="F14439" s="59" t="s">
        <v>14761</v>
      </c>
    </row>
    <row r="14440" spans="3:6" x14ac:dyDescent="0.25">
      <c r="C14440" s="12"/>
      <c r="D14440" s="10" t="s">
        <v>1056</v>
      </c>
      <c r="E14440" s="10" t="s">
        <v>12410</v>
      </c>
      <c r="F14440" s="59" t="s">
        <v>14781</v>
      </c>
    </row>
    <row r="14441" spans="3:6" x14ac:dyDescent="0.25">
      <c r="C14441" s="12"/>
      <c r="D14441" s="10" t="s">
        <v>1056</v>
      </c>
      <c r="E14441" s="10" t="s">
        <v>12411</v>
      </c>
      <c r="F14441" s="59" t="s">
        <v>14747</v>
      </c>
    </row>
    <row r="14442" spans="3:6" x14ac:dyDescent="0.25">
      <c r="C14442" s="12"/>
      <c r="D14442" s="10" t="s">
        <v>1056</v>
      </c>
      <c r="E14442" s="10" t="s">
        <v>2641</v>
      </c>
      <c r="F14442" s="59" t="s">
        <v>14778</v>
      </c>
    </row>
    <row r="14443" spans="3:6" x14ac:dyDescent="0.25">
      <c r="C14443" s="12"/>
      <c r="D14443" s="10" t="s">
        <v>1056</v>
      </c>
      <c r="E14443" s="10" t="s">
        <v>12412</v>
      </c>
      <c r="F14443" s="59" t="s">
        <v>14753</v>
      </c>
    </row>
    <row r="14444" spans="3:6" x14ac:dyDescent="0.25">
      <c r="C14444" s="12"/>
      <c r="D14444" s="10" t="s">
        <v>1056</v>
      </c>
      <c r="E14444" s="10" t="s">
        <v>12413</v>
      </c>
      <c r="F14444" s="59" t="s">
        <v>14759</v>
      </c>
    </row>
    <row r="14445" spans="3:6" x14ac:dyDescent="0.25">
      <c r="C14445" s="12"/>
      <c r="D14445" s="10" t="s">
        <v>1056</v>
      </c>
      <c r="E14445" s="10" t="s">
        <v>12414</v>
      </c>
      <c r="F14445" s="59" t="s">
        <v>14752</v>
      </c>
    </row>
    <row r="14446" spans="3:6" x14ac:dyDescent="0.25">
      <c r="C14446" s="12"/>
      <c r="D14446" s="10" t="s">
        <v>1056</v>
      </c>
      <c r="E14446" s="10" t="s">
        <v>12415</v>
      </c>
      <c r="F14446" s="59" t="s">
        <v>14742</v>
      </c>
    </row>
    <row r="14447" spans="3:6" x14ac:dyDescent="0.25">
      <c r="C14447" s="12"/>
      <c r="D14447" s="10" t="s">
        <v>1056</v>
      </c>
      <c r="E14447" s="10" t="s">
        <v>12416</v>
      </c>
      <c r="F14447" s="59" t="s">
        <v>14784</v>
      </c>
    </row>
    <row r="14448" spans="3:6" x14ac:dyDescent="0.25">
      <c r="C14448" s="12"/>
      <c r="D14448" s="10" t="s">
        <v>1056</v>
      </c>
      <c r="E14448" s="10" t="s">
        <v>12417</v>
      </c>
      <c r="F14448" s="59" t="s">
        <v>14801</v>
      </c>
    </row>
    <row r="14449" spans="3:6" x14ac:dyDescent="0.25">
      <c r="C14449" s="12"/>
      <c r="D14449" s="10" t="s">
        <v>1056</v>
      </c>
      <c r="E14449" s="10" t="s">
        <v>12418</v>
      </c>
      <c r="F14449" s="59" t="s">
        <v>14737</v>
      </c>
    </row>
    <row r="14450" spans="3:6" x14ac:dyDescent="0.25">
      <c r="C14450" s="12"/>
      <c r="D14450" s="10" t="s">
        <v>1056</v>
      </c>
      <c r="E14450" s="10" t="s">
        <v>12419</v>
      </c>
      <c r="F14450" s="59" t="s">
        <v>14738</v>
      </c>
    </row>
  </sheetData>
  <sortState xmlns:xlrd2="http://schemas.microsoft.com/office/spreadsheetml/2017/richdata2" ref="D30:F14450">
    <sortCondition ref="D30:D14450"/>
    <sortCondition ref="E30:E14450"/>
  </sortState>
  <phoneticPr fontId="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924F7-7562-407E-85F7-1228CC3DBF6D}">
  <sheetPr codeName="Sheet12">
    <tabColor theme="1"/>
  </sheetPr>
  <dimension ref="B5:P38"/>
  <sheetViews>
    <sheetView showGridLines="0" zoomScaleNormal="100" workbookViewId="0"/>
  </sheetViews>
  <sheetFormatPr defaultRowHeight="15" x14ac:dyDescent="0.25"/>
  <cols>
    <col min="1" max="1" width="4.5703125" customWidth="1"/>
    <col min="2" max="4" width="2.5703125" customWidth="1"/>
    <col min="5" max="8" width="12.7109375" customWidth="1"/>
    <col min="9" max="9" width="4.5703125" customWidth="1"/>
    <col min="10" max="12" width="2.5703125" customWidth="1"/>
    <col min="13" max="16" width="12.7109375" customWidth="1"/>
  </cols>
  <sheetData>
    <row r="5" spans="2:16" ht="19.5" thickBot="1" x14ac:dyDescent="0.35">
      <c r="B5" s="3" t="s">
        <v>12420</v>
      </c>
      <c r="C5" s="3"/>
      <c r="D5" s="3"/>
      <c r="E5" s="3"/>
      <c r="F5" s="3"/>
      <c r="G5" s="3"/>
      <c r="H5" s="3"/>
      <c r="J5" s="2" t="s">
        <v>12421</v>
      </c>
      <c r="K5" s="2"/>
      <c r="L5" s="2"/>
      <c r="M5" s="2"/>
      <c r="N5" s="2"/>
      <c r="O5" s="2"/>
      <c r="P5" s="2"/>
    </row>
    <row r="6" spans="2:16" ht="15.75" thickTop="1" x14ac:dyDescent="0.25"/>
    <row r="7" spans="2:16" ht="16.5" thickBot="1" x14ac:dyDescent="0.3">
      <c r="C7" s="5" t="s">
        <v>12422</v>
      </c>
      <c r="D7" s="5"/>
      <c r="E7" s="5"/>
      <c r="F7" s="5"/>
      <c r="G7" s="5"/>
      <c r="H7" s="5"/>
      <c r="K7" s="4" t="s">
        <v>12423</v>
      </c>
      <c r="L7" s="4"/>
      <c r="M7" s="4"/>
      <c r="N7" s="4"/>
      <c r="O7" s="4"/>
      <c r="P7" s="4"/>
    </row>
    <row r="8" spans="2:16" ht="15.75" thickTop="1" x14ac:dyDescent="0.25"/>
    <row r="9" spans="2:16" ht="15.75" thickBot="1" x14ac:dyDescent="0.3">
      <c r="D9" s="7" t="s">
        <v>12424</v>
      </c>
      <c r="E9" s="7"/>
      <c r="F9" s="7"/>
      <c r="G9" s="7"/>
      <c r="H9" s="7"/>
      <c r="L9" s="6" t="s">
        <v>12425</v>
      </c>
      <c r="M9" s="6"/>
      <c r="N9" s="6"/>
      <c r="O9" s="6"/>
      <c r="P9" s="6"/>
    </row>
    <row r="10" spans="2:16" ht="15.75" thickTop="1" x14ac:dyDescent="0.25"/>
    <row r="11" spans="2:16" ht="15.75" thickBot="1" x14ac:dyDescent="0.3">
      <c r="E11" s="8" t="s">
        <v>12426</v>
      </c>
      <c r="F11" s="8"/>
      <c r="G11" s="8"/>
      <c r="H11" s="8"/>
      <c r="M11" s="9" t="s">
        <v>12427</v>
      </c>
      <c r="N11" s="9"/>
      <c r="O11" s="9"/>
      <c r="P11" s="9"/>
    </row>
    <row r="12" spans="2:16" x14ac:dyDescent="0.25">
      <c r="E12" s="10" t="s">
        <v>12428</v>
      </c>
      <c r="F12" s="10"/>
      <c r="G12" s="10"/>
      <c r="H12" s="10"/>
      <c r="M12" s="10" t="s">
        <v>12428</v>
      </c>
      <c r="N12" s="10"/>
      <c r="O12" s="10"/>
      <c r="P12" s="10"/>
    </row>
    <row r="13" spans="2:16" x14ac:dyDescent="0.25">
      <c r="E13" s="10" t="s">
        <v>12428</v>
      </c>
      <c r="F13" s="10"/>
      <c r="G13" s="10"/>
      <c r="H13" s="10"/>
      <c r="M13" s="10" t="s">
        <v>12428</v>
      </c>
      <c r="N13" s="10"/>
      <c r="O13" s="10"/>
      <c r="P13" s="10"/>
    </row>
    <row r="14" spans="2:16" x14ac:dyDescent="0.25">
      <c r="E14" s="10" t="s">
        <v>12428</v>
      </c>
      <c r="F14" s="10"/>
      <c r="G14" s="10"/>
      <c r="H14" s="10"/>
      <c r="M14" s="10" t="s">
        <v>12428</v>
      </c>
      <c r="N14" s="10"/>
      <c r="O14" s="10"/>
      <c r="P14" s="10"/>
    </row>
    <row r="16" spans="2:16" ht="15.75" thickBot="1" x14ac:dyDescent="0.3">
      <c r="E16" s="8" t="s">
        <v>12426</v>
      </c>
      <c r="F16" s="8"/>
      <c r="G16" s="8"/>
      <c r="H16" s="8"/>
      <c r="M16" s="9" t="s">
        <v>12427</v>
      </c>
      <c r="N16" s="9"/>
      <c r="O16" s="9"/>
      <c r="P16" s="9"/>
    </row>
    <row r="17" spans="5:16" x14ac:dyDescent="0.25">
      <c r="E17" s="10" t="s">
        <v>12428</v>
      </c>
      <c r="F17" s="12" t="s">
        <v>12429</v>
      </c>
      <c r="G17" s="12"/>
      <c r="H17" s="12"/>
      <c r="M17" s="10" t="s">
        <v>12428</v>
      </c>
      <c r="N17" s="11" t="s">
        <v>12429</v>
      </c>
      <c r="O17" s="11"/>
      <c r="P17" s="11"/>
    </row>
    <row r="18" spans="5:16" x14ac:dyDescent="0.25">
      <c r="E18" s="10"/>
      <c r="F18" s="14" t="s">
        <v>12430</v>
      </c>
      <c r="G18" s="14"/>
      <c r="H18" s="14"/>
      <c r="M18" s="10"/>
      <c r="N18" s="13" t="s">
        <v>12430</v>
      </c>
      <c r="O18" s="13"/>
      <c r="P18" s="13"/>
    </row>
    <row r="19" spans="5:16" x14ac:dyDescent="0.25">
      <c r="E19" s="10"/>
      <c r="F19" s="16" t="s">
        <v>12431</v>
      </c>
      <c r="G19" s="16"/>
      <c r="H19" s="16"/>
      <c r="M19" s="10"/>
      <c r="N19" s="15" t="s">
        <v>12431</v>
      </c>
      <c r="O19" s="15"/>
      <c r="P19" s="15"/>
    </row>
    <row r="20" spans="5:16" x14ac:dyDescent="0.25">
      <c r="E20" s="10"/>
      <c r="F20" s="18" t="s">
        <v>12432</v>
      </c>
      <c r="G20" s="18"/>
      <c r="H20" s="18"/>
      <c r="M20" s="10"/>
      <c r="N20" s="17" t="s">
        <v>12432</v>
      </c>
      <c r="O20" s="17"/>
      <c r="P20" s="17"/>
    </row>
    <row r="22" spans="5:16" x14ac:dyDescent="0.25">
      <c r="E22" s="19" t="s">
        <v>12433</v>
      </c>
    </row>
    <row r="23" spans="5:16" x14ac:dyDescent="0.25">
      <c r="E23" s="20" t="s">
        <v>12434</v>
      </c>
    </row>
    <row r="25" spans="5:16" x14ac:dyDescent="0.25">
      <c r="E25" s="31" t="s">
        <v>12435</v>
      </c>
    </row>
    <row r="26" spans="5:16" x14ac:dyDescent="0.25">
      <c r="E26" s="22" t="s">
        <v>12436</v>
      </c>
    </row>
    <row r="27" spans="5:16" x14ac:dyDescent="0.25">
      <c r="E27" s="21" t="s">
        <v>12437</v>
      </c>
    </row>
    <row r="28" spans="5:16" x14ac:dyDescent="0.25">
      <c r="E28" s="32" t="s">
        <v>12438</v>
      </c>
    </row>
    <row r="30" spans="5:16" x14ac:dyDescent="0.25">
      <c r="E30" s="1" t="s">
        <v>12439</v>
      </c>
    </row>
    <row r="31" spans="5:16" x14ac:dyDescent="0.25">
      <c r="E31" s="23" t="s">
        <v>12440</v>
      </c>
    </row>
    <row r="32" spans="5:16" x14ac:dyDescent="0.25">
      <c r="E32" s="24" t="s">
        <v>12441</v>
      </c>
    </row>
    <row r="33" spans="5:5" x14ac:dyDescent="0.25">
      <c r="E33" s="25" t="s">
        <v>12442</v>
      </c>
    </row>
    <row r="34" spans="5:5" x14ac:dyDescent="0.25">
      <c r="E34" s="26" t="s">
        <v>12443</v>
      </c>
    </row>
    <row r="35" spans="5:5" x14ac:dyDescent="0.25">
      <c r="E35" s="27" t="s">
        <v>12444</v>
      </c>
    </row>
    <row r="36" spans="5:5" x14ac:dyDescent="0.25">
      <c r="E36" s="28" t="s">
        <v>12445</v>
      </c>
    </row>
    <row r="37" spans="5:5" x14ac:dyDescent="0.25">
      <c r="E37" s="29" t="s">
        <v>12446</v>
      </c>
    </row>
    <row r="38" spans="5:5" x14ac:dyDescent="0.25">
      <c r="E38" s="30" t="s">
        <v>12447</v>
      </c>
    </row>
  </sheetData>
  <phoneticPr fontId="9" type="noConversion"/>
  <pageMargins left="0.7" right="0.7" top="0.75" bottom="0.75" header="0.3" footer="0.3"/>
  <pageSetup paperSize="9"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Teams-Document" ma:contentTypeID="0x0101004659BCCA1C99B948BDA694E43C0A92F300B38736852A3241419EC3B3808AA86D19" ma:contentTypeVersion="11" ma:contentTypeDescription="Documenten op Microsoft Teams hebben een bewaartermijn van maximaal 1 jaar." ma:contentTypeScope="" ma:versionID="1150d73c084427b27f65a2b45f1e7676">
  <xsd:schema xmlns:xsd="http://www.w3.org/2001/XMLSchema" xmlns:xs="http://www.w3.org/2001/XMLSchema" xmlns:p="http://schemas.microsoft.com/office/2006/metadata/properties" xmlns:ns2="324e097d-bb88-4fe7-853d-3bbce479f7c0" targetNamespace="http://schemas.microsoft.com/office/2006/metadata/properties" ma:root="true" ma:fieldsID="f69b286cc40591c5c3a57f8904b72430" ns2:_="">
    <xsd:import namespace="324e097d-bb88-4fe7-853d-3bbce479f7c0"/>
    <xsd:element name="properties">
      <xsd:complexType>
        <xsd:sequence>
          <xsd:element name="documentManagement">
            <xsd:complexType>
              <xsd:all>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4e097d-bb88-4fe7-853d-3bbce479f7c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0def6d06-764e-44db-bc91-1effcb2980b6}" ma:internalName="TaxCatchAll" ma:showField="CatchAllData" ma:web="6d002a32-6d75-48a7-9b58-b72bd8da8f13">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0def6d06-764e-44db-bc91-1effcb2980b6}" ma:internalName="TaxCatchAllLabel" ma:readOnly="true" ma:showField="CatchAllDataLabel" ma:web="6d002a32-6d75-48a7-9b58-b72bd8da8f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bfbc5c3-60d0-4420-b99b-f454b4e667cd" ContentTypeId="0x0101004659BCCA1C99B948BDA694E43C0A92F3" PreviousValue="false"/>
</file>

<file path=customXml/item3.xml><?xml version="1.0" encoding="utf-8"?>
<p:properties xmlns:p="http://schemas.microsoft.com/office/2006/metadata/properties" xmlns:xsi="http://www.w3.org/2001/XMLSchema-instance" xmlns:pc="http://schemas.microsoft.com/office/infopath/2007/PartnerControls">
  <documentManagement>
    <TaxCatchAll xmlns="324e097d-bb88-4fe7-853d-3bbce479f7c0"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38C79CF6-F42A-455E-AB74-EDCEC1A80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4e097d-bb88-4fe7-853d-3bbce479f7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CC67E3-ADA7-4FF3-9A91-D10A36D3555F}">
  <ds:schemaRefs>
    <ds:schemaRef ds:uri="Microsoft.SharePoint.Taxonomy.ContentTypeSync"/>
  </ds:schemaRefs>
</ds:datastoreItem>
</file>

<file path=customXml/itemProps3.xml><?xml version="1.0" encoding="utf-8"?>
<ds:datastoreItem xmlns:ds="http://schemas.openxmlformats.org/officeDocument/2006/customXml" ds:itemID="{B8052BE4-8555-4E19-95B9-71DB03BFE4F7}">
  <ds:schemaRefs>
    <ds:schemaRef ds:uri="http://schemas.microsoft.com/office/2006/metadata/properties"/>
    <ds:schemaRef ds:uri="http://schemas.microsoft.com/office/infopath/2007/PartnerControls"/>
    <ds:schemaRef ds:uri="324e097d-bb88-4fe7-853d-3bbce479f7c0"/>
  </ds:schemaRefs>
</ds:datastoreItem>
</file>

<file path=customXml/itemProps4.xml><?xml version="1.0" encoding="utf-8"?>
<ds:datastoreItem xmlns:ds="http://schemas.openxmlformats.org/officeDocument/2006/customXml" ds:itemID="{3AB6B815-2EB7-4678-9FDB-091CAF2B35EB}">
  <ds:schemaRefs>
    <ds:schemaRef ds:uri="http://schemas.microsoft.com/sharepoint/v3/contenttype/forms"/>
  </ds:schemaRefs>
</ds:datastoreItem>
</file>

<file path=customXml/itemProps5.xml><?xml version="1.0" encoding="utf-8"?>
<ds:datastoreItem xmlns:ds="http://schemas.openxmlformats.org/officeDocument/2006/customXml" ds:itemID="{B855FA48-23D3-449D-898E-0C5E19DAAC21}">
  <ds:schemaRefs>
    <ds:schemaRef ds:uri="http://schemas.microsoft.com/sharepoint/events"/>
  </ds:schemaRefs>
</ds:datastoreItem>
</file>

<file path=docMetadata/LabelInfo.xml><?xml version="1.0" encoding="utf-8"?>
<clbl:labelList xmlns:clbl="http://schemas.microsoft.com/office/2020/mipLabelMetadata">
  <clbl:label id="{ad89fa4f-e4a0-4ddb-9d18-f7eeec649ffc}" enabled="0" method="" siteId="{ad89fa4f-e4a0-4ddb-9d18-f7eeec649ff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37</vt:i4>
      </vt:variant>
    </vt:vector>
  </HeadingPairs>
  <TitlesOfParts>
    <vt:vector size="48" baseType="lpstr">
      <vt:lpstr>Voorblad</vt:lpstr>
      <vt:lpstr>Buurtinformatie</vt:lpstr>
      <vt:lpstr>Bestaande bouw</vt:lpstr>
      <vt:lpstr>Nieuwbouw</vt:lpstr>
      <vt:lpstr>Opwek &amp; mobilieit</vt:lpstr>
      <vt:lpstr>Namen GIS-bestanden</vt:lpstr>
      <vt:lpstr>Toelichting GIS-bestanden</vt:lpstr>
      <vt:lpstr>Versie</vt:lpstr>
      <vt:lpstr>Longlist</vt:lpstr>
      <vt:lpstr>Lijsten</vt:lpstr>
      <vt:lpstr>Kleuren_VERBERG_NIETVERWIJDEREN</vt:lpstr>
      <vt:lpstr>Bestaand_Identifier_1</vt:lpstr>
      <vt:lpstr>Bestaand_Identifier_2</vt:lpstr>
      <vt:lpstr>Bestaand_Tekst_1</vt:lpstr>
      <vt:lpstr>Bestaand_Tekst_2</vt:lpstr>
      <vt:lpstr>Bestaand_Waarde_1</vt:lpstr>
      <vt:lpstr>Bestaand_Waarde_2</vt:lpstr>
      <vt:lpstr>Buurtinformatie_Identifier</vt:lpstr>
      <vt:lpstr>Buurtinformatie_Tekst</vt:lpstr>
      <vt:lpstr>Buurtinformatie_Waarde</vt:lpstr>
      <vt:lpstr>GIS_identifier</vt:lpstr>
      <vt:lpstr>GIS_tekst</vt:lpstr>
      <vt:lpstr>GIS_waarde</vt:lpstr>
      <vt:lpstr>Inp_Gemeente</vt:lpstr>
      <vt:lpstr>Lst_Bronnen_warmtenet</vt:lpstr>
      <vt:lpstr>Lst_DeelBuurt</vt:lpstr>
      <vt:lpstr>Lst_DuurzaamOpwek</vt:lpstr>
      <vt:lpstr>Lst_Gemeente</vt:lpstr>
      <vt:lpstr>Lst_GIS_bestanden</vt:lpstr>
      <vt:lpstr>Lst_JaNee</vt:lpstr>
      <vt:lpstr>Lst_Organisatie</vt:lpstr>
      <vt:lpstr>Lst_UtiliteitSoorten</vt:lpstr>
      <vt:lpstr>Lst_VermogenOpwek</vt:lpstr>
      <vt:lpstr>Lst_Warmte_Nieuwbouw</vt:lpstr>
      <vt:lpstr>Lst_WarmtenetTemp</vt:lpstr>
      <vt:lpstr>Lst_Warmteoplossing</vt:lpstr>
      <vt:lpstr>Lst_WarmtepompTemp</vt:lpstr>
      <vt:lpstr>Lst_Zekerheidsscores</vt:lpstr>
      <vt:lpstr>Nieuwbouw_Identifier_1</vt:lpstr>
      <vt:lpstr>Nieuwbouw_Identifier_2</vt:lpstr>
      <vt:lpstr>Nieuwbouw_Tekst_1</vt:lpstr>
      <vt:lpstr>Nieuwbouw_Tekst_2</vt:lpstr>
      <vt:lpstr>Nieuwbouw_Waarde_1</vt:lpstr>
      <vt:lpstr>Nieuwbouw_Waarde_2</vt:lpstr>
      <vt:lpstr>Opwek_Identifier</vt:lpstr>
      <vt:lpstr>Opwek_Tekst</vt:lpstr>
      <vt:lpstr>Opwek_Waarde</vt:lpstr>
      <vt:lpstr>Versie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Staats, Maarten</dc:creator>
  <cp:keywords/>
  <dc:description/>
  <cp:lastModifiedBy>Wynia, Yke</cp:lastModifiedBy>
  <cp:revision/>
  <dcterms:created xsi:type="dcterms:W3CDTF">2019-07-08T09:23:26Z</dcterms:created>
  <dcterms:modified xsi:type="dcterms:W3CDTF">2025-05-27T09:21:49Z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0x0101004659BCCA1C99B948BDA694E43C0A92F300B38736852A3241419EC3B3808AA86D19</vt:lpwstr>
  </property>
  <property fmtid="{D5CDD505-2E9C-101B-9397-08002B2CF9AE}" pid="3" name="SharedWithUsers">
    <vt:lpwstr>122;#Marty, Rachel;#26;#Wynia, Yke;#436;#Bles, Mart;#794;#Neerken, Tjarko;#157;#Staats, Maarten</vt:lpwstr>
  </property>
</Properties>
</file>